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rtur\Desktop\ДЭ\"/>
    </mc:Choice>
  </mc:AlternateContent>
  <xr:revisionPtr revIDLastSave="0" documentId="13_ncr:1_{6C7E63CA-B246-4260-A0DB-A0B080227F26}" xr6:coauthVersionLast="47" xr6:coauthVersionMax="47" xr10:uidLastSave="{00000000-0000-0000-0000-000000000000}"/>
  <bookViews>
    <workbookView xWindow="-120" yWindow="-120" windowWidth="29040" windowHeight="15840" tabRatio="677" xr2:uid="{00000000-000D-0000-FFFF-FFFF00000000}"/>
  </bookViews>
  <sheets>
    <sheet name="Иванов" sheetId="1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4" i="13" l="1"/>
  <c r="K108" i="13"/>
  <c r="L29" i="13"/>
  <c r="I124" i="13"/>
  <c r="J123" i="13"/>
  <c r="H123" i="13"/>
  <c r="J122" i="13"/>
  <c r="H122" i="13"/>
  <c r="J121" i="13"/>
  <c r="H121" i="13"/>
  <c r="J116" i="13"/>
  <c r="H116" i="13"/>
  <c r="J115" i="13"/>
  <c r="H115" i="13"/>
  <c r="J108" i="13"/>
  <c r="H108" i="13"/>
  <c r="J107" i="13"/>
  <c r="H107" i="13"/>
  <c r="J106" i="13"/>
  <c r="H106" i="13"/>
  <c r="J105" i="13"/>
  <c r="H105" i="13"/>
  <c r="J103" i="13"/>
  <c r="H103" i="13"/>
  <c r="J102" i="13"/>
  <c r="H102" i="13"/>
  <c r="J101" i="13"/>
  <c r="H101" i="13"/>
  <c r="J100" i="13"/>
  <c r="H100" i="13"/>
  <c r="J99" i="13"/>
  <c r="H99" i="13"/>
  <c r="J98" i="13"/>
  <c r="H98" i="13"/>
  <c r="J97" i="13"/>
  <c r="H97" i="13"/>
  <c r="J96" i="13"/>
  <c r="H96" i="13"/>
  <c r="H94" i="13"/>
  <c r="H93" i="13"/>
  <c r="H92" i="13"/>
  <c r="H91" i="13"/>
  <c r="J90" i="13"/>
  <c r="H90" i="13"/>
  <c r="J89" i="13"/>
  <c r="H89" i="13"/>
  <c r="J88" i="13"/>
  <c r="H88" i="13"/>
  <c r="J85" i="13"/>
  <c r="H85" i="13"/>
  <c r="J83" i="13"/>
  <c r="H83" i="13"/>
  <c r="J82" i="13"/>
  <c r="H82" i="13"/>
  <c r="J80" i="13"/>
  <c r="H80" i="13"/>
  <c r="J79" i="13"/>
  <c r="H79" i="13"/>
  <c r="J78" i="13"/>
  <c r="H78" i="13"/>
  <c r="J77" i="13"/>
  <c r="H77" i="13"/>
  <c r="J75" i="13"/>
  <c r="H75" i="13"/>
  <c r="J74" i="13"/>
  <c r="H74" i="13"/>
  <c r="J73" i="13"/>
  <c r="H73" i="13"/>
  <c r="J71" i="13"/>
  <c r="H71" i="13"/>
  <c r="J70" i="13"/>
  <c r="H70" i="13"/>
  <c r="J69" i="13"/>
  <c r="H69" i="13"/>
  <c r="J68" i="13"/>
  <c r="H68" i="13"/>
  <c r="J67" i="13"/>
  <c r="H67" i="13"/>
  <c r="J66" i="13"/>
  <c r="H66" i="13"/>
  <c r="J65" i="13"/>
  <c r="H65" i="13"/>
  <c r="J64" i="13"/>
  <c r="H64" i="13"/>
  <c r="J63" i="13"/>
  <c r="H63" i="13"/>
  <c r="J62" i="13"/>
  <c r="H62" i="13"/>
  <c r="J61" i="13"/>
  <c r="H61" i="13"/>
  <c r="J60" i="13"/>
  <c r="H60" i="13"/>
  <c r="J59" i="13"/>
  <c r="H59" i="13"/>
  <c r="J58" i="13"/>
  <c r="H58" i="13"/>
  <c r="J57" i="13"/>
  <c r="H57" i="13"/>
  <c r="J56" i="13"/>
  <c r="H56" i="13"/>
  <c r="J55" i="13"/>
  <c r="H55" i="13"/>
  <c r="J53" i="13"/>
  <c r="H53" i="13"/>
  <c r="J52" i="13"/>
  <c r="H52" i="13"/>
  <c r="J51" i="13"/>
  <c r="H51" i="13"/>
  <c r="J50" i="13"/>
  <c r="H50" i="13"/>
  <c r="J49" i="13"/>
  <c r="H49" i="13"/>
  <c r="J48" i="13"/>
  <c r="H48" i="13"/>
  <c r="J47" i="13"/>
  <c r="H47" i="13"/>
  <c r="J46" i="13"/>
  <c r="H46" i="13"/>
  <c r="J45" i="13"/>
  <c r="H45" i="13"/>
  <c r="J44" i="13"/>
  <c r="H44" i="13"/>
  <c r="J43" i="13"/>
  <c r="H43" i="13"/>
  <c r="J42" i="13"/>
  <c r="H42" i="13"/>
  <c r="J41" i="13"/>
  <c r="H41" i="13"/>
  <c r="J40" i="13"/>
  <c r="H40" i="13"/>
  <c r="J39" i="13"/>
  <c r="H39" i="13"/>
  <c r="J38" i="13"/>
  <c r="H38" i="13"/>
  <c r="J37" i="13"/>
  <c r="H37" i="13"/>
  <c r="J36" i="13"/>
  <c r="H36" i="13"/>
  <c r="J35" i="13"/>
  <c r="H35" i="13"/>
  <c r="J34" i="13"/>
  <c r="H34" i="13"/>
  <c r="J33" i="13"/>
  <c r="H33" i="13"/>
  <c r="J32" i="13"/>
  <c r="H32" i="13"/>
  <c r="J29" i="13"/>
  <c r="H29" i="13"/>
  <c r="J28" i="13"/>
  <c r="H28" i="13"/>
  <c r="J27" i="13"/>
  <c r="H27" i="13"/>
  <c r="J25" i="13"/>
  <c r="H25" i="13"/>
  <c r="J24" i="13"/>
  <c r="H24" i="13"/>
  <c r="J22" i="13"/>
  <c r="H22" i="13"/>
  <c r="J21" i="13"/>
  <c r="H21" i="13"/>
  <c r="J20" i="13"/>
  <c r="H20" i="13"/>
  <c r="J18" i="13"/>
  <c r="H18" i="13"/>
  <c r="J17" i="13"/>
  <c r="H17" i="13"/>
  <c r="J15" i="13"/>
  <c r="H15" i="13"/>
  <c r="J14" i="13"/>
  <c r="H14" i="13"/>
  <c r="J13" i="13"/>
  <c r="H13" i="13"/>
  <c r="J12" i="13"/>
  <c r="H12" i="13"/>
  <c r="J11" i="13"/>
  <c r="H11" i="13"/>
  <c r="J9" i="13"/>
  <c r="H9" i="13"/>
  <c r="J8" i="13"/>
  <c r="H8" i="13"/>
  <c r="J7" i="13"/>
  <c r="H7" i="13"/>
  <c r="J5" i="13"/>
  <c r="H5" i="13"/>
  <c r="J4" i="13"/>
  <c r="H4" i="13"/>
  <c r="J3" i="13"/>
  <c r="H3" i="13"/>
  <c r="K29" i="13" l="1"/>
  <c r="J124" i="13"/>
  <c r="M29" i="13"/>
  <c r="H124" i="13"/>
</calcChain>
</file>

<file path=xl/sharedStrings.xml><?xml version="1.0" encoding="utf-8"?>
<sst xmlns="http://schemas.openxmlformats.org/spreadsheetml/2006/main" count="446" uniqueCount="167">
  <si>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</si>
  <si>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</si>
  <si>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</si>
  <si>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</si>
  <si>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</si>
  <si>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</si>
  <si>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/>
  </si>
  <si>
    <t>O</t>
  </si>
  <si>
    <t>Файловая структура проекта отражает логическую</t>
  </si>
  <si>
    <t>Основные сущности представлены отдельными классами</t>
  </si>
  <si>
    <t>B1</t>
  </si>
  <si>
    <t>B3</t>
  </si>
  <si>
    <t>B4</t>
  </si>
  <si>
    <t>B5</t>
  </si>
  <si>
    <t>B6</t>
  </si>
  <si>
    <t>C1</t>
  </si>
  <si>
    <t>C2</t>
  </si>
  <si>
    <t>C3</t>
  </si>
  <si>
    <t>Исходный код приложения соответствует гайдлайну</t>
  </si>
  <si>
    <t>Четкость, смысл именования очевидны</t>
  </si>
  <si>
    <t>Приложение соответствует руководству по стилю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</si>
  <si>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</si>
  <si>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</si>
  <si>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D1</t>
  </si>
  <si>
    <t>J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</si>
  <si>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</si>
  <si>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</si>
  <si>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 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</si>
  <si>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</si>
  <si>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данныхСообщения полезные и информативные, содержат полную информацию о совершенных ошибках пользователя и подсказки для их исправленияСообщения разделены на типы (ошибки, предупреждения, информация)</t>
  </si>
  <si>
    <t>Название приложения соответствует названию компании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</si>
  <si>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</si>
  <si>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</si>
  <si>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</si>
  <si>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</si>
  <si>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</si>
  <si>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</si>
  <si>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</si>
  <si>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</si>
  <si>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</si>
  <si>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</si>
  <si>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</si>
  <si>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</si>
  <si>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</si>
  <si>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Минус 25%, если идентификаторы не соответствуют стилю CamelCase (для C# и Java) и snake_case (для Python)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</si>
  <si>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</si>
  <si>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</si>
  <si>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</si>
  <si>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</si>
  <si>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</si>
  <si>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</si>
  <si>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</si>
  <si>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Выводится информация об отсутствии результатов поиска во всех окнах</t>
  </si>
  <si>
    <t>Импорт  данных</t>
  </si>
  <si>
    <t>Структура проекта</t>
  </si>
  <si>
    <t>B2</t>
  </si>
  <si>
    <t>О</t>
  </si>
  <si>
    <t>Обработка ошибок/исключений</t>
  </si>
  <si>
    <t>Фатальные ошибки не возникают, приложение аварийно не завершает работу, реализована программная обработка исключительных ситуаций в приложении</t>
  </si>
  <si>
    <t>Соответствие руководству по стилю</t>
  </si>
  <si>
    <t>Согласованный внешний вид приложения в соответствии с требованиями к макету</t>
  </si>
  <si>
    <t>Исходный код</t>
  </si>
  <si>
    <t>Сообщения обратной связи с пользователем</t>
  </si>
  <si>
    <t>D2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</si>
  <si>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</si>
  <si>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</si>
  <si>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</si>
  <si>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Исходный код приложения прокомментирован с очевидным смыслом</t>
  </si>
  <si>
    <t>Минус 50% за каждую ошибку</t>
  </si>
  <si>
    <t>Оценка экспертной комиссии 1</t>
  </si>
  <si>
    <t>Оценка экспертной комиссии 2</t>
  </si>
  <si>
    <t>Max
Mark 1</t>
  </si>
  <si>
    <t>Max
Mark 2</t>
  </si>
  <si>
    <t>A1</t>
  </si>
  <si>
    <t>Моделирование прецедентов</t>
  </si>
  <si>
    <t>Определены прецеденты</t>
  </si>
  <si>
    <t>Представлены спецификации всех прецедентов</t>
  </si>
  <si>
    <t>A2</t>
  </si>
  <si>
    <t>A3</t>
  </si>
  <si>
    <t>БД находится в 3НФ</t>
  </si>
  <si>
    <t>Указаны типы полей</t>
  </si>
  <si>
    <t>A4</t>
  </si>
  <si>
    <t>Поиск работает в режиме реального времени</t>
  </si>
  <si>
    <t>При открытии формы для редактирования пользователя подгружены все данные из БД в соответствующие поля</t>
  </si>
  <si>
    <t>Определены все акторы</t>
  </si>
  <si>
    <t>Моделирование поведенческих аспектов</t>
  </si>
  <si>
    <t>Указаны все объекты, взаимодействующие в выбранном прецеденте</t>
  </si>
  <si>
    <t>Определены все передаваемые сообщения  в выбранном прецеденте</t>
  </si>
  <si>
    <t>Проектирование ER-диаграмм</t>
  </si>
  <si>
    <t>Выделены все необходимые сущности</t>
  </si>
  <si>
    <t>У каждой сущности выделены все атрибуты</t>
  </si>
  <si>
    <t>Определена согласованная схема именования элементов диаграммы</t>
  </si>
  <si>
    <t>Все данные об агентах загружены верно и в правильном формате</t>
  </si>
  <si>
    <t>Все данные о продукции загружены верно и в правильном формате</t>
  </si>
  <si>
    <t>Минус 20% за одну ошибку или недостающий элемент</t>
  </si>
  <si>
    <t>Минус 20% за недостающий элемент</t>
  </si>
  <si>
    <t>Минус 50% за одну ошибку</t>
  </si>
  <si>
    <t>А5</t>
  </si>
  <si>
    <t>Словарь данных</t>
  </si>
  <si>
    <t>Определена корректная структура словаря данных</t>
  </si>
  <si>
    <t>В словаре данных указаны все сущности</t>
  </si>
  <si>
    <t>В словаре данных указаны все атрибуты сущностей</t>
  </si>
  <si>
    <t>A6</t>
  </si>
  <si>
    <t>А6</t>
  </si>
  <si>
    <t>База данных</t>
  </si>
  <si>
    <t>Структура (сущности, связи) созданной базы данных совпадает с ER-диаграммой</t>
  </si>
  <si>
    <t>Структура (атрибуты, типы полей) созданной базы данных совпадает с ER-диаграммой</t>
  </si>
  <si>
    <t>Минус 50% за одну ошибку или недостающий элемент</t>
  </si>
  <si>
    <t>Не нарушены правила построения диаграммы последовательности</t>
  </si>
  <si>
    <t>Список агентов</t>
  </si>
  <si>
    <t>Реализовано окно для показа информации о клиентах</t>
  </si>
  <si>
    <t>Выводится полная информация о клиенте: наименование, количество продаж за год,
размер скидки, телефон и тип агента</t>
  </si>
  <si>
    <t>Вывод агентов должен соответствовать предоставленному макету</t>
  </si>
  <si>
    <t>При отсутствии картинки выводится картинка-заглушка из ресурсов</t>
  </si>
  <si>
    <t>Организован постраничный вывод списка агентов (максимальное количество агентов на одной странице - 10)</t>
  </si>
  <si>
    <t>Существует список номеров страниц для навигации между списками агентов</t>
  </si>
  <si>
    <t>Существует переход на предыдущую и следующую страницу между списками агентов</t>
  </si>
  <si>
    <t>Количество продаж агента вычисляется как общее количество проданных единиц продукции за последний год</t>
  </si>
  <si>
    <t>Размер скидки агента вычисляется на основании успешности организации продаж за весь период</t>
  </si>
  <si>
    <t>Реализована сортировка агентов по выбранному критерию</t>
  </si>
  <si>
    <t>Реализована сортировка агентов</t>
  </si>
  <si>
    <t>Реализована фильтрация данных по типу агента</t>
  </si>
  <si>
    <t>В соответствующий выпадающий список выведены все типы агентов, загруженные из базы данных</t>
  </si>
  <si>
    <t>Реализован поиск агентов с использованием поисковой строки по наименованию и контактным данным</t>
  </si>
  <si>
    <t>Фильтрация и поиск применяются совместно</t>
  </si>
  <si>
    <t>Параметры сортировки сохраняются во время фильтрации с поиском</t>
  </si>
  <si>
    <t>Агенты со скидкой 25% выделены светло-зеленым цветом</t>
  </si>
  <si>
    <t>При выборе нескольких агентов из списка появляется кнопка "Изменить приоритет на…"</t>
  </si>
  <si>
    <t>По умолчанию в поле приоритета выводится максимальное значение среди всех приоритетов агентов</t>
  </si>
  <si>
    <t>При нажатии на кнопку "Изменить приоритет на…" отображается модальное окно с возможность ввода числового значения, на которое будет меняться приоритет выбранных агентов и изменения будут сохраняться в базе данных</t>
  </si>
  <si>
    <t>Добавление и редактирование агентов</t>
  </si>
  <si>
    <t>Реализована возможность перехода на окно редактирования при нажатии на конкретный редактируемый элемент</t>
  </si>
  <si>
    <t>Реализована возможность перехода на окно добавления агента при нажатии на кнопку "Добавить агента"</t>
  </si>
  <si>
    <t>На форме редактирования предусмотрены все необходимые поля</t>
  </si>
  <si>
    <t>Выводится информация о реализации продукции агентом (количество и дата продаж)</t>
  </si>
  <si>
    <t>В список продаж можно добавлять новые позиции</t>
  </si>
  <si>
    <t>В списке продаж можно удалять существующие позиции</t>
  </si>
  <si>
    <t>Реализован выбор реализуемой продукции из выпадающего списка</t>
  </si>
  <si>
    <t>Реализован поиск продукции в выпадающем списке по наименованию</t>
  </si>
  <si>
    <t>Сущетсвует проверка на неотрицательность и целочисленность значений приоритета и количества продукции</t>
  </si>
  <si>
    <t>Реализована возможность редактирования и добавления логотипа агента</t>
  </si>
  <si>
    <t>Реализована возможность неоткрытия более одного окна редактирования</t>
  </si>
  <si>
    <t>Реализовано удаление агента из базы данных</t>
  </si>
  <si>
    <t>Реализовано каскадное удаление связанных с агентов данных из базы данных</t>
  </si>
  <si>
    <t>При присутствии данных о реализации продукции агентом, его удаление запрещено</t>
  </si>
  <si>
    <t>Реализован возврат к списку агентов после удаления агента</t>
  </si>
  <si>
    <t>После добавления/удаления/редактирования агента данные о нем обновляются в списке агентов</t>
  </si>
  <si>
    <t>Библиотека классов</t>
  </si>
  <si>
    <t>Присутствует файлов с библиотекой классов</t>
  </si>
  <si>
    <t>Наименования классов и методов соответсвуют спецификации библиотеки классов</t>
  </si>
  <si>
    <t>Корректно реализован класс рассчета материалов</t>
  </si>
  <si>
    <t>Разработка модульных тестов</t>
  </si>
  <si>
    <t>Присутсвует файл с модульными тестами</t>
  </si>
  <si>
    <t>Коррекно переименованы тестовые методы</t>
  </si>
  <si>
    <t>Разработаны 10 методов низкой сложности</t>
  </si>
  <si>
    <t>Разработаны 5 методов высокой сложности</t>
  </si>
  <si>
    <t>Создание инсталляторов</t>
  </si>
  <si>
    <t>Создан файл с инсталлятором</t>
  </si>
  <si>
    <t>После запуска инсталлятора приложение работает корректно</t>
  </si>
  <si>
    <t>Первый элемент в выпадающем списке типов агентов "Все типы"  и происходит сброс фильтра</t>
  </si>
  <si>
    <t>Минус 20% за каждую ошибку</t>
  </si>
  <si>
    <t>Минус 50% за НФ</t>
  </si>
  <si>
    <t>Минус 10% за каждую ошибку</t>
  </si>
  <si>
    <t>Минус 20% за нереализованный метод</t>
  </si>
  <si>
    <t>Max
Mark 3</t>
  </si>
  <si>
    <t>Max
Mark 4</t>
  </si>
  <si>
    <t>Max
Mark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</si>
</sst>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indexed="9"/>
      <name val="Arial"/>
      <family val="2"/>
      <charset val="204"/>
    </font>
    <font>
      <sz val="10"/>
      <name val="Arial"/>
    </font>
    <font>
      <sz val="8"/>
      <name val="Arial"/>
      <family val="2"/>
    </font>
    <font>
      <sz val="10"/>
      <color theme="1"/>
      <name val="Arial"/>
    </font>
    <font>
      <sz val="10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16" fontId="1" fillId="0" borderId="7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16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2" fontId="1" fillId="0" borderId="19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16" fontId="2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horizontal="left" wrapText="1"/>
    </xf>
    <xf numFmtId="0" fontId="1" fillId="0" borderId="19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wrapText="1"/>
    </xf>
    <xf numFmtId="2" fontId="1" fillId="0" borderId="1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4" fillId="0" borderId="20" xfId="0" applyFont="1" applyBorder="1" applyAlignment="1">
      <alignment horizontal="center" vertical="center"/>
    </xf>
    <xf numFmtId="0" fontId="6" fillId="0" borderId="0" xfId="0" applyFont="1"/>
    <xf numFmtId="0" fontId="7" fillId="2" borderId="21" xfId="0" applyFont="1" applyFill="1" applyBorder="1" applyAlignment="1">
      <alignment horizontal="center" vertical="center" wrapText="1"/>
    </xf>
    <xf numFmtId="2" fontId="6" fillId="0" borderId="0" xfId="0" applyNumberFormat="1" applyFont="1"/>
  </cellXfs>
  <cellStyles count="1">
    <cellStyle name="Обычный" xfId="0" builtinId="0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 outline="0"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5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Таблица15678910121314" displayName="Таблица15678910121314" ref="A1:M124" totalsRowCount="1" headerRowDxfId="30" dataDxfId="28" totalsRowDxfId="26" headerRowBorderDxfId="29" tableBorderDxfId="27">
  <autoFilter ref="A1:M123" xr:uid="{00000000-0009-0000-0100-00000D000000}"/>
  <tableColumns count="13">
    <tableColumn id="1" xr3:uid="{00000000-0010-0000-0000-000001000000}" name="Sub_x000a_Criteria_x000a_ID" dataDxfId="25" totalsRowDxfId="12"/>
    <tableColumn id="2" xr3:uid="{00000000-0010-0000-0000-000002000000}" name="Sub Criteria_x000a__x000a_Name or Description" dataDxfId="24" totalsRowDxfId="11"/>
    <tableColumn id="3" xr3:uid="{00000000-0010-0000-0000-000003000000}" name="Aspect_x000a_Type_x000a_O = Obj_x000a_S = Sub_x000a_J = Judg" dataDxfId="23" totalsRowDxfId="10"/>
    <tableColumn id="4" xr3:uid="{00000000-0010-0000-0000-000004000000}" name="Aspect - Description" dataDxfId="22" totalsRowDxfId="9"/>
    <tableColumn id="5" xr3:uid="{00000000-0010-0000-0000-000005000000}" name="Judg Score" dataDxfId="21" totalsRowDxfId="8"/>
    <tableColumn id="6" xr3:uid="{00000000-0010-0000-0000-000006000000}" name="Extra Aspect Description (Obj or Subj)_x000a_OR_x000a_Judgement Score Description (Judg only)" dataDxfId="20" totalsRowDxfId="7"/>
    <tableColumn id="7" xr3:uid="{00000000-0010-0000-0000-000007000000}" name="Оценка экспертной комиссии 1" totalsRowFunction="custom" dataDxfId="19" totalsRowDxfId="6">
      <totalsRowFormula>SUM(G3:G123)</totalsRowFormula>
    </tableColumn>
    <tableColumn id="8" xr3:uid="{00000000-0010-0000-0000-000008000000}" name="Оценка экспертной комиссии 2" totalsRowFunction="custom" dataDxfId="18" totalsRowDxfId="5">
      <totalsRowFormula>SUM(H3:H123)</totalsRowFormula>
    </tableColumn>
    <tableColumn id="9" xr3:uid="{00000000-0010-0000-0000-000009000000}" name="Max_x000a_Mark 1" totalsRowFunction="custom" dataDxfId="17" totalsRowDxfId="4">
      <totalsRowFormula>SUM(I3:I123)</totalsRowFormula>
    </tableColumn>
    <tableColumn id="10" xr3:uid="{00000000-0010-0000-0000-00000A000000}" name="Max_x000a_Mark 2" totalsRowFunction="custom" dataDxfId="16" totalsRowDxfId="3">
      <totalsRowFormula>SUM(J3:J123)</totalsRowFormula>
    </tableColumn>
    <tableColumn id="11" xr3:uid="{2902C88A-D8AF-4A29-B44C-75CAD0628C96}" name="Max_x000a_Mark 3" dataDxfId="15" totalsRowDxfId="2"/>
    <tableColumn id="12" xr3:uid="{36C0816F-0B04-4628-A9A9-159988B4A8E3}" name="Max_x000a_Mark 4" dataDxfId="14" totalsRowDxfId="1"/>
    <tableColumn id="13" xr3:uid="{DFA65C41-E0BC-48FC-9260-D1C607305641}" name="Max_x000a_Mark 5" dataDxfId="13" totalsRow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"/>
  <sheetViews>
    <sheetView tabSelected="1" topLeftCell="A106" zoomScaleNormal="100" workbookViewId="0">
      <selection activeCell="G25" sqref="G25"/>
    </sheetView>
  </sheetViews>
  <sheetFormatPr defaultColWidth="8.85546875" defaultRowHeight="12.75" x14ac:dyDescent="0.2"/>
  <cols>
    <col min="1" max="1" width="7.7109375" style="35" customWidth="1"/>
    <col min="2" max="2" width="39" style="35" customWidth="1"/>
    <col min="3" max="3" width="8.42578125" style="42" customWidth="1"/>
    <col min="4" max="4" width="52.140625" style="42" customWidth="1"/>
    <col min="5" max="5" width="14.28515625" style="35" customWidth="1"/>
    <col min="6" max="6" width="46.7109375" style="42" customWidth="1"/>
    <col min="7" max="7" width="35.42578125" style="35" customWidth="1"/>
    <col min="8" max="8" width="35.42578125" style="56" customWidth="1"/>
    <col min="9" max="9" width="8.28515625" style="8" customWidth="1"/>
    <col min="10" max="10" width="8.28515625" style="35" customWidth="1"/>
    <col min="11" max="16384" width="8.85546875" style="35"/>
  </cols>
  <sheetData>
    <row r="1" spans="1:13" ht="64.5" thickBot="1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69</v>
      </c>
      <c r="H1" s="32" t="s">
        <v>70</v>
      </c>
      <c r="I1" s="33" t="s">
        <v>71</v>
      </c>
      <c r="J1" s="34" t="s">
        <v>72</v>
      </c>
      <c r="K1" s="64" t="s">
        <v>164</v>
      </c>
      <c r="L1" s="64" t="s">
        <v>165</v>
      </c>
      <c r="M1" s="64" t="s">
        <v>166</v>
      </c>
    </row>
    <row r="2" spans="1:13" x14ac:dyDescent="0.2">
      <c r="A2" s="1" t="s">
        <v>73</v>
      </c>
      <c r="B2" s="2" t="s">
        <v>74</v>
      </c>
      <c r="C2" s="5"/>
      <c r="D2" s="57"/>
      <c r="E2" s="12"/>
      <c r="F2" s="13"/>
      <c r="G2" s="28"/>
      <c r="H2" s="14"/>
      <c r="I2" s="15"/>
      <c r="J2" s="16"/>
      <c r="K2" s="63"/>
      <c r="L2" s="63"/>
      <c r="M2" s="63"/>
    </row>
    <row r="3" spans="1:13" x14ac:dyDescent="0.2">
      <c r="A3" s="1"/>
      <c r="B3" s="17"/>
      <c r="C3" s="1" t="s">
        <v>7</v>
      </c>
      <c r="D3" s="58" t="s">
        <v>84</v>
      </c>
      <c r="E3" s="18"/>
      <c r="F3" s="19" t="s">
        <v>95</v>
      </c>
      <c r="G3" s="28">
        <v>0.3</v>
      </c>
      <c r="H3" s="14">
        <f t="shared" ref="H3:H29" si="0">G3*100/60.5</f>
        <v>0.49586776859504134</v>
      </c>
      <c r="I3" s="20">
        <v>0.3</v>
      </c>
      <c r="J3" s="21">
        <f>I3*100/60.5</f>
        <v>0.49586776859504134</v>
      </c>
      <c r="K3" s="63"/>
      <c r="L3" s="63"/>
      <c r="M3" s="63"/>
    </row>
    <row r="4" spans="1:13" x14ac:dyDescent="0.2">
      <c r="A4" s="1"/>
      <c r="B4" s="2"/>
      <c r="C4" s="1" t="s">
        <v>7</v>
      </c>
      <c r="D4" s="58" t="s">
        <v>75</v>
      </c>
      <c r="E4" s="18"/>
      <c r="F4" s="19" t="s">
        <v>95</v>
      </c>
      <c r="G4" s="28">
        <v>0.4</v>
      </c>
      <c r="H4" s="14">
        <f t="shared" si="0"/>
        <v>0.66115702479338845</v>
      </c>
      <c r="I4" s="20">
        <v>0.4</v>
      </c>
      <c r="J4" s="21">
        <f t="shared" ref="J4:J29" si="1">I4*100/60.5</f>
        <v>0.66115702479338845</v>
      </c>
      <c r="K4" s="63"/>
      <c r="L4" s="63"/>
      <c r="M4" s="63"/>
    </row>
    <row r="5" spans="1:13" x14ac:dyDescent="0.2">
      <c r="A5" s="1"/>
      <c r="B5" s="2"/>
      <c r="C5" s="1" t="s">
        <v>7</v>
      </c>
      <c r="D5" s="58" t="s">
        <v>76</v>
      </c>
      <c r="E5" s="18"/>
      <c r="F5" s="19" t="s">
        <v>96</v>
      </c>
      <c r="G5" s="28">
        <v>0.3</v>
      </c>
      <c r="H5" s="14">
        <f t="shared" si="0"/>
        <v>0.49586776859504134</v>
      </c>
      <c r="I5" s="20">
        <v>0.3</v>
      </c>
      <c r="J5" s="21">
        <f t="shared" si="1"/>
        <v>0.49586776859504134</v>
      </c>
      <c r="K5" s="63"/>
      <c r="L5" s="63"/>
      <c r="M5" s="63"/>
    </row>
    <row r="6" spans="1:13" x14ac:dyDescent="0.2">
      <c r="A6" s="1" t="s">
        <v>77</v>
      </c>
      <c r="B6" s="2" t="s">
        <v>85</v>
      </c>
      <c r="C6" s="8"/>
      <c r="D6" s="58"/>
      <c r="E6" s="18"/>
      <c r="F6" s="13"/>
      <c r="G6" s="28"/>
      <c r="H6" s="14"/>
      <c r="I6" s="20"/>
      <c r="J6" s="21"/>
      <c r="K6" s="63"/>
      <c r="L6" s="63"/>
      <c r="M6" s="63"/>
    </row>
    <row r="7" spans="1:13" ht="25.5" x14ac:dyDescent="0.2">
      <c r="A7" s="1"/>
      <c r="B7" s="3"/>
      <c r="C7" s="1" t="s">
        <v>7</v>
      </c>
      <c r="D7" s="58" t="s">
        <v>86</v>
      </c>
      <c r="E7" s="18"/>
      <c r="F7" s="19" t="s">
        <v>95</v>
      </c>
      <c r="G7" s="28">
        <v>0.6</v>
      </c>
      <c r="H7" s="14">
        <f t="shared" si="0"/>
        <v>0.99173553719008267</v>
      </c>
      <c r="I7" s="20">
        <v>0.6</v>
      </c>
      <c r="J7" s="21">
        <f t="shared" si="1"/>
        <v>0.99173553719008267</v>
      </c>
      <c r="K7" s="63"/>
      <c r="L7" s="63"/>
      <c r="M7" s="63"/>
    </row>
    <row r="8" spans="1:13" ht="25.5" x14ac:dyDescent="0.2">
      <c r="A8" s="1"/>
      <c r="B8" s="2"/>
      <c r="C8" s="1" t="s">
        <v>7</v>
      </c>
      <c r="D8" s="58" t="s">
        <v>87</v>
      </c>
      <c r="E8" s="18"/>
      <c r="F8" s="19" t="s">
        <v>95</v>
      </c>
      <c r="G8" s="30">
        <v>0.8</v>
      </c>
      <c r="H8" s="14">
        <f t="shared" si="0"/>
        <v>1.3223140495867769</v>
      </c>
      <c r="I8" s="20">
        <v>0.8</v>
      </c>
      <c r="J8" s="21">
        <f t="shared" si="1"/>
        <v>1.3223140495867769</v>
      </c>
      <c r="K8" s="63"/>
      <c r="L8" s="63"/>
      <c r="M8" s="63"/>
    </row>
    <row r="9" spans="1:13" ht="25.5" x14ac:dyDescent="0.2">
      <c r="A9" s="1"/>
      <c r="B9" s="2"/>
      <c r="C9" s="1" t="s">
        <v>7</v>
      </c>
      <c r="D9" s="58" t="s">
        <v>108</v>
      </c>
      <c r="E9" s="18"/>
      <c r="F9" s="19" t="s">
        <v>96</v>
      </c>
      <c r="G9" s="28">
        <v>0.6</v>
      </c>
      <c r="H9" s="14">
        <f t="shared" si="0"/>
        <v>0.99173553719008267</v>
      </c>
      <c r="I9" s="20">
        <v>0.6</v>
      </c>
      <c r="J9" s="21">
        <f t="shared" si="1"/>
        <v>0.99173553719008267</v>
      </c>
      <c r="K9" s="63"/>
      <c r="L9" s="63"/>
      <c r="M9" s="63"/>
    </row>
    <row r="10" spans="1:13" x14ac:dyDescent="0.2">
      <c r="A10" s="1" t="s">
        <v>78</v>
      </c>
      <c r="B10" s="4" t="s">
        <v>88</v>
      </c>
      <c r="C10" s="8"/>
      <c r="D10" s="58"/>
      <c r="E10" s="18"/>
      <c r="F10" s="13"/>
      <c r="G10" s="28"/>
      <c r="H10" s="14"/>
      <c r="I10" s="20"/>
      <c r="J10" s="21"/>
      <c r="K10" s="63"/>
      <c r="L10" s="63"/>
      <c r="M10" s="63"/>
    </row>
    <row r="11" spans="1:13" x14ac:dyDescent="0.2">
      <c r="A11" s="1"/>
      <c r="B11" s="4"/>
      <c r="C11" s="1" t="s">
        <v>7</v>
      </c>
      <c r="D11" s="6" t="s">
        <v>89</v>
      </c>
      <c r="E11" s="18"/>
      <c r="F11" s="31" t="s">
        <v>160</v>
      </c>
      <c r="G11" s="28">
        <v>1</v>
      </c>
      <c r="H11" s="14">
        <f t="shared" si="0"/>
        <v>1.6528925619834711</v>
      </c>
      <c r="I11" s="20">
        <v>1</v>
      </c>
      <c r="J11" s="21">
        <f t="shared" si="1"/>
        <v>1.6528925619834711</v>
      </c>
      <c r="K11" s="63"/>
      <c r="L11" s="63"/>
      <c r="M11" s="63"/>
    </row>
    <row r="12" spans="1:13" x14ac:dyDescent="0.2">
      <c r="A12" s="1"/>
      <c r="B12" s="22"/>
      <c r="C12" s="1" t="s">
        <v>7</v>
      </c>
      <c r="D12" s="6" t="s">
        <v>90</v>
      </c>
      <c r="E12" s="18"/>
      <c r="F12" s="31" t="s">
        <v>160</v>
      </c>
      <c r="G12" s="28">
        <v>1</v>
      </c>
      <c r="H12" s="14">
        <f t="shared" si="0"/>
        <v>1.6528925619834711</v>
      </c>
      <c r="I12" s="20">
        <v>1</v>
      </c>
      <c r="J12" s="21">
        <f t="shared" si="1"/>
        <v>1.6528925619834711</v>
      </c>
      <c r="K12" s="63"/>
      <c r="L12" s="63"/>
      <c r="M12" s="63"/>
    </row>
    <row r="13" spans="1:13" x14ac:dyDescent="0.2">
      <c r="A13" s="1"/>
      <c r="B13" s="17"/>
      <c r="C13" s="1" t="s">
        <v>7</v>
      </c>
      <c r="D13" s="6" t="s">
        <v>79</v>
      </c>
      <c r="E13" s="18"/>
      <c r="F13" s="31" t="s">
        <v>161</v>
      </c>
      <c r="G13" s="28">
        <v>2</v>
      </c>
      <c r="H13" s="14">
        <f t="shared" si="0"/>
        <v>3.3057851239669422</v>
      </c>
      <c r="I13" s="20">
        <v>2</v>
      </c>
      <c r="J13" s="21">
        <f t="shared" si="1"/>
        <v>3.3057851239669422</v>
      </c>
      <c r="K13" s="63"/>
      <c r="L13" s="63"/>
      <c r="M13" s="63"/>
    </row>
    <row r="14" spans="1:13" x14ac:dyDescent="0.2">
      <c r="A14" s="1"/>
      <c r="B14" s="4"/>
      <c r="C14" s="1" t="s">
        <v>7</v>
      </c>
      <c r="D14" s="6" t="s">
        <v>80</v>
      </c>
      <c r="E14" s="18"/>
      <c r="F14" s="31" t="s">
        <v>162</v>
      </c>
      <c r="G14" s="28">
        <v>1</v>
      </c>
      <c r="H14" s="14">
        <f t="shared" si="0"/>
        <v>1.6528925619834711</v>
      </c>
      <c r="I14" s="20">
        <v>1</v>
      </c>
      <c r="J14" s="21">
        <f t="shared" si="1"/>
        <v>1.6528925619834711</v>
      </c>
      <c r="K14" s="63"/>
      <c r="L14" s="63"/>
      <c r="M14" s="63"/>
    </row>
    <row r="15" spans="1:13" ht="25.5" x14ac:dyDescent="0.2">
      <c r="A15" s="18"/>
      <c r="B15" s="12"/>
      <c r="C15" s="9" t="s">
        <v>56</v>
      </c>
      <c r="D15" s="6" t="s">
        <v>91</v>
      </c>
      <c r="E15" s="18"/>
      <c r="F15" s="31" t="s">
        <v>162</v>
      </c>
      <c r="G15" s="29">
        <v>0.5</v>
      </c>
      <c r="H15" s="14">
        <f t="shared" si="0"/>
        <v>0.82644628099173556</v>
      </c>
      <c r="I15" s="20">
        <v>0.5</v>
      </c>
      <c r="J15" s="21">
        <f t="shared" si="1"/>
        <v>0.82644628099173556</v>
      </c>
      <c r="K15" s="63"/>
      <c r="L15" s="63"/>
      <c r="M15" s="63"/>
    </row>
    <row r="16" spans="1:13" x14ac:dyDescent="0.2">
      <c r="A16" s="18" t="s">
        <v>81</v>
      </c>
      <c r="B16" s="12" t="s">
        <v>53</v>
      </c>
      <c r="C16" s="10"/>
      <c r="D16" s="23"/>
      <c r="E16" s="12"/>
      <c r="F16" s="13"/>
      <c r="G16" s="28"/>
      <c r="H16" s="14"/>
      <c r="I16" s="24"/>
      <c r="J16" s="21"/>
      <c r="K16" s="63"/>
      <c r="L16" s="63"/>
      <c r="M16" s="63"/>
    </row>
    <row r="17" spans="1:13" ht="25.5" x14ac:dyDescent="0.2">
      <c r="A17" s="18"/>
      <c r="B17" s="12"/>
      <c r="C17" s="11" t="s">
        <v>7</v>
      </c>
      <c r="D17" s="6" t="s">
        <v>92</v>
      </c>
      <c r="E17" s="25" t="s">
        <v>6</v>
      </c>
      <c r="F17" s="19" t="s">
        <v>94</v>
      </c>
      <c r="G17" s="28">
        <v>2.5</v>
      </c>
      <c r="H17" s="14">
        <f t="shared" si="0"/>
        <v>4.1322314049586772</v>
      </c>
      <c r="I17" s="20">
        <v>2.5</v>
      </c>
      <c r="J17" s="21">
        <f t="shared" si="1"/>
        <v>4.1322314049586772</v>
      </c>
      <c r="K17" s="63"/>
      <c r="L17" s="63"/>
      <c r="M17" s="63"/>
    </row>
    <row r="18" spans="1:13" ht="25.5" x14ac:dyDescent="0.2">
      <c r="A18" s="18"/>
      <c r="B18" s="12"/>
      <c r="C18" s="11" t="s">
        <v>7</v>
      </c>
      <c r="D18" s="6" t="s">
        <v>93</v>
      </c>
      <c r="E18" s="25" t="s">
        <v>6</v>
      </c>
      <c r="F18" s="19" t="s">
        <v>94</v>
      </c>
      <c r="G18" s="28">
        <v>2</v>
      </c>
      <c r="H18" s="14">
        <f t="shared" si="0"/>
        <v>3.3057851239669422</v>
      </c>
      <c r="I18" s="20">
        <v>2</v>
      </c>
      <c r="J18" s="21">
        <f t="shared" si="1"/>
        <v>3.3057851239669422</v>
      </c>
      <c r="K18" s="63"/>
      <c r="L18" s="63"/>
      <c r="M18" s="63"/>
    </row>
    <row r="19" spans="1:13" x14ac:dyDescent="0.2">
      <c r="A19" s="18" t="s">
        <v>97</v>
      </c>
      <c r="B19" s="12" t="s">
        <v>98</v>
      </c>
      <c r="C19" s="9"/>
      <c r="D19" s="13"/>
      <c r="E19" s="18"/>
      <c r="F19" s="13"/>
      <c r="G19" s="29"/>
      <c r="H19" s="14"/>
      <c r="I19" s="20"/>
      <c r="J19" s="21"/>
      <c r="K19" s="63"/>
      <c r="L19" s="63"/>
      <c r="M19" s="63"/>
    </row>
    <row r="20" spans="1:13" ht="25.5" x14ac:dyDescent="0.2">
      <c r="A20" s="18"/>
      <c r="B20" s="12"/>
      <c r="C20" s="11" t="s">
        <v>7</v>
      </c>
      <c r="D20" s="6" t="s">
        <v>99</v>
      </c>
      <c r="E20" s="18"/>
      <c r="F20" s="19" t="s">
        <v>107</v>
      </c>
      <c r="G20" s="29">
        <v>1</v>
      </c>
      <c r="H20" s="14">
        <f t="shared" si="0"/>
        <v>1.6528925619834711</v>
      </c>
      <c r="I20" s="20">
        <v>1</v>
      </c>
      <c r="J20" s="21">
        <f t="shared" si="1"/>
        <v>1.6528925619834711</v>
      </c>
      <c r="K20" s="63"/>
      <c r="L20" s="63"/>
      <c r="M20" s="63"/>
    </row>
    <row r="21" spans="1:13" ht="25.5" x14ac:dyDescent="0.2">
      <c r="A21" s="18"/>
      <c r="B21" s="12"/>
      <c r="C21" s="11" t="s">
        <v>7</v>
      </c>
      <c r="D21" s="6" t="s">
        <v>100</v>
      </c>
      <c r="E21" s="18"/>
      <c r="F21" s="19" t="s">
        <v>107</v>
      </c>
      <c r="G21" s="29">
        <v>0.5</v>
      </c>
      <c r="H21" s="14">
        <f t="shared" si="0"/>
        <v>0.82644628099173556</v>
      </c>
      <c r="I21" s="20">
        <v>0.5</v>
      </c>
      <c r="J21" s="21">
        <f t="shared" si="1"/>
        <v>0.82644628099173556</v>
      </c>
      <c r="K21" s="63"/>
      <c r="L21" s="63"/>
      <c r="M21" s="63"/>
    </row>
    <row r="22" spans="1:13" ht="25.5" x14ac:dyDescent="0.2">
      <c r="A22" s="18"/>
      <c r="B22" s="12"/>
      <c r="C22" s="11" t="s">
        <v>7</v>
      </c>
      <c r="D22" s="6" t="s">
        <v>101</v>
      </c>
      <c r="E22" s="18"/>
      <c r="F22" s="19" t="s">
        <v>107</v>
      </c>
      <c r="G22" s="29">
        <v>1</v>
      </c>
      <c r="H22" s="14">
        <f t="shared" si="0"/>
        <v>1.6528925619834711</v>
      </c>
      <c r="I22" s="20">
        <v>1</v>
      </c>
      <c r="J22" s="21">
        <f t="shared" si="1"/>
        <v>1.6528925619834711</v>
      </c>
      <c r="K22" s="63"/>
      <c r="L22" s="63"/>
      <c r="M22" s="63"/>
    </row>
    <row r="23" spans="1:13" x14ac:dyDescent="0.2">
      <c r="A23" s="18" t="s">
        <v>103</v>
      </c>
      <c r="B23" s="12" t="s">
        <v>104</v>
      </c>
      <c r="C23" s="9"/>
      <c r="D23" s="13"/>
      <c r="E23" s="18"/>
      <c r="F23" s="13"/>
      <c r="G23" s="29"/>
      <c r="H23" s="14"/>
      <c r="I23" s="20"/>
      <c r="J23" s="21"/>
      <c r="K23" s="63"/>
      <c r="L23" s="63"/>
      <c r="M23" s="63"/>
    </row>
    <row r="24" spans="1:13" ht="25.5" x14ac:dyDescent="0.2">
      <c r="A24" s="18"/>
      <c r="B24" s="12"/>
      <c r="C24" s="11" t="s">
        <v>7</v>
      </c>
      <c r="D24" s="6" t="s">
        <v>105</v>
      </c>
      <c r="E24" s="18"/>
      <c r="F24" s="19" t="s">
        <v>94</v>
      </c>
      <c r="G24" s="29">
        <v>1</v>
      </c>
      <c r="H24" s="14">
        <f t="shared" si="0"/>
        <v>1.6528925619834711</v>
      </c>
      <c r="I24" s="20">
        <v>1</v>
      </c>
      <c r="J24" s="21">
        <f t="shared" si="1"/>
        <v>1.6528925619834711</v>
      </c>
      <c r="K24" s="63"/>
      <c r="L24" s="63"/>
      <c r="M24" s="63"/>
    </row>
    <row r="25" spans="1:13" ht="25.5" x14ac:dyDescent="0.2">
      <c r="A25" s="18"/>
      <c r="B25" s="12"/>
      <c r="C25" s="11" t="s">
        <v>7</v>
      </c>
      <c r="D25" s="6" t="s">
        <v>106</v>
      </c>
      <c r="E25" s="18"/>
      <c r="F25" s="19" t="s">
        <v>94</v>
      </c>
      <c r="G25" s="29">
        <v>2</v>
      </c>
      <c r="H25" s="14">
        <f t="shared" si="0"/>
        <v>3.3057851239669422</v>
      </c>
      <c r="I25" s="20">
        <v>2</v>
      </c>
      <c r="J25" s="21">
        <f t="shared" si="1"/>
        <v>3.3057851239669422</v>
      </c>
      <c r="K25" s="63"/>
      <c r="L25" s="63"/>
      <c r="M25" s="63"/>
    </row>
    <row r="26" spans="1:13" x14ac:dyDescent="0.2">
      <c r="A26" s="18" t="s">
        <v>102</v>
      </c>
      <c r="B26" s="12" t="s">
        <v>54</v>
      </c>
      <c r="C26" s="11"/>
      <c r="D26" s="23"/>
      <c r="E26" s="18"/>
      <c r="F26" s="13"/>
      <c r="G26" s="28"/>
      <c r="H26" s="14"/>
      <c r="I26" s="20"/>
      <c r="J26" s="21"/>
      <c r="K26" s="63"/>
      <c r="L26" s="63"/>
      <c r="M26" s="63"/>
    </row>
    <row r="27" spans="1:13" x14ac:dyDescent="0.2">
      <c r="A27" s="18"/>
      <c r="B27" s="12"/>
      <c r="C27" s="11" t="s">
        <v>7</v>
      </c>
      <c r="D27" s="6" t="s">
        <v>30</v>
      </c>
      <c r="E27" s="25" t="s">
        <v>6</v>
      </c>
      <c r="F27" s="19"/>
      <c r="G27" s="28">
        <v>0.1</v>
      </c>
      <c r="H27" s="14">
        <f t="shared" si="0"/>
        <v>0.16528925619834711</v>
      </c>
      <c r="I27" s="20">
        <v>0.1</v>
      </c>
      <c r="J27" s="21">
        <f t="shared" si="1"/>
        <v>0.16528925619834711</v>
      </c>
      <c r="K27" s="63"/>
      <c r="L27" s="63"/>
      <c r="M27" s="63"/>
    </row>
    <row r="28" spans="1:13" x14ac:dyDescent="0.2">
      <c r="A28" s="18"/>
      <c r="B28" s="12"/>
      <c r="C28" s="11" t="s">
        <v>7</v>
      </c>
      <c r="D28" s="6" t="s">
        <v>8</v>
      </c>
      <c r="E28" s="25" t="s">
        <v>6</v>
      </c>
      <c r="F28" s="19"/>
      <c r="G28" s="28">
        <v>0.2</v>
      </c>
      <c r="H28" s="14">
        <f t="shared" si="0"/>
        <v>0.33057851239669422</v>
      </c>
      <c r="I28" s="20">
        <v>0.2</v>
      </c>
      <c r="J28" s="21">
        <f t="shared" si="1"/>
        <v>0.33057851239669422</v>
      </c>
      <c r="K28" s="63"/>
      <c r="L28" s="63"/>
      <c r="M28" s="63"/>
    </row>
    <row r="29" spans="1:13" ht="13.5" thickBot="1" x14ac:dyDescent="0.25">
      <c r="A29" s="18"/>
      <c r="B29" s="12"/>
      <c r="C29" s="11" t="s">
        <v>7</v>
      </c>
      <c r="D29" s="7" t="s">
        <v>9</v>
      </c>
      <c r="E29" s="25" t="s">
        <v>6</v>
      </c>
      <c r="F29" s="19"/>
      <c r="G29" s="28">
        <v>0.2</v>
      </c>
      <c r="H29" s="14">
        <f t="shared" si="0"/>
        <v>0.33057851239669422</v>
      </c>
      <c r="I29" s="26">
        <v>0.2</v>
      </c>
      <c r="J29" s="21">
        <f t="shared" si="1"/>
        <v>0.33057851239669422</v>
      </c>
      <c r="K29" s="63">
        <f>SUM(H1:H29)</f>
        <v>31.404958677685947</v>
      </c>
      <c r="L29" s="63">
        <f t="shared" ref="L29:M29" si="2">SUM(I1:I29)</f>
        <v>19</v>
      </c>
      <c r="M29" s="63">
        <f t="shared" si="2"/>
        <v>31.404958677685947</v>
      </c>
    </row>
    <row r="30" spans="1:13" ht="64.5" thickBot="1" x14ac:dyDescent="0.25">
      <c r="A30" s="36" t="s">
        <v>0</v>
      </c>
      <c r="B30" s="36" t="s">
        <v>1</v>
      </c>
      <c r="C30" s="36" t="s">
        <v>2</v>
      </c>
      <c r="D30" s="59" t="s">
        <v>3</v>
      </c>
      <c r="E30" s="36" t="s">
        <v>4</v>
      </c>
      <c r="F30" s="36" t="s">
        <v>5</v>
      </c>
      <c r="G30" s="36" t="s">
        <v>69</v>
      </c>
      <c r="H30" s="36" t="s">
        <v>70</v>
      </c>
      <c r="I30" s="37" t="s">
        <v>71</v>
      </c>
      <c r="J30" s="38" t="s">
        <v>72</v>
      </c>
      <c r="K30" s="63"/>
      <c r="L30" s="63"/>
      <c r="M30" s="63"/>
    </row>
    <row r="31" spans="1:13" x14ac:dyDescent="0.2">
      <c r="A31" s="18" t="s">
        <v>10</v>
      </c>
      <c r="B31" s="12" t="s">
        <v>109</v>
      </c>
      <c r="C31" s="13" t="s">
        <v>6</v>
      </c>
      <c r="D31" s="13" t="s">
        <v>6</v>
      </c>
      <c r="E31" s="12" t="s">
        <v>6</v>
      </c>
      <c r="F31" s="13" t="s">
        <v>6</v>
      </c>
      <c r="G31" s="28"/>
      <c r="H31" s="28"/>
      <c r="I31" s="39" t="s">
        <v>6</v>
      </c>
      <c r="J31" s="16"/>
      <c r="K31" s="63"/>
      <c r="L31" s="63"/>
      <c r="M31" s="63"/>
    </row>
    <row r="32" spans="1:13" x14ac:dyDescent="0.2">
      <c r="A32" s="18"/>
      <c r="B32" s="12"/>
      <c r="C32" s="9" t="s">
        <v>7</v>
      </c>
      <c r="D32" s="27" t="s">
        <v>110</v>
      </c>
      <c r="E32" s="12"/>
      <c r="F32" s="13"/>
      <c r="G32" s="28">
        <v>0.4</v>
      </c>
      <c r="H32" s="28">
        <f>G32*100/60.5</f>
        <v>0.66115702479338845</v>
      </c>
      <c r="I32" s="40">
        <v>0.4</v>
      </c>
      <c r="J32" s="21">
        <f>I32*100/60.5</f>
        <v>0.66115702479338845</v>
      </c>
      <c r="K32" s="63"/>
      <c r="L32" s="63"/>
      <c r="M32" s="63"/>
    </row>
    <row r="33" spans="1:13" ht="38.25" x14ac:dyDescent="0.2">
      <c r="A33" s="18"/>
      <c r="B33" s="12"/>
      <c r="C33" s="9" t="s">
        <v>7</v>
      </c>
      <c r="D33" s="13" t="s">
        <v>111</v>
      </c>
      <c r="E33" s="18"/>
      <c r="F33" s="13"/>
      <c r="G33" s="28">
        <v>1.8</v>
      </c>
      <c r="H33" s="28">
        <f t="shared" ref="H33:H85" si="3">G33*100/60.5</f>
        <v>2.9752066115702478</v>
      </c>
      <c r="I33" s="40">
        <v>1.8</v>
      </c>
      <c r="J33" s="21">
        <f t="shared" ref="J33:J85" si="4">I33*100/60.5</f>
        <v>2.9752066115702478</v>
      </c>
      <c r="K33" s="63"/>
      <c r="L33" s="63"/>
      <c r="M33" s="63"/>
    </row>
    <row r="34" spans="1:13" ht="25.5" x14ac:dyDescent="0.2">
      <c r="A34" s="18"/>
      <c r="B34" s="12"/>
      <c r="C34" s="9" t="s">
        <v>7</v>
      </c>
      <c r="D34" s="13" t="s">
        <v>112</v>
      </c>
      <c r="E34" s="18"/>
      <c r="F34" s="13"/>
      <c r="G34" s="28"/>
      <c r="H34" s="28">
        <f t="shared" si="3"/>
        <v>0</v>
      </c>
      <c r="I34" s="40">
        <v>2</v>
      </c>
      <c r="J34" s="21">
        <f t="shared" si="4"/>
        <v>3.3057851239669422</v>
      </c>
      <c r="K34" s="63"/>
      <c r="L34" s="63"/>
      <c r="M34" s="63"/>
    </row>
    <row r="35" spans="1:13" ht="25.5" x14ac:dyDescent="0.2">
      <c r="A35" s="18"/>
      <c r="B35" s="12"/>
      <c r="C35" s="9" t="s">
        <v>7</v>
      </c>
      <c r="D35" s="13" t="s">
        <v>113</v>
      </c>
      <c r="E35" s="18"/>
      <c r="F35" s="13"/>
      <c r="G35" s="28"/>
      <c r="H35" s="28">
        <f t="shared" si="3"/>
        <v>0</v>
      </c>
      <c r="I35" s="40">
        <v>0.4</v>
      </c>
      <c r="J35" s="21">
        <f t="shared" si="4"/>
        <v>0.66115702479338845</v>
      </c>
      <c r="K35" s="63"/>
      <c r="L35" s="63"/>
      <c r="M35" s="63"/>
    </row>
    <row r="36" spans="1:13" ht="38.25" x14ac:dyDescent="0.2">
      <c r="A36" s="18"/>
      <c r="B36" s="12"/>
      <c r="C36" s="9" t="s">
        <v>7</v>
      </c>
      <c r="D36" s="13" t="s">
        <v>114</v>
      </c>
      <c r="E36" s="18"/>
      <c r="F36" s="13"/>
      <c r="G36" s="28"/>
      <c r="H36" s="28">
        <f t="shared" si="3"/>
        <v>0</v>
      </c>
      <c r="I36" s="40">
        <v>1</v>
      </c>
      <c r="J36" s="21">
        <f t="shared" si="4"/>
        <v>1.6528925619834711</v>
      </c>
      <c r="K36" s="63"/>
      <c r="L36" s="63"/>
      <c r="M36" s="63"/>
    </row>
    <row r="37" spans="1:13" ht="25.5" x14ac:dyDescent="0.2">
      <c r="A37" s="18"/>
      <c r="B37" s="12"/>
      <c r="C37" s="9" t="s">
        <v>7</v>
      </c>
      <c r="D37" s="13" t="s">
        <v>115</v>
      </c>
      <c r="E37" s="18"/>
      <c r="F37" s="13"/>
      <c r="G37" s="28"/>
      <c r="H37" s="28">
        <f t="shared" si="3"/>
        <v>0</v>
      </c>
      <c r="I37" s="40">
        <v>0.6</v>
      </c>
      <c r="J37" s="21">
        <f t="shared" si="4"/>
        <v>0.99173553719008267</v>
      </c>
      <c r="K37" s="63"/>
      <c r="L37" s="63"/>
      <c r="M37" s="63"/>
    </row>
    <row r="38" spans="1:13" ht="25.5" x14ac:dyDescent="0.2">
      <c r="A38" s="18"/>
      <c r="B38" s="12"/>
      <c r="C38" s="9" t="s">
        <v>7</v>
      </c>
      <c r="D38" s="13" t="s">
        <v>116</v>
      </c>
      <c r="E38" s="18"/>
      <c r="F38" s="13"/>
      <c r="G38" s="28"/>
      <c r="H38" s="28">
        <f t="shared" si="3"/>
        <v>0</v>
      </c>
      <c r="I38" s="40">
        <v>1</v>
      </c>
      <c r="J38" s="21">
        <f t="shared" si="4"/>
        <v>1.6528925619834711</v>
      </c>
      <c r="K38" s="63"/>
      <c r="L38" s="63"/>
      <c r="M38" s="63"/>
    </row>
    <row r="39" spans="1:13" ht="38.25" x14ac:dyDescent="0.2">
      <c r="A39" s="18"/>
      <c r="B39" s="12"/>
      <c r="C39" s="9" t="s">
        <v>7</v>
      </c>
      <c r="D39" s="13" t="s">
        <v>117</v>
      </c>
      <c r="E39" s="18"/>
      <c r="F39" s="13"/>
      <c r="G39" s="28"/>
      <c r="H39" s="28">
        <f t="shared" si="3"/>
        <v>0</v>
      </c>
      <c r="I39" s="40">
        <v>1</v>
      </c>
      <c r="J39" s="21">
        <f t="shared" si="4"/>
        <v>1.6528925619834711</v>
      </c>
      <c r="K39" s="63"/>
      <c r="L39" s="63"/>
      <c r="M39" s="63"/>
    </row>
    <row r="40" spans="1:13" ht="25.5" x14ac:dyDescent="0.2">
      <c r="A40" s="18"/>
      <c r="B40" s="12"/>
      <c r="C40" s="9" t="s">
        <v>7</v>
      </c>
      <c r="D40" s="13" t="s">
        <v>118</v>
      </c>
      <c r="E40" s="18"/>
      <c r="F40" s="13"/>
      <c r="G40" s="28"/>
      <c r="H40" s="28">
        <f t="shared" si="3"/>
        <v>0</v>
      </c>
      <c r="I40" s="40">
        <v>0.6</v>
      </c>
      <c r="J40" s="21">
        <f t="shared" si="4"/>
        <v>0.99173553719008267</v>
      </c>
      <c r="K40" s="63"/>
      <c r="L40" s="63"/>
      <c r="M40" s="63"/>
    </row>
    <row r="41" spans="1:13" x14ac:dyDescent="0.2">
      <c r="A41" s="18"/>
      <c r="B41" s="12"/>
      <c r="C41" s="9" t="s">
        <v>7</v>
      </c>
      <c r="D41" s="13" t="s">
        <v>120</v>
      </c>
      <c r="E41" s="18"/>
      <c r="F41" s="13"/>
      <c r="G41" s="29"/>
      <c r="H41" s="28">
        <f t="shared" si="3"/>
        <v>0</v>
      </c>
      <c r="I41" s="40">
        <v>0.5</v>
      </c>
      <c r="J41" s="21">
        <f t="shared" si="4"/>
        <v>0.82644628099173556</v>
      </c>
      <c r="K41" s="63"/>
      <c r="L41" s="63"/>
      <c r="M41" s="63"/>
    </row>
    <row r="42" spans="1:13" ht="25.5" x14ac:dyDescent="0.2">
      <c r="A42" s="18"/>
      <c r="B42" s="12"/>
      <c r="C42" s="9" t="s">
        <v>7</v>
      </c>
      <c r="D42" s="13" t="s">
        <v>119</v>
      </c>
      <c r="E42" s="18"/>
      <c r="F42" s="13"/>
      <c r="G42" s="29"/>
      <c r="H42" s="28">
        <f t="shared" si="3"/>
        <v>0</v>
      </c>
      <c r="I42" s="40">
        <v>0.5</v>
      </c>
      <c r="J42" s="21">
        <f t="shared" si="4"/>
        <v>0.82644628099173556</v>
      </c>
      <c r="K42" s="63"/>
      <c r="L42" s="63"/>
      <c r="M42" s="63"/>
    </row>
    <row r="43" spans="1:13" x14ac:dyDescent="0.2">
      <c r="A43" s="18"/>
      <c r="B43" s="12"/>
      <c r="C43" s="9" t="s">
        <v>7</v>
      </c>
      <c r="D43" s="13" t="s">
        <v>121</v>
      </c>
      <c r="E43" s="18"/>
      <c r="F43" s="13"/>
      <c r="G43" s="29"/>
      <c r="H43" s="28">
        <f t="shared" si="3"/>
        <v>0</v>
      </c>
      <c r="I43" s="40">
        <v>0.6</v>
      </c>
      <c r="J43" s="21">
        <f t="shared" si="4"/>
        <v>0.99173553719008267</v>
      </c>
      <c r="K43" s="63"/>
      <c r="L43" s="63"/>
      <c r="M43" s="63"/>
    </row>
    <row r="44" spans="1:13" ht="25.5" x14ac:dyDescent="0.2">
      <c r="A44" s="18"/>
      <c r="B44" s="12"/>
      <c r="C44" s="9" t="s">
        <v>7</v>
      </c>
      <c r="D44" s="13" t="s">
        <v>122</v>
      </c>
      <c r="E44" s="18"/>
      <c r="F44" s="13"/>
      <c r="G44" s="29"/>
      <c r="H44" s="28">
        <f t="shared" si="3"/>
        <v>0</v>
      </c>
      <c r="I44" s="40">
        <v>0.4</v>
      </c>
      <c r="J44" s="21">
        <f t="shared" si="4"/>
        <v>0.66115702479338845</v>
      </c>
      <c r="K44" s="63"/>
      <c r="L44" s="63"/>
      <c r="M44" s="63"/>
    </row>
    <row r="45" spans="1:13" ht="25.5" x14ac:dyDescent="0.2">
      <c r="A45" s="18"/>
      <c r="B45" s="12"/>
      <c r="C45" s="9" t="s">
        <v>7</v>
      </c>
      <c r="D45" s="13" t="s">
        <v>159</v>
      </c>
      <c r="E45" s="18"/>
      <c r="F45" s="13"/>
      <c r="G45" s="29"/>
      <c r="H45" s="28">
        <f t="shared" si="3"/>
        <v>0</v>
      </c>
      <c r="I45" s="40">
        <v>0.2</v>
      </c>
      <c r="J45" s="21">
        <f t="shared" si="4"/>
        <v>0.33057851239669422</v>
      </c>
      <c r="K45" s="63"/>
      <c r="L45" s="63"/>
      <c r="M45" s="63"/>
    </row>
    <row r="46" spans="1:13" ht="25.5" x14ac:dyDescent="0.2">
      <c r="A46" s="18"/>
      <c r="B46" s="12"/>
      <c r="C46" s="9" t="s">
        <v>7</v>
      </c>
      <c r="D46" s="13" t="s">
        <v>123</v>
      </c>
      <c r="E46" s="18"/>
      <c r="F46" s="13"/>
      <c r="G46" s="29"/>
      <c r="H46" s="28">
        <f t="shared" si="3"/>
        <v>0</v>
      </c>
      <c r="I46" s="40">
        <v>1</v>
      </c>
      <c r="J46" s="21">
        <f t="shared" si="4"/>
        <v>1.6528925619834711</v>
      </c>
      <c r="K46" s="63"/>
      <c r="L46" s="63"/>
      <c r="M46" s="63"/>
    </row>
    <row r="47" spans="1:13" x14ac:dyDescent="0.2">
      <c r="A47" s="18"/>
      <c r="B47" s="12"/>
      <c r="C47" s="9" t="s">
        <v>7</v>
      </c>
      <c r="D47" s="13" t="s">
        <v>82</v>
      </c>
      <c r="E47" s="18"/>
      <c r="F47" s="13"/>
      <c r="G47" s="29"/>
      <c r="H47" s="28">
        <f t="shared" si="3"/>
        <v>0</v>
      </c>
      <c r="I47" s="40">
        <v>1</v>
      </c>
      <c r="J47" s="21">
        <f t="shared" si="4"/>
        <v>1.6528925619834711</v>
      </c>
      <c r="K47" s="63"/>
      <c r="L47" s="63"/>
      <c r="M47" s="63"/>
    </row>
    <row r="48" spans="1:13" x14ac:dyDescent="0.2">
      <c r="A48" s="18"/>
      <c r="B48" s="12"/>
      <c r="C48" s="9" t="s">
        <v>7</v>
      </c>
      <c r="D48" s="13" t="s">
        <v>124</v>
      </c>
      <c r="E48" s="18"/>
      <c r="F48" s="13"/>
      <c r="G48" s="29"/>
      <c r="H48" s="28">
        <f t="shared" si="3"/>
        <v>0</v>
      </c>
      <c r="I48" s="40">
        <v>0.6</v>
      </c>
      <c r="J48" s="21">
        <f t="shared" si="4"/>
        <v>0.99173553719008267</v>
      </c>
      <c r="K48" s="63"/>
      <c r="L48" s="63"/>
      <c r="M48" s="63"/>
    </row>
    <row r="49" spans="1:13" ht="25.5" x14ac:dyDescent="0.2">
      <c r="A49" s="18"/>
      <c r="B49" s="12"/>
      <c r="C49" s="9" t="s">
        <v>7</v>
      </c>
      <c r="D49" s="13" t="s">
        <v>125</v>
      </c>
      <c r="E49" s="18"/>
      <c r="F49" s="13"/>
      <c r="G49" s="29"/>
      <c r="H49" s="28">
        <f t="shared" si="3"/>
        <v>0</v>
      </c>
      <c r="I49" s="40">
        <v>0.4</v>
      </c>
      <c r="J49" s="21">
        <f t="shared" si="4"/>
        <v>0.66115702479338845</v>
      </c>
      <c r="K49" s="63"/>
      <c r="L49" s="63"/>
      <c r="M49" s="63"/>
    </row>
    <row r="50" spans="1:13" ht="25.5" x14ac:dyDescent="0.2">
      <c r="A50" s="18"/>
      <c r="B50" s="12"/>
      <c r="C50" s="9" t="s">
        <v>7</v>
      </c>
      <c r="D50" s="13" t="s">
        <v>126</v>
      </c>
      <c r="E50" s="18"/>
      <c r="F50" s="13"/>
      <c r="G50" s="29"/>
      <c r="H50" s="28">
        <f t="shared" si="3"/>
        <v>0</v>
      </c>
      <c r="I50" s="40">
        <v>0.6</v>
      </c>
      <c r="J50" s="21">
        <f t="shared" si="4"/>
        <v>0.99173553719008267</v>
      </c>
      <c r="K50" s="63"/>
      <c r="L50" s="63"/>
      <c r="M50" s="63"/>
    </row>
    <row r="51" spans="1:13" ht="25.5" x14ac:dyDescent="0.2">
      <c r="A51" s="18"/>
      <c r="B51" s="12"/>
      <c r="C51" s="9" t="s">
        <v>7</v>
      </c>
      <c r="D51" s="13" t="s">
        <v>127</v>
      </c>
      <c r="E51" s="18"/>
      <c r="F51" s="13"/>
      <c r="G51" s="29"/>
      <c r="H51" s="28">
        <f t="shared" si="3"/>
        <v>0</v>
      </c>
      <c r="I51" s="40">
        <v>0.2</v>
      </c>
      <c r="J51" s="21">
        <f t="shared" si="4"/>
        <v>0.33057851239669422</v>
      </c>
      <c r="K51" s="63"/>
      <c r="L51" s="63"/>
      <c r="M51" s="63"/>
    </row>
    <row r="52" spans="1:13" ht="63.75" x14ac:dyDescent="0.2">
      <c r="A52" s="18"/>
      <c r="B52" s="12"/>
      <c r="C52" s="9" t="s">
        <v>7</v>
      </c>
      <c r="D52" s="13" t="s">
        <v>129</v>
      </c>
      <c r="E52" s="18"/>
      <c r="F52" s="13"/>
      <c r="G52" s="29"/>
      <c r="H52" s="28">
        <f t="shared" si="3"/>
        <v>0</v>
      </c>
      <c r="I52" s="40">
        <v>1.5</v>
      </c>
      <c r="J52" s="21">
        <f t="shared" si="4"/>
        <v>2.4793388429752068</v>
      </c>
      <c r="K52" s="63"/>
      <c r="L52" s="63"/>
      <c r="M52" s="63"/>
    </row>
    <row r="53" spans="1:13" ht="25.5" x14ac:dyDescent="0.2">
      <c r="A53" s="18"/>
      <c r="B53" s="12"/>
      <c r="C53" s="9" t="s">
        <v>7</v>
      </c>
      <c r="D53" s="13" t="s">
        <v>128</v>
      </c>
      <c r="E53" s="18"/>
      <c r="F53" s="13"/>
      <c r="G53" s="29"/>
      <c r="H53" s="28">
        <f t="shared" si="3"/>
        <v>0</v>
      </c>
      <c r="I53" s="40">
        <v>0.4</v>
      </c>
      <c r="J53" s="21">
        <f t="shared" si="4"/>
        <v>0.66115702479338845</v>
      </c>
      <c r="K53" s="63"/>
      <c r="L53" s="63"/>
      <c r="M53" s="63"/>
    </row>
    <row r="54" spans="1:13" x14ac:dyDescent="0.2">
      <c r="A54" s="18" t="s">
        <v>55</v>
      </c>
      <c r="B54" s="12" t="s">
        <v>130</v>
      </c>
      <c r="C54" s="9"/>
      <c r="D54" s="13"/>
      <c r="E54" s="18"/>
      <c r="F54" s="13"/>
      <c r="G54" s="28"/>
      <c r="H54" s="28"/>
      <c r="I54" s="40"/>
      <c r="J54" s="21"/>
      <c r="K54" s="63"/>
      <c r="L54" s="63"/>
      <c r="M54" s="63"/>
    </row>
    <row r="55" spans="1:13" ht="38.25" x14ac:dyDescent="0.2">
      <c r="A55" s="18"/>
      <c r="B55" s="12"/>
      <c r="C55" s="9" t="s">
        <v>56</v>
      </c>
      <c r="D55" s="13" t="s">
        <v>131</v>
      </c>
      <c r="E55" s="18"/>
      <c r="F55" s="13"/>
      <c r="G55" s="28">
        <v>0.2</v>
      </c>
      <c r="H55" s="28">
        <f t="shared" si="3"/>
        <v>0.33057851239669422</v>
      </c>
      <c r="I55" s="40">
        <v>0.2</v>
      </c>
      <c r="J55" s="21">
        <f t="shared" si="4"/>
        <v>0.33057851239669422</v>
      </c>
      <c r="K55" s="63"/>
      <c r="L55" s="63"/>
      <c r="M55" s="63"/>
    </row>
    <row r="56" spans="1:13" ht="25.5" x14ac:dyDescent="0.2">
      <c r="A56" s="18"/>
      <c r="B56" s="12"/>
      <c r="C56" s="9" t="s">
        <v>56</v>
      </c>
      <c r="D56" s="13" t="s">
        <v>132</v>
      </c>
      <c r="E56" s="18"/>
      <c r="F56" s="13"/>
      <c r="G56" s="28">
        <v>0.2</v>
      </c>
      <c r="H56" s="28">
        <f t="shared" si="3"/>
        <v>0.33057851239669422</v>
      </c>
      <c r="I56" s="40">
        <v>0.2</v>
      </c>
      <c r="J56" s="21">
        <f t="shared" si="4"/>
        <v>0.33057851239669422</v>
      </c>
      <c r="K56" s="63"/>
      <c r="L56" s="63"/>
      <c r="M56" s="63"/>
    </row>
    <row r="57" spans="1:13" ht="25.5" x14ac:dyDescent="0.2">
      <c r="A57" s="18"/>
      <c r="B57" s="12"/>
      <c r="C57" s="9" t="s">
        <v>7</v>
      </c>
      <c r="D57" s="13" t="s">
        <v>133</v>
      </c>
      <c r="E57" s="18"/>
      <c r="F57" s="13"/>
      <c r="G57" s="29">
        <v>0.2</v>
      </c>
      <c r="H57" s="28">
        <f t="shared" si="3"/>
        <v>0.33057851239669422</v>
      </c>
      <c r="I57" s="40">
        <v>0.2</v>
      </c>
      <c r="J57" s="21">
        <f t="shared" si="4"/>
        <v>0.33057851239669422</v>
      </c>
      <c r="K57" s="63"/>
      <c r="L57" s="63"/>
      <c r="M57" s="63"/>
    </row>
    <row r="58" spans="1:13" ht="25.5" x14ac:dyDescent="0.2">
      <c r="A58" s="18"/>
      <c r="B58" s="12"/>
      <c r="C58" s="9" t="s">
        <v>56</v>
      </c>
      <c r="D58" s="13" t="s">
        <v>134</v>
      </c>
      <c r="E58" s="18"/>
      <c r="F58" s="13"/>
      <c r="G58" s="28"/>
      <c r="H58" s="28">
        <f t="shared" si="3"/>
        <v>0</v>
      </c>
      <c r="I58" s="40">
        <v>1.5</v>
      </c>
      <c r="J58" s="21">
        <f t="shared" si="4"/>
        <v>2.4793388429752068</v>
      </c>
      <c r="K58" s="63"/>
      <c r="L58" s="63"/>
      <c r="M58" s="63"/>
    </row>
    <row r="59" spans="1:13" x14ac:dyDescent="0.2">
      <c r="A59" s="18"/>
      <c r="B59" s="12"/>
      <c r="C59" s="9" t="s">
        <v>56</v>
      </c>
      <c r="D59" s="13" t="s">
        <v>135</v>
      </c>
      <c r="E59" s="18"/>
      <c r="F59" s="13"/>
      <c r="G59" s="28"/>
      <c r="H59" s="28">
        <f t="shared" si="3"/>
        <v>0</v>
      </c>
      <c r="I59" s="40">
        <v>1</v>
      </c>
      <c r="J59" s="21">
        <f t="shared" si="4"/>
        <v>1.6528925619834711</v>
      </c>
      <c r="K59" s="63"/>
      <c r="L59" s="63"/>
      <c r="M59" s="63"/>
    </row>
    <row r="60" spans="1:13" x14ac:dyDescent="0.2">
      <c r="A60" s="18"/>
      <c r="B60" s="12"/>
      <c r="C60" s="9" t="s">
        <v>56</v>
      </c>
      <c r="D60" s="13" t="s">
        <v>136</v>
      </c>
      <c r="E60" s="18"/>
      <c r="F60" s="13"/>
      <c r="G60" s="28"/>
      <c r="H60" s="28">
        <f t="shared" si="3"/>
        <v>0</v>
      </c>
      <c r="I60" s="40">
        <v>1</v>
      </c>
      <c r="J60" s="21">
        <f t="shared" si="4"/>
        <v>1.6528925619834711</v>
      </c>
      <c r="K60" s="63"/>
      <c r="L60" s="63"/>
      <c r="M60" s="63"/>
    </row>
    <row r="61" spans="1:13" ht="25.5" x14ac:dyDescent="0.2">
      <c r="A61" s="18"/>
      <c r="B61" s="12"/>
      <c r="C61" s="9" t="s">
        <v>56</v>
      </c>
      <c r="D61" s="13" t="s">
        <v>137</v>
      </c>
      <c r="E61" s="18"/>
      <c r="F61" s="13"/>
      <c r="G61" s="28"/>
      <c r="H61" s="28">
        <f t="shared" si="3"/>
        <v>0</v>
      </c>
      <c r="I61" s="40">
        <v>0.4</v>
      </c>
      <c r="J61" s="21">
        <f t="shared" si="4"/>
        <v>0.66115702479338845</v>
      </c>
      <c r="K61" s="63"/>
      <c r="L61" s="63"/>
      <c r="M61" s="63"/>
    </row>
    <row r="62" spans="1:13" ht="25.5" x14ac:dyDescent="0.2">
      <c r="A62" s="18"/>
      <c r="B62" s="12"/>
      <c r="C62" s="9" t="s">
        <v>56</v>
      </c>
      <c r="D62" s="13" t="s">
        <v>138</v>
      </c>
      <c r="E62" s="18"/>
      <c r="F62" s="13"/>
      <c r="G62" s="28"/>
      <c r="H62" s="28">
        <f t="shared" si="3"/>
        <v>0</v>
      </c>
      <c r="I62" s="40">
        <v>0.2</v>
      </c>
      <c r="J62" s="21">
        <f t="shared" si="4"/>
        <v>0.33057851239669422</v>
      </c>
      <c r="K62" s="63"/>
      <c r="L62" s="63"/>
      <c r="M62" s="63"/>
    </row>
    <row r="63" spans="1:13" ht="25.5" x14ac:dyDescent="0.2">
      <c r="A63" s="18"/>
      <c r="B63" s="12"/>
      <c r="C63" s="9" t="s">
        <v>56</v>
      </c>
      <c r="D63" s="13" t="s">
        <v>83</v>
      </c>
      <c r="E63" s="18"/>
      <c r="F63" s="13"/>
      <c r="G63" s="28"/>
      <c r="H63" s="28">
        <f t="shared" si="3"/>
        <v>0</v>
      </c>
      <c r="I63" s="40">
        <v>0.6</v>
      </c>
      <c r="J63" s="21">
        <f t="shared" si="4"/>
        <v>0.99173553719008267</v>
      </c>
      <c r="K63" s="63"/>
      <c r="L63" s="63"/>
      <c r="M63" s="63"/>
    </row>
    <row r="64" spans="1:13" ht="38.25" x14ac:dyDescent="0.2">
      <c r="A64" s="18"/>
      <c r="B64" s="12"/>
      <c r="C64" s="9" t="s">
        <v>56</v>
      </c>
      <c r="D64" s="13" t="s">
        <v>139</v>
      </c>
      <c r="E64" s="18"/>
      <c r="F64" s="13"/>
      <c r="G64" s="28"/>
      <c r="H64" s="28">
        <f t="shared" si="3"/>
        <v>0</v>
      </c>
      <c r="I64" s="40">
        <v>0.4</v>
      </c>
      <c r="J64" s="21">
        <f t="shared" si="4"/>
        <v>0.66115702479338845</v>
      </c>
      <c r="K64" s="63"/>
      <c r="L64" s="63"/>
      <c r="M64" s="63"/>
    </row>
    <row r="65" spans="1:13" ht="25.5" x14ac:dyDescent="0.2">
      <c r="A65" s="18"/>
      <c r="B65" s="12"/>
      <c r="C65" s="9" t="s">
        <v>56</v>
      </c>
      <c r="D65" s="13" t="s">
        <v>140</v>
      </c>
      <c r="E65" s="18"/>
      <c r="F65" s="13"/>
      <c r="G65" s="28"/>
      <c r="H65" s="28">
        <f t="shared" si="3"/>
        <v>0</v>
      </c>
      <c r="I65" s="40">
        <v>1</v>
      </c>
      <c r="J65" s="21">
        <f t="shared" si="4"/>
        <v>1.6528925619834711</v>
      </c>
      <c r="K65" s="63"/>
      <c r="L65" s="63"/>
      <c r="M65" s="63"/>
    </row>
    <row r="66" spans="1:13" ht="25.5" x14ac:dyDescent="0.2">
      <c r="A66" s="18"/>
      <c r="B66" s="12"/>
      <c r="C66" s="9" t="s">
        <v>56</v>
      </c>
      <c r="D66" s="13" t="s">
        <v>141</v>
      </c>
      <c r="E66" s="18"/>
      <c r="F66" s="13"/>
      <c r="G66" s="29">
        <v>0.2</v>
      </c>
      <c r="H66" s="28">
        <f t="shared" si="3"/>
        <v>0.33057851239669422</v>
      </c>
      <c r="I66" s="40">
        <v>0.2</v>
      </c>
      <c r="J66" s="21">
        <f t="shared" si="4"/>
        <v>0.33057851239669422</v>
      </c>
      <c r="K66" s="63"/>
      <c r="L66" s="63"/>
      <c r="M66" s="63"/>
    </row>
    <row r="67" spans="1:13" x14ac:dyDescent="0.2">
      <c r="A67" s="18"/>
      <c r="B67" s="12"/>
      <c r="C67" s="9" t="s">
        <v>56</v>
      </c>
      <c r="D67" s="13" t="s">
        <v>142</v>
      </c>
      <c r="E67" s="18"/>
      <c r="F67" s="13"/>
      <c r="G67" s="28">
        <v>1</v>
      </c>
      <c r="H67" s="28">
        <f t="shared" si="3"/>
        <v>1.6528925619834711</v>
      </c>
      <c r="I67" s="40">
        <v>1</v>
      </c>
      <c r="J67" s="21">
        <f t="shared" si="4"/>
        <v>1.6528925619834711</v>
      </c>
      <c r="K67" s="63"/>
      <c r="L67" s="63"/>
      <c r="M67" s="63"/>
    </row>
    <row r="68" spans="1:13" ht="25.5" x14ac:dyDescent="0.2">
      <c r="A68" s="18"/>
      <c r="B68" s="12"/>
      <c r="C68" s="9" t="s">
        <v>56</v>
      </c>
      <c r="D68" s="13" t="s">
        <v>143</v>
      </c>
      <c r="E68" s="18"/>
      <c r="F68" s="13"/>
      <c r="G68" s="28"/>
      <c r="H68" s="28">
        <f t="shared" si="3"/>
        <v>0</v>
      </c>
      <c r="I68" s="40">
        <v>1</v>
      </c>
      <c r="J68" s="21">
        <f t="shared" si="4"/>
        <v>1.6528925619834711</v>
      </c>
      <c r="K68" s="63"/>
      <c r="L68" s="63"/>
      <c r="M68" s="63"/>
    </row>
    <row r="69" spans="1:13" ht="25.5" x14ac:dyDescent="0.2">
      <c r="A69" s="18"/>
      <c r="B69" s="12"/>
      <c r="C69" s="9" t="s">
        <v>56</v>
      </c>
      <c r="D69" s="13" t="s">
        <v>144</v>
      </c>
      <c r="E69" s="18"/>
      <c r="F69" s="13"/>
      <c r="G69" s="28"/>
      <c r="H69" s="28">
        <f t="shared" si="3"/>
        <v>0</v>
      </c>
      <c r="I69" s="40">
        <v>0.6</v>
      </c>
      <c r="J69" s="21">
        <f t="shared" si="4"/>
        <v>0.99173553719008267</v>
      </c>
      <c r="K69" s="63"/>
      <c r="L69" s="63"/>
      <c r="M69" s="63"/>
    </row>
    <row r="70" spans="1:13" ht="25.5" x14ac:dyDescent="0.2">
      <c r="A70" s="18"/>
      <c r="B70" s="12"/>
      <c r="C70" s="9" t="s">
        <v>56</v>
      </c>
      <c r="D70" s="13" t="s">
        <v>145</v>
      </c>
      <c r="E70" s="18"/>
      <c r="F70" s="13"/>
      <c r="G70" s="28"/>
      <c r="H70" s="28">
        <f t="shared" si="3"/>
        <v>0</v>
      </c>
      <c r="I70" s="40">
        <v>0.2</v>
      </c>
      <c r="J70" s="21">
        <f t="shared" si="4"/>
        <v>0.33057851239669422</v>
      </c>
      <c r="K70" s="63"/>
      <c r="L70" s="63"/>
      <c r="M70" s="63"/>
    </row>
    <row r="71" spans="1:13" ht="25.5" x14ac:dyDescent="0.2">
      <c r="A71" s="18"/>
      <c r="B71" s="12"/>
      <c r="C71" s="9" t="s">
        <v>56</v>
      </c>
      <c r="D71" s="13" t="s">
        <v>146</v>
      </c>
      <c r="E71" s="18"/>
      <c r="F71" s="13"/>
      <c r="G71" s="28">
        <v>0.6</v>
      </c>
      <c r="H71" s="28">
        <f t="shared" si="3"/>
        <v>0.99173553719008267</v>
      </c>
      <c r="I71" s="40">
        <v>0.6</v>
      </c>
      <c r="J71" s="21">
        <f t="shared" si="4"/>
        <v>0.99173553719008267</v>
      </c>
      <c r="K71" s="63"/>
      <c r="L71" s="63"/>
      <c r="M71" s="63"/>
    </row>
    <row r="72" spans="1:13" x14ac:dyDescent="0.2">
      <c r="A72" s="18" t="s">
        <v>11</v>
      </c>
      <c r="B72" s="13" t="s">
        <v>147</v>
      </c>
      <c r="C72" s="9"/>
      <c r="D72" s="13"/>
      <c r="E72" s="12"/>
      <c r="F72" s="13"/>
      <c r="G72" s="28"/>
      <c r="H72" s="28"/>
      <c r="I72" s="39"/>
      <c r="J72" s="21"/>
      <c r="K72" s="63"/>
      <c r="L72" s="63"/>
      <c r="M72" s="63"/>
    </row>
    <row r="73" spans="1:13" x14ac:dyDescent="0.2">
      <c r="A73" s="18"/>
      <c r="B73" s="13"/>
      <c r="C73" s="9" t="s">
        <v>7</v>
      </c>
      <c r="D73" s="13" t="s">
        <v>148</v>
      </c>
      <c r="E73" s="41" t="s">
        <v>6</v>
      </c>
      <c r="F73" s="19" t="s">
        <v>6</v>
      </c>
      <c r="G73" s="28"/>
      <c r="H73" s="28">
        <f t="shared" si="3"/>
        <v>0</v>
      </c>
      <c r="I73" s="40">
        <v>0.5</v>
      </c>
      <c r="J73" s="21">
        <f t="shared" si="4"/>
        <v>0.82644628099173556</v>
      </c>
      <c r="K73" s="63"/>
      <c r="L73" s="63"/>
      <c r="M73" s="63"/>
    </row>
    <row r="74" spans="1:13" ht="25.5" x14ac:dyDescent="0.2">
      <c r="A74" s="18"/>
      <c r="B74" s="12"/>
      <c r="C74" s="9" t="s">
        <v>7</v>
      </c>
      <c r="D74" s="13" t="s">
        <v>149</v>
      </c>
      <c r="E74" s="41" t="s">
        <v>6</v>
      </c>
      <c r="F74" s="19"/>
      <c r="G74" s="28"/>
      <c r="H74" s="28">
        <f t="shared" si="3"/>
        <v>0</v>
      </c>
      <c r="I74" s="40">
        <v>0.5</v>
      </c>
      <c r="J74" s="21">
        <f t="shared" si="4"/>
        <v>0.82644628099173556</v>
      </c>
      <c r="K74" s="63"/>
      <c r="L74" s="63"/>
      <c r="M74" s="63"/>
    </row>
    <row r="75" spans="1:13" x14ac:dyDescent="0.2">
      <c r="A75" s="18"/>
      <c r="B75" s="12"/>
      <c r="C75" s="9" t="s">
        <v>7</v>
      </c>
      <c r="D75" s="13" t="s">
        <v>150</v>
      </c>
      <c r="E75" s="41" t="s">
        <v>6</v>
      </c>
      <c r="F75" s="19" t="s">
        <v>68</v>
      </c>
      <c r="G75" s="28"/>
      <c r="H75" s="28">
        <f t="shared" si="3"/>
        <v>0</v>
      </c>
      <c r="I75" s="40">
        <v>1.5</v>
      </c>
      <c r="J75" s="21">
        <f t="shared" si="4"/>
        <v>2.4793388429752068</v>
      </c>
      <c r="K75" s="63"/>
      <c r="L75" s="63"/>
      <c r="M75" s="63"/>
    </row>
    <row r="76" spans="1:13" x14ac:dyDescent="0.2">
      <c r="A76" s="18" t="s">
        <v>12</v>
      </c>
      <c r="B76" s="12" t="s">
        <v>151</v>
      </c>
      <c r="C76" s="9"/>
      <c r="D76" s="19"/>
      <c r="E76" s="41" t="s">
        <v>6</v>
      </c>
      <c r="F76" s="19" t="s">
        <v>6</v>
      </c>
      <c r="G76" s="28"/>
      <c r="H76" s="28"/>
      <c r="I76" s="40"/>
      <c r="J76" s="21"/>
      <c r="K76" s="63"/>
      <c r="L76" s="63"/>
      <c r="M76" s="63"/>
    </row>
    <row r="77" spans="1:13" x14ac:dyDescent="0.2">
      <c r="A77" s="18"/>
      <c r="B77" s="12"/>
      <c r="C77" s="9" t="s">
        <v>7</v>
      </c>
      <c r="D77" s="13" t="s">
        <v>152</v>
      </c>
      <c r="E77" s="41" t="s">
        <v>6</v>
      </c>
      <c r="F77" s="19" t="s">
        <v>6</v>
      </c>
      <c r="G77" s="28">
        <v>0.5</v>
      </c>
      <c r="H77" s="28">
        <f t="shared" si="3"/>
        <v>0.82644628099173556</v>
      </c>
      <c r="I77" s="40">
        <v>0.5</v>
      </c>
      <c r="J77" s="21">
        <f t="shared" si="4"/>
        <v>0.82644628099173556</v>
      </c>
      <c r="K77" s="63"/>
      <c r="L77" s="63"/>
      <c r="M77" s="63"/>
    </row>
    <row r="78" spans="1:13" x14ac:dyDescent="0.2">
      <c r="A78" s="18"/>
      <c r="B78" s="12"/>
      <c r="C78" s="9" t="s">
        <v>7</v>
      </c>
      <c r="D78" s="13" t="s">
        <v>153</v>
      </c>
      <c r="E78" s="41" t="s">
        <v>6</v>
      </c>
      <c r="F78" s="19" t="s">
        <v>6</v>
      </c>
      <c r="G78" s="28"/>
      <c r="H78" s="28">
        <f t="shared" si="3"/>
        <v>0</v>
      </c>
      <c r="I78" s="40">
        <v>0.5</v>
      </c>
      <c r="J78" s="21">
        <f t="shared" si="4"/>
        <v>0.82644628099173556</v>
      </c>
      <c r="K78" s="63"/>
      <c r="L78" s="63"/>
      <c r="M78" s="63"/>
    </row>
    <row r="79" spans="1:13" x14ac:dyDescent="0.2">
      <c r="A79" s="18"/>
      <c r="B79" s="12"/>
      <c r="C79" s="9" t="s">
        <v>7</v>
      </c>
      <c r="D79" s="13" t="s">
        <v>154</v>
      </c>
      <c r="E79" s="41" t="s">
        <v>6</v>
      </c>
      <c r="F79" s="19" t="s">
        <v>163</v>
      </c>
      <c r="G79" s="28"/>
      <c r="H79" s="28">
        <f t="shared" si="3"/>
        <v>0</v>
      </c>
      <c r="I79" s="40">
        <v>1.5</v>
      </c>
      <c r="J79" s="21">
        <f t="shared" si="4"/>
        <v>2.4793388429752068</v>
      </c>
      <c r="K79" s="63"/>
      <c r="L79" s="63"/>
      <c r="M79" s="63"/>
    </row>
    <row r="80" spans="1:13" x14ac:dyDescent="0.2">
      <c r="A80" s="18"/>
      <c r="B80" s="12"/>
      <c r="C80" s="9" t="s">
        <v>7</v>
      </c>
      <c r="D80" s="13" t="s">
        <v>155</v>
      </c>
      <c r="E80" s="41" t="s">
        <v>6</v>
      </c>
      <c r="F80" s="19" t="s">
        <v>163</v>
      </c>
      <c r="G80" s="28"/>
      <c r="H80" s="28">
        <f t="shared" si="3"/>
        <v>0</v>
      </c>
      <c r="I80" s="40">
        <v>1</v>
      </c>
      <c r="J80" s="21">
        <f t="shared" si="4"/>
        <v>1.6528925619834711</v>
      </c>
      <c r="K80" s="63"/>
      <c r="L80" s="63"/>
      <c r="M80" s="63"/>
    </row>
    <row r="81" spans="1:13" x14ac:dyDescent="0.2">
      <c r="A81" s="18" t="s">
        <v>13</v>
      </c>
      <c r="B81" s="12" t="s">
        <v>156</v>
      </c>
      <c r="C81" s="9"/>
      <c r="D81" s="60"/>
      <c r="E81" s="41" t="s">
        <v>6</v>
      </c>
      <c r="F81" s="19" t="s">
        <v>6</v>
      </c>
      <c r="G81" s="28"/>
      <c r="H81" s="28"/>
      <c r="I81" s="40"/>
      <c r="J81" s="21"/>
      <c r="K81" s="63"/>
      <c r="L81" s="63"/>
      <c r="M81" s="63"/>
    </row>
    <row r="82" spans="1:13" x14ac:dyDescent="0.2">
      <c r="A82" s="18"/>
      <c r="B82" s="12"/>
      <c r="C82" s="9" t="s">
        <v>7</v>
      </c>
      <c r="D82" s="13" t="s">
        <v>157</v>
      </c>
      <c r="E82" s="43"/>
      <c r="F82" s="27"/>
      <c r="G82" s="28"/>
      <c r="H82" s="28">
        <f t="shared" si="3"/>
        <v>0</v>
      </c>
      <c r="I82" s="40">
        <v>0.5</v>
      </c>
      <c r="J82" s="21">
        <f t="shared" si="4"/>
        <v>0.82644628099173556</v>
      </c>
      <c r="K82" s="63"/>
      <c r="L82" s="63"/>
      <c r="M82" s="63"/>
    </row>
    <row r="83" spans="1:13" ht="25.5" x14ac:dyDescent="0.2">
      <c r="A83" s="18"/>
      <c r="B83" s="12"/>
      <c r="C83" s="9" t="s">
        <v>7</v>
      </c>
      <c r="D83" s="13" t="s">
        <v>158</v>
      </c>
      <c r="E83" s="43"/>
      <c r="F83" s="27"/>
      <c r="G83" s="28"/>
      <c r="H83" s="28">
        <f t="shared" si="3"/>
        <v>0</v>
      </c>
      <c r="I83" s="40">
        <v>1.5</v>
      </c>
      <c r="J83" s="21">
        <f t="shared" si="4"/>
        <v>2.4793388429752068</v>
      </c>
      <c r="K83" s="63"/>
      <c r="L83" s="63"/>
      <c r="M83" s="63"/>
    </row>
    <row r="84" spans="1:13" x14ac:dyDescent="0.2">
      <c r="A84" s="18" t="s">
        <v>14</v>
      </c>
      <c r="B84" s="44" t="s">
        <v>57</v>
      </c>
      <c r="C84" s="45"/>
      <c r="D84" s="46"/>
      <c r="E84" s="43"/>
      <c r="F84" s="27"/>
      <c r="G84" s="28"/>
      <c r="H84" s="28"/>
      <c r="I84" s="40"/>
      <c r="J84" s="21"/>
      <c r="K84" s="63"/>
      <c r="L84" s="63"/>
      <c r="M84" s="63"/>
    </row>
    <row r="85" spans="1:13" ht="39" thickBot="1" x14ac:dyDescent="0.25">
      <c r="A85" s="18"/>
      <c r="B85" s="44"/>
      <c r="C85" s="47" t="s">
        <v>56</v>
      </c>
      <c r="D85" s="46" t="s">
        <v>58</v>
      </c>
      <c r="E85" s="43"/>
      <c r="F85" s="27"/>
      <c r="G85" s="28">
        <v>0.4</v>
      </c>
      <c r="H85" s="28">
        <f t="shared" si="3"/>
        <v>0.66115702479338845</v>
      </c>
      <c r="I85" s="48">
        <v>0.4</v>
      </c>
      <c r="J85" s="21">
        <f t="shared" si="4"/>
        <v>0.66115702479338845</v>
      </c>
      <c r="K85" s="63"/>
      <c r="L85" s="63"/>
      <c r="M85" s="63"/>
    </row>
    <row r="86" spans="1:13" ht="64.5" thickBot="1" x14ac:dyDescent="0.25">
      <c r="A86" s="36" t="s">
        <v>0</v>
      </c>
      <c r="B86" s="36" t="s">
        <v>1</v>
      </c>
      <c r="C86" s="36" t="s">
        <v>2</v>
      </c>
      <c r="D86" s="59" t="s">
        <v>3</v>
      </c>
      <c r="E86" s="36" t="s">
        <v>4</v>
      </c>
      <c r="F86" s="36" t="s">
        <v>5</v>
      </c>
      <c r="G86" s="36" t="s">
        <v>69</v>
      </c>
      <c r="H86" s="36" t="s">
        <v>70</v>
      </c>
      <c r="I86" s="37" t="s">
        <v>71</v>
      </c>
      <c r="J86" s="38" t="s">
        <v>72</v>
      </c>
      <c r="K86" s="63"/>
      <c r="L86" s="63"/>
      <c r="M86" s="63"/>
    </row>
    <row r="87" spans="1:13" x14ac:dyDescent="0.2">
      <c r="A87" s="41" t="s">
        <v>15</v>
      </c>
      <c r="B87" s="49" t="s">
        <v>59</v>
      </c>
      <c r="C87" s="13"/>
      <c r="D87" s="13"/>
      <c r="E87" s="12"/>
      <c r="F87" s="13"/>
      <c r="G87" s="28"/>
      <c r="H87" s="28"/>
      <c r="I87" s="39"/>
      <c r="J87" s="16"/>
      <c r="K87" s="63"/>
      <c r="L87" s="63"/>
      <c r="M87" s="63"/>
    </row>
    <row r="88" spans="1:13" ht="38.25" x14ac:dyDescent="0.2">
      <c r="A88" s="41" t="s">
        <v>6</v>
      </c>
      <c r="B88" s="49" t="s">
        <v>6</v>
      </c>
      <c r="C88" s="9" t="s">
        <v>7</v>
      </c>
      <c r="D88" s="19" t="s">
        <v>20</v>
      </c>
      <c r="E88" s="41" t="s">
        <v>6</v>
      </c>
      <c r="F88" s="19" t="s">
        <v>31</v>
      </c>
      <c r="G88" s="28">
        <v>0.6</v>
      </c>
      <c r="H88" s="28">
        <f>G88*100/60.5</f>
        <v>0.99173553719008267</v>
      </c>
      <c r="I88" s="40">
        <v>0.6</v>
      </c>
      <c r="J88" s="21">
        <f>I88*100/60.5</f>
        <v>0.99173553719008267</v>
      </c>
      <c r="K88" s="63"/>
      <c r="L88" s="63"/>
      <c r="M88" s="63"/>
    </row>
    <row r="89" spans="1:13" x14ac:dyDescent="0.2">
      <c r="A89" s="41" t="s">
        <v>6</v>
      </c>
      <c r="B89" s="49" t="s">
        <v>6</v>
      </c>
      <c r="C89" s="9" t="s">
        <v>7</v>
      </c>
      <c r="D89" s="19" t="s">
        <v>32</v>
      </c>
      <c r="E89" s="41" t="s">
        <v>6</v>
      </c>
      <c r="F89" s="19" t="s">
        <v>6</v>
      </c>
      <c r="G89" s="28">
        <v>0.1</v>
      </c>
      <c r="H89" s="28">
        <f t="shared" ref="H89:H108" si="5">G89*100/60.5</f>
        <v>0.16528925619834711</v>
      </c>
      <c r="I89" s="40">
        <v>0.1</v>
      </c>
      <c r="J89" s="21">
        <f t="shared" ref="J89:J90" si="6">I89*100/60.5</f>
        <v>0.16528925619834711</v>
      </c>
      <c r="K89" s="63"/>
      <c r="L89" s="63"/>
      <c r="M89" s="63"/>
    </row>
    <row r="90" spans="1:13" ht="25.5" x14ac:dyDescent="0.2">
      <c r="A90" s="41" t="s">
        <v>6</v>
      </c>
      <c r="B90" s="49" t="s">
        <v>6</v>
      </c>
      <c r="C90" s="9" t="s">
        <v>24</v>
      </c>
      <c r="D90" s="19" t="s">
        <v>33</v>
      </c>
      <c r="E90" s="41" t="s">
        <v>6</v>
      </c>
      <c r="F90" s="19" t="s">
        <v>6</v>
      </c>
      <c r="G90" s="28">
        <v>0.4</v>
      </c>
      <c r="H90" s="28">
        <f t="shared" si="5"/>
        <v>0.66115702479338845</v>
      </c>
      <c r="I90" s="40">
        <v>0.4</v>
      </c>
      <c r="J90" s="21">
        <f t="shared" si="6"/>
        <v>0.66115702479338845</v>
      </c>
      <c r="K90" s="63"/>
      <c r="L90" s="63"/>
      <c r="M90" s="63"/>
    </row>
    <row r="91" spans="1:13" x14ac:dyDescent="0.2">
      <c r="A91" s="41" t="s">
        <v>6</v>
      </c>
      <c r="B91" s="49" t="s">
        <v>6</v>
      </c>
      <c r="C91" s="13"/>
      <c r="D91" s="19" t="s">
        <v>6</v>
      </c>
      <c r="E91" s="41">
        <v>0</v>
      </c>
      <c r="F91" s="19" t="s">
        <v>34</v>
      </c>
      <c r="G91" s="28"/>
      <c r="H91" s="28">
        <f t="shared" si="5"/>
        <v>0</v>
      </c>
      <c r="I91" s="40"/>
      <c r="J91" s="21"/>
      <c r="K91" s="63"/>
      <c r="L91" s="63"/>
      <c r="M91" s="63"/>
    </row>
    <row r="92" spans="1:13" x14ac:dyDescent="0.2">
      <c r="A92" s="41" t="s">
        <v>6</v>
      </c>
      <c r="B92" s="49" t="s">
        <v>6</v>
      </c>
      <c r="C92" s="9"/>
      <c r="D92" s="19" t="s">
        <v>6</v>
      </c>
      <c r="E92" s="41">
        <v>1</v>
      </c>
      <c r="F92" s="19" t="s">
        <v>35</v>
      </c>
      <c r="G92" s="28"/>
      <c r="H92" s="28">
        <f t="shared" si="5"/>
        <v>0</v>
      </c>
      <c r="I92" s="40"/>
      <c r="J92" s="21"/>
      <c r="K92" s="63"/>
      <c r="L92" s="63"/>
      <c r="M92" s="63"/>
    </row>
    <row r="93" spans="1:13" ht="25.5" x14ac:dyDescent="0.2">
      <c r="A93" s="41" t="s">
        <v>6</v>
      </c>
      <c r="B93" s="49" t="s">
        <v>6</v>
      </c>
      <c r="C93" s="9"/>
      <c r="D93" s="19" t="s">
        <v>6</v>
      </c>
      <c r="E93" s="41">
        <v>2</v>
      </c>
      <c r="F93" s="19" t="s">
        <v>36</v>
      </c>
      <c r="G93" s="28"/>
      <c r="H93" s="28">
        <f t="shared" si="5"/>
        <v>0</v>
      </c>
      <c r="I93" s="40"/>
      <c r="J93" s="21"/>
      <c r="K93" s="63"/>
      <c r="L93" s="63"/>
      <c r="M93" s="63"/>
    </row>
    <row r="94" spans="1:13" ht="25.5" x14ac:dyDescent="0.2">
      <c r="A94" s="41" t="s">
        <v>6</v>
      </c>
      <c r="B94" s="49" t="s">
        <v>6</v>
      </c>
      <c r="C94" s="9"/>
      <c r="D94" s="19" t="s">
        <v>6</v>
      </c>
      <c r="E94" s="41">
        <v>3</v>
      </c>
      <c r="F94" s="19" t="s">
        <v>37</v>
      </c>
      <c r="G94" s="28"/>
      <c r="H94" s="28">
        <f t="shared" si="5"/>
        <v>0</v>
      </c>
      <c r="I94" s="40"/>
      <c r="J94" s="21"/>
      <c r="K94" s="63"/>
      <c r="L94" s="63"/>
      <c r="M94" s="63"/>
    </row>
    <row r="95" spans="1:13" ht="25.5" x14ac:dyDescent="0.2">
      <c r="A95" s="41" t="s">
        <v>16</v>
      </c>
      <c r="B95" s="19" t="s">
        <v>60</v>
      </c>
      <c r="C95" s="13"/>
      <c r="D95" s="19" t="s">
        <v>6</v>
      </c>
      <c r="E95" s="49" t="s">
        <v>6</v>
      </c>
      <c r="F95" s="19" t="s">
        <v>6</v>
      </c>
      <c r="G95" s="28"/>
      <c r="H95" s="28"/>
      <c r="I95" s="39" t="s">
        <v>6</v>
      </c>
      <c r="J95" s="16"/>
      <c r="K95" s="63"/>
      <c r="L95" s="63"/>
      <c r="M95" s="63"/>
    </row>
    <row r="96" spans="1:13" ht="25.5" x14ac:dyDescent="0.2">
      <c r="A96" s="41" t="s">
        <v>6</v>
      </c>
      <c r="B96" s="49" t="s">
        <v>6</v>
      </c>
      <c r="C96" s="9" t="s">
        <v>7</v>
      </c>
      <c r="D96" s="19" t="s">
        <v>38</v>
      </c>
      <c r="E96" s="41" t="s">
        <v>6</v>
      </c>
      <c r="F96" s="19" t="s">
        <v>6</v>
      </c>
      <c r="G96" s="28">
        <v>0.2</v>
      </c>
      <c r="H96" s="28">
        <f t="shared" si="5"/>
        <v>0.33057851239669422</v>
      </c>
      <c r="I96" s="40">
        <v>0.2</v>
      </c>
      <c r="J96" s="21">
        <f>I96*100/60.5</f>
        <v>0.33057851239669422</v>
      </c>
      <c r="K96" s="63"/>
      <c r="L96" s="63"/>
      <c r="M96" s="63"/>
    </row>
    <row r="97" spans="1:13" x14ac:dyDescent="0.2">
      <c r="A97" s="41" t="s">
        <v>6</v>
      </c>
      <c r="B97" s="49" t="s">
        <v>6</v>
      </c>
      <c r="C97" s="9" t="s">
        <v>7</v>
      </c>
      <c r="D97" s="19" t="s">
        <v>39</v>
      </c>
      <c r="E97" s="41" t="s">
        <v>6</v>
      </c>
      <c r="F97" s="19" t="s">
        <v>6</v>
      </c>
      <c r="G97" s="28">
        <v>0.1</v>
      </c>
      <c r="H97" s="28">
        <f t="shared" si="5"/>
        <v>0.16528925619834711</v>
      </c>
      <c r="I97" s="40">
        <v>0.1</v>
      </c>
      <c r="J97" s="21">
        <f t="shared" ref="J97:J103" si="7">I97*100/60.5</f>
        <v>0.16528925619834711</v>
      </c>
      <c r="K97" s="63"/>
      <c r="L97" s="63"/>
      <c r="M97" s="63"/>
    </row>
    <row r="98" spans="1:13" ht="25.5" x14ac:dyDescent="0.2">
      <c r="A98" s="41" t="s">
        <v>6</v>
      </c>
      <c r="B98" s="49" t="s">
        <v>6</v>
      </c>
      <c r="C98" s="9" t="s">
        <v>7</v>
      </c>
      <c r="D98" s="19" t="s">
        <v>40</v>
      </c>
      <c r="E98" s="41" t="s">
        <v>6</v>
      </c>
      <c r="F98" s="19" t="s">
        <v>6</v>
      </c>
      <c r="G98" s="28">
        <v>0.3</v>
      </c>
      <c r="H98" s="28">
        <f t="shared" si="5"/>
        <v>0.49586776859504134</v>
      </c>
      <c r="I98" s="40">
        <v>0.3</v>
      </c>
      <c r="J98" s="21">
        <f t="shared" si="7"/>
        <v>0.49586776859504134</v>
      </c>
      <c r="K98" s="63"/>
      <c r="L98" s="63"/>
      <c r="M98" s="63"/>
    </row>
    <row r="99" spans="1:13" ht="38.25" x14ac:dyDescent="0.2">
      <c r="A99" s="41" t="s">
        <v>6</v>
      </c>
      <c r="B99" s="49" t="s">
        <v>6</v>
      </c>
      <c r="C99" s="9" t="s">
        <v>7</v>
      </c>
      <c r="D99" s="19" t="s">
        <v>41</v>
      </c>
      <c r="E99" s="41" t="s">
        <v>6</v>
      </c>
      <c r="F99" s="19" t="s">
        <v>6</v>
      </c>
      <c r="G99" s="28">
        <v>0.3</v>
      </c>
      <c r="H99" s="28">
        <f t="shared" si="5"/>
        <v>0.49586776859504134</v>
      </c>
      <c r="I99" s="40">
        <v>0.3</v>
      </c>
      <c r="J99" s="21">
        <f t="shared" si="7"/>
        <v>0.49586776859504134</v>
      </c>
      <c r="K99" s="63"/>
      <c r="L99" s="63"/>
      <c r="M99" s="63"/>
    </row>
    <row r="100" spans="1:13" ht="38.25" x14ac:dyDescent="0.2">
      <c r="A100" s="41" t="s">
        <v>6</v>
      </c>
      <c r="B100" s="49" t="s">
        <v>6</v>
      </c>
      <c r="C100" s="9" t="s">
        <v>7</v>
      </c>
      <c r="D100" s="19" t="s">
        <v>21</v>
      </c>
      <c r="E100" s="41" t="s">
        <v>6</v>
      </c>
      <c r="F100" s="19" t="s">
        <v>6</v>
      </c>
      <c r="G100" s="28">
        <v>0.4</v>
      </c>
      <c r="H100" s="28">
        <f t="shared" si="5"/>
        <v>0.66115702479338845</v>
      </c>
      <c r="I100" s="40">
        <v>0.4</v>
      </c>
      <c r="J100" s="21">
        <f t="shared" si="7"/>
        <v>0.66115702479338845</v>
      </c>
      <c r="K100" s="63"/>
      <c r="L100" s="63"/>
      <c r="M100" s="63"/>
    </row>
    <row r="101" spans="1:13" ht="25.5" x14ac:dyDescent="0.2">
      <c r="A101" s="41" t="s">
        <v>6</v>
      </c>
      <c r="B101" s="49" t="s">
        <v>6</v>
      </c>
      <c r="C101" s="9" t="s">
        <v>7</v>
      </c>
      <c r="D101" s="19" t="s">
        <v>22</v>
      </c>
      <c r="E101" s="41" t="s">
        <v>6</v>
      </c>
      <c r="F101" s="19" t="s">
        <v>6</v>
      </c>
      <c r="G101" s="28"/>
      <c r="H101" s="28">
        <f t="shared" si="5"/>
        <v>0</v>
      </c>
      <c r="I101" s="40">
        <v>0.2</v>
      </c>
      <c r="J101" s="21">
        <f t="shared" si="7"/>
        <v>0.33057851239669422</v>
      </c>
      <c r="K101" s="63"/>
      <c r="L101" s="63"/>
      <c r="M101" s="63"/>
    </row>
    <row r="102" spans="1:13" ht="51" x14ac:dyDescent="0.2">
      <c r="A102" s="41" t="s">
        <v>6</v>
      </c>
      <c r="B102" s="49" t="s">
        <v>6</v>
      </c>
      <c r="C102" s="9" t="s">
        <v>7</v>
      </c>
      <c r="D102" s="19" t="s">
        <v>42</v>
      </c>
      <c r="E102" s="41" t="s">
        <v>6</v>
      </c>
      <c r="F102" s="19" t="s">
        <v>6</v>
      </c>
      <c r="G102" s="28">
        <v>0.3</v>
      </c>
      <c r="H102" s="28">
        <f t="shared" si="5"/>
        <v>0.49586776859504134</v>
      </c>
      <c r="I102" s="40">
        <v>0.3</v>
      </c>
      <c r="J102" s="21">
        <f t="shared" si="7"/>
        <v>0.49586776859504134</v>
      </c>
      <c r="K102" s="63"/>
      <c r="L102" s="63"/>
      <c r="M102" s="63"/>
    </row>
    <row r="103" spans="1:13" x14ac:dyDescent="0.2">
      <c r="A103" s="41" t="s">
        <v>6</v>
      </c>
      <c r="B103" s="49" t="s">
        <v>6</v>
      </c>
      <c r="C103" s="9" t="s">
        <v>7</v>
      </c>
      <c r="D103" s="19" t="s">
        <v>43</v>
      </c>
      <c r="E103" s="41" t="s">
        <v>6</v>
      </c>
      <c r="F103" s="19" t="s">
        <v>6</v>
      </c>
      <c r="G103" s="28">
        <v>0.1</v>
      </c>
      <c r="H103" s="28">
        <f t="shared" si="5"/>
        <v>0.16528925619834711</v>
      </c>
      <c r="I103" s="40">
        <v>0.1</v>
      </c>
      <c r="J103" s="21">
        <f t="shared" si="7"/>
        <v>0.16528925619834711</v>
      </c>
      <c r="K103" s="63"/>
      <c r="L103" s="63"/>
      <c r="M103" s="63"/>
    </row>
    <row r="104" spans="1:13" x14ac:dyDescent="0.2">
      <c r="A104" s="41" t="s">
        <v>17</v>
      </c>
      <c r="B104" s="49" t="s">
        <v>61</v>
      </c>
      <c r="C104" s="13"/>
      <c r="D104" s="19" t="s">
        <v>6</v>
      </c>
      <c r="E104" s="49" t="s">
        <v>6</v>
      </c>
      <c r="F104" s="19" t="s">
        <v>6</v>
      </c>
      <c r="G104" s="28"/>
      <c r="H104" s="28"/>
      <c r="I104" s="39" t="s">
        <v>6</v>
      </c>
      <c r="J104" s="21"/>
      <c r="K104" s="63"/>
      <c r="L104" s="63"/>
      <c r="M104" s="63"/>
    </row>
    <row r="105" spans="1:13" ht="38.25" x14ac:dyDescent="0.2">
      <c r="A105" s="41" t="s">
        <v>6</v>
      </c>
      <c r="B105" s="49" t="s">
        <v>6</v>
      </c>
      <c r="C105" s="9" t="s">
        <v>7</v>
      </c>
      <c r="D105" s="19" t="s">
        <v>18</v>
      </c>
      <c r="E105" s="41" t="s">
        <v>6</v>
      </c>
      <c r="F105" s="19" t="s">
        <v>44</v>
      </c>
      <c r="G105" s="28">
        <v>0.6</v>
      </c>
      <c r="H105" s="28">
        <f t="shared" si="5"/>
        <v>0.99173553719008267</v>
      </c>
      <c r="I105" s="40">
        <v>0.6</v>
      </c>
      <c r="J105" s="21">
        <f>I105*100/60.5</f>
        <v>0.99173553719008267</v>
      </c>
      <c r="K105" s="63"/>
      <c r="L105" s="63"/>
      <c r="M105" s="63"/>
    </row>
    <row r="106" spans="1:13" x14ac:dyDescent="0.2">
      <c r="A106" s="41" t="s">
        <v>6</v>
      </c>
      <c r="B106" s="49" t="s">
        <v>6</v>
      </c>
      <c r="C106" s="9" t="s">
        <v>7</v>
      </c>
      <c r="D106" s="19" t="s">
        <v>19</v>
      </c>
      <c r="E106" s="41" t="s">
        <v>6</v>
      </c>
      <c r="F106" s="19" t="s">
        <v>45</v>
      </c>
      <c r="G106" s="28">
        <v>0.8</v>
      </c>
      <c r="H106" s="28">
        <f t="shared" si="5"/>
        <v>1.3223140495867769</v>
      </c>
      <c r="I106" s="40">
        <v>0.8</v>
      </c>
      <c r="J106" s="21">
        <f t="shared" ref="J106:J108" si="8">I106*100/60.5</f>
        <v>1.3223140495867769</v>
      </c>
      <c r="K106" s="63"/>
      <c r="L106" s="63"/>
      <c r="M106" s="63"/>
    </row>
    <row r="107" spans="1:13" x14ac:dyDescent="0.2">
      <c r="A107" s="41" t="s">
        <v>6</v>
      </c>
      <c r="B107" s="49" t="s">
        <v>6</v>
      </c>
      <c r="C107" s="9" t="s">
        <v>7</v>
      </c>
      <c r="D107" s="19" t="s">
        <v>46</v>
      </c>
      <c r="E107" s="41" t="s">
        <v>6</v>
      </c>
      <c r="F107" s="19" t="s">
        <v>45</v>
      </c>
      <c r="G107" s="28">
        <v>0.2</v>
      </c>
      <c r="H107" s="28">
        <f t="shared" si="5"/>
        <v>0.33057851239669422</v>
      </c>
      <c r="I107" s="40">
        <v>0.2</v>
      </c>
      <c r="J107" s="21">
        <f t="shared" si="8"/>
        <v>0.33057851239669422</v>
      </c>
      <c r="K107" s="63"/>
      <c r="L107" s="63"/>
      <c r="M107" s="63"/>
    </row>
    <row r="108" spans="1:13" x14ac:dyDescent="0.2">
      <c r="A108" s="41" t="s">
        <v>6</v>
      </c>
      <c r="B108" s="49" t="s">
        <v>6</v>
      </c>
      <c r="C108" s="9" t="s">
        <v>24</v>
      </c>
      <c r="D108" s="19" t="s">
        <v>47</v>
      </c>
      <c r="E108" s="41" t="s">
        <v>6</v>
      </c>
      <c r="F108" s="19" t="s">
        <v>6</v>
      </c>
      <c r="G108" s="28">
        <v>0.2</v>
      </c>
      <c r="H108" s="28">
        <f t="shared" si="5"/>
        <v>0.33057851239669422</v>
      </c>
      <c r="I108" s="40">
        <v>0.2</v>
      </c>
      <c r="J108" s="21">
        <f t="shared" si="8"/>
        <v>0.33057851239669422</v>
      </c>
      <c r="K108" s="65">
        <f>SUM(J88:J112)</f>
        <v>7.9338842975206614</v>
      </c>
      <c r="L108" s="63"/>
      <c r="M108" s="63"/>
    </row>
    <row r="109" spans="1:13" x14ac:dyDescent="0.2">
      <c r="A109" s="41" t="s">
        <v>6</v>
      </c>
      <c r="B109" s="49" t="s">
        <v>6</v>
      </c>
      <c r="C109" s="9"/>
      <c r="D109" s="19" t="s">
        <v>6</v>
      </c>
      <c r="E109" s="41">
        <v>0</v>
      </c>
      <c r="F109" s="19" t="s">
        <v>48</v>
      </c>
      <c r="G109" s="28"/>
      <c r="H109" s="28"/>
      <c r="I109" s="40"/>
      <c r="J109" s="21"/>
      <c r="K109" s="63"/>
      <c r="L109" s="63"/>
      <c r="M109" s="63"/>
    </row>
    <row r="110" spans="1:13" ht="25.5" x14ac:dyDescent="0.2">
      <c r="A110" s="41" t="s">
        <v>6</v>
      </c>
      <c r="B110" s="49" t="s">
        <v>6</v>
      </c>
      <c r="C110" s="13"/>
      <c r="D110" s="19" t="s">
        <v>6</v>
      </c>
      <c r="E110" s="41">
        <v>1</v>
      </c>
      <c r="F110" s="19" t="s">
        <v>49</v>
      </c>
      <c r="G110" s="28"/>
      <c r="H110" s="28"/>
      <c r="I110" s="40"/>
      <c r="J110" s="21"/>
      <c r="K110" s="63"/>
      <c r="L110" s="63"/>
      <c r="M110" s="63"/>
    </row>
    <row r="111" spans="1:13" ht="25.5" x14ac:dyDescent="0.2">
      <c r="A111" s="41" t="s">
        <v>6</v>
      </c>
      <c r="B111" s="49" t="s">
        <v>6</v>
      </c>
      <c r="C111" s="9"/>
      <c r="D111" s="19" t="s">
        <v>6</v>
      </c>
      <c r="E111" s="41">
        <v>2</v>
      </c>
      <c r="F111" s="19" t="s">
        <v>50</v>
      </c>
      <c r="G111" s="28"/>
      <c r="H111" s="28"/>
      <c r="I111" s="40"/>
      <c r="J111" s="21"/>
      <c r="K111" s="63"/>
      <c r="L111" s="63"/>
      <c r="M111" s="63"/>
    </row>
    <row r="112" spans="1:13" ht="13.5" thickBot="1" x14ac:dyDescent="0.25">
      <c r="A112" s="41" t="s">
        <v>6</v>
      </c>
      <c r="B112" s="49" t="s">
        <v>6</v>
      </c>
      <c r="C112" s="9"/>
      <c r="D112" s="19" t="s">
        <v>6</v>
      </c>
      <c r="E112" s="41">
        <v>3</v>
      </c>
      <c r="F112" s="19" t="s">
        <v>51</v>
      </c>
      <c r="G112" s="28"/>
      <c r="H112" s="28"/>
      <c r="I112" s="40"/>
      <c r="J112" s="21"/>
      <c r="K112" s="63"/>
      <c r="L112" s="63"/>
      <c r="M112" s="63"/>
    </row>
    <row r="113" spans="1:13" ht="64.5" thickBot="1" x14ac:dyDescent="0.25">
      <c r="A113" s="36" t="s">
        <v>0</v>
      </c>
      <c r="B113" s="36" t="s">
        <v>1</v>
      </c>
      <c r="C113" s="36" t="s">
        <v>2</v>
      </c>
      <c r="D113" s="59" t="s">
        <v>3</v>
      </c>
      <c r="E113" s="36" t="s">
        <v>4</v>
      </c>
      <c r="F113" s="36" t="s">
        <v>5</v>
      </c>
      <c r="G113" s="36" t="s">
        <v>69</v>
      </c>
      <c r="H113" s="36" t="s">
        <v>70</v>
      </c>
      <c r="I113" s="37" t="s">
        <v>71</v>
      </c>
      <c r="J113" s="38" t="s">
        <v>72</v>
      </c>
      <c r="K113" s="63"/>
      <c r="L113" s="63"/>
      <c r="M113" s="63"/>
    </row>
    <row r="114" spans="1:13" ht="25.5" x14ac:dyDescent="0.2">
      <c r="A114" s="18" t="s">
        <v>23</v>
      </c>
      <c r="B114" s="13" t="s">
        <v>62</v>
      </c>
      <c r="C114" s="13" t="s">
        <v>6</v>
      </c>
      <c r="D114" s="13" t="s">
        <v>6</v>
      </c>
      <c r="E114" s="12" t="s">
        <v>6</v>
      </c>
      <c r="F114" s="13" t="s">
        <v>6</v>
      </c>
      <c r="G114" s="28"/>
      <c r="H114" s="28"/>
      <c r="I114" s="50" t="s">
        <v>6</v>
      </c>
      <c r="J114" s="16"/>
      <c r="K114" s="63"/>
      <c r="L114" s="63"/>
      <c r="M114" s="63"/>
    </row>
    <row r="115" spans="1:13" ht="25.5" x14ac:dyDescent="0.2">
      <c r="A115" s="18" t="s">
        <v>6</v>
      </c>
      <c r="B115" s="12" t="s">
        <v>6</v>
      </c>
      <c r="C115" s="9" t="s">
        <v>7</v>
      </c>
      <c r="D115" s="13" t="s">
        <v>52</v>
      </c>
      <c r="E115" s="18" t="s">
        <v>6</v>
      </c>
      <c r="F115" s="13" t="s">
        <v>6</v>
      </c>
      <c r="G115" s="28"/>
      <c r="H115" s="28">
        <f>G115*100/60.5</f>
        <v>0</v>
      </c>
      <c r="I115" s="40">
        <v>0.4</v>
      </c>
      <c r="J115" s="21">
        <f>I115*100/60.5</f>
        <v>0.66115702479338845</v>
      </c>
      <c r="K115" s="63"/>
      <c r="L115" s="63"/>
      <c r="M115" s="63"/>
    </row>
    <row r="116" spans="1:13" ht="25.5" x14ac:dyDescent="0.2">
      <c r="A116" s="18" t="s">
        <v>6</v>
      </c>
      <c r="B116" s="12" t="s">
        <v>6</v>
      </c>
      <c r="C116" s="9" t="s">
        <v>24</v>
      </c>
      <c r="D116" s="13" t="s">
        <v>25</v>
      </c>
      <c r="E116" s="18" t="s">
        <v>6</v>
      </c>
      <c r="F116" s="13" t="s">
        <v>6</v>
      </c>
      <c r="G116" s="28">
        <v>0.4</v>
      </c>
      <c r="H116" s="28">
        <f>G116*100/60.5</f>
        <v>0.66115702479338845</v>
      </c>
      <c r="I116" s="40">
        <v>0.4</v>
      </c>
      <c r="J116" s="21">
        <f>I116*100/60.5</f>
        <v>0.66115702479338845</v>
      </c>
      <c r="K116" s="63"/>
      <c r="L116" s="63"/>
      <c r="M116" s="63"/>
    </row>
    <row r="117" spans="1:13" x14ac:dyDescent="0.2">
      <c r="A117" s="18" t="s">
        <v>6</v>
      </c>
      <c r="B117" s="12" t="s">
        <v>6</v>
      </c>
      <c r="C117" s="9" t="s">
        <v>6</v>
      </c>
      <c r="D117" s="13" t="s">
        <v>6</v>
      </c>
      <c r="E117" s="18">
        <v>0</v>
      </c>
      <c r="F117" s="13" t="s">
        <v>26</v>
      </c>
      <c r="G117" s="28"/>
      <c r="H117" s="28"/>
      <c r="I117" s="40"/>
      <c r="J117" s="21"/>
      <c r="K117" s="63"/>
      <c r="L117" s="63"/>
      <c r="M117" s="63"/>
    </row>
    <row r="118" spans="1:13" ht="38.25" x14ac:dyDescent="0.2">
      <c r="A118" s="18" t="s">
        <v>6</v>
      </c>
      <c r="B118" s="12" t="s">
        <v>6</v>
      </c>
      <c r="C118" s="9" t="s">
        <v>6</v>
      </c>
      <c r="D118" s="13" t="s">
        <v>6</v>
      </c>
      <c r="E118" s="18">
        <v>1</v>
      </c>
      <c r="F118" s="13" t="s">
        <v>27</v>
      </c>
      <c r="G118" s="28"/>
      <c r="H118" s="28"/>
      <c r="I118" s="40"/>
      <c r="J118" s="21"/>
      <c r="K118" s="63"/>
      <c r="L118" s="63"/>
      <c r="M118" s="63"/>
    </row>
    <row r="119" spans="1:13" ht="51" x14ac:dyDescent="0.2">
      <c r="A119" s="18" t="s">
        <v>6</v>
      </c>
      <c r="B119" s="12" t="s">
        <v>6</v>
      </c>
      <c r="C119" s="9" t="s">
        <v>6</v>
      </c>
      <c r="D119" s="13" t="s">
        <v>6</v>
      </c>
      <c r="E119" s="18">
        <v>2</v>
      </c>
      <c r="F119" s="13" t="s">
        <v>28</v>
      </c>
      <c r="G119" s="28"/>
      <c r="H119" s="28"/>
      <c r="I119" s="40"/>
      <c r="J119" s="21"/>
      <c r="K119" s="63"/>
      <c r="L119" s="63"/>
      <c r="M119" s="63"/>
    </row>
    <row r="120" spans="1:13" ht="89.25" x14ac:dyDescent="0.2">
      <c r="A120" s="18" t="s">
        <v>6</v>
      </c>
      <c r="B120" s="12" t="s">
        <v>6</v>
      </c>
      <c r="C120" s="9" t="s">
        <v>6</v>
      </c>
      <c r="D120" s="13" t="s">
        <v>6</v>
      </c>
      <c r="E120" s="18">
        <v>3</v>
      </c>
      <c r="F120" s="13" t="s">
        <v>29</v>
      </c>
      <c r="G120" s="28"/>
      <c r="H120" s="28"/>
      <c r="I120" s="40"/>
      <c r="J120" s="21"/>
      <c r="K120" s="63"/>
      <c r="L120" s="63"/>
      <c r="M120" s="63"/>
    </row>
    <row r="121" spans="1:13" x14ac:dyDescent="0.2">
      <c r="A121" s="18" t="s">
        <v>63</v>
      </c>
      <c r="B121" s="12" t="s">
        <v>64</v>
      </c>
      <c r="C121" s="9"/>
      <c r="D121" s="13" t="s">
        <v>65</v>
      </c>
      <c r="E121" s="18" t="s">
        <v>6</v>
      </c>
      <c r="F121" s="13" t="s">
        <v>6</v>
      </c>
      <c r="G121" s="51">
        <v>0.2</v>
      </c>
      <c r="H121" s="28">
        <f>G121*100/60.5</f>
        <v>0.33057851239669422</v>
      </c>
      <c r="I121" s="40">
        <v>0.2</v>
      </c>
      <c r="J121" s="21">
        <f>I121*100/60.6</f>
        <v>0.33003300330033003</v>
      </c>
      <c r="K121" s="63"/>
      <c r="L121" s="63"/>
      <c r="M121" s="63"/>
    </row>
    <row r="122" spans="1:13" ht="25.5" x14ac:dyDescent="0.2">
      <c r="A122" s="18" t="s">
        <v>6</v>
      </c>
      <c r="B122" s="12" t="s">
        <v>6</v>
      </c>
      <c r="C122" s="9" t="s">
        <v>6</v>
      </c>
      <c r="D122" s="13" t="s">
        <v>66</v>
      </c>
      <c r="E122" s="18" t="s">
        <v>6</v>
      </c>
      <c r="F122" s="13" t="s">
        <v>6</v>
      </c>
      <c r="G122" s="51">
        <v>0.1</v>
      </c>
      <c r="H122" s="28">
        <f t="shared" ref="H122:H123" si="9">G122*100/60.5</f>
        <v>0.16528925619834711</v>
      </c>
      <c r="I122" s="40">
        <v>0.1</v>
      </c>
      <c r="J122" s="21">
        <f t="shared" ref="J122:J123" si="10">I122*100/60.6</f>
        <v>0.16501650165016502</v>
      </c>
      <c r="K122" s="63"/>
      <c r="L122" s="63"/>
      <c r="M122" s="63"/>
    </row>
    <row r="123" spans="1:13" ht="25.5" x14ac:dyDescent="0.2">
      <c r="A123" s="52" t="s">
        <v>6</v>
      </c>
      <c r="B123" s="12" t="s">
        <v>6</v>
      </c>
      <c r="C123" s="9" t="s">
        <v>6</v>
      </c>
      <c r="D123" s="61" t="s">
        <v>67</v>
      </c>
      <c r="E123" s="52" t="s">
        <v>6</v>
      </c>
      <c r="F123" s="13" t="s">
        <v>6</v>
      </c>
      <c r="G123" s="53">
        <v>0.2</v>
      </c>
      <c r="H123" s="28">
        <f t="shared" si="9"/>
        <v>0.33057851239669422</v>
      </c>
      <c r="I123" s="54">
        <v>0.2</v>
      </c>
      <c r="J123" s="21">
        <f t="shared" si="10"/>
        <v>0.33003300330033003</v>
      </c>
      <c r="K123" s="63"/>
      <c r="L123" s="63"/>
      <c r="M123" s="63"/>
    </row>
    <row r="124" spans="1:13" x14ac:dyDescent="0.2">
      <c r="A124" s="18"/>
      <c r="B124" s="12"/>
      <c r="C124" s="9"/>
      <c r="D124" s="13"/>
      <c r="E124" s="18"/>
      <c r="F124" s="13"/>
      <c r="G124" s="35">
        <f>SUM(G3:G123)</f>
        <v>30</v>
      </c>
      <c r="H124" s="55">
        <f>SUM(H3:H123)</f>
        <v>49.58677685950412</v>
      </c>
      <c r="I124" s="55">
        <f t="shared" ref="I124:J124" si="11">SUM(I3:I123)</f>
        <v>60.500000000000028</v>
      </c>
      <c r="J124" s="55">
        <f t="shared" si="11"/>
        <v>99.998636227259126</v>
      </c>
      <c r="K124" s="62"/>
      <c r="L124" s="62"/>
      <c r="M124" s="62"/>
    </row>
  </sheetData>
  <phoneticPr fontId="5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Иванов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Артур</cp:lastModifiedBy>
  <cp:lastPrinted>2010-04-28T04:08:36Z</cp:lastPrinted>
  <dcterms:created xsi:type="dcterms:W3CDTF">2010-04-27T04:25:00Z</dcterms:created>
  <dcterms:modified xsi:type="dcterms:W3CDTF">2022-05-11T15:53:33Z</dcterms:modified>
</cp:coreProperties>
</file>