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esearch\Manuscripts\multiscale_paper\MATLAB\Statistics\measurements\01CT01\"/>
    </mc:Choice>
  </mc:AlternateContent>
  <bookViews>
    <workbookView xWindow="0" yWindow="0" windowWidth="28800" windowHeight="121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" l="1"/>
  <c r="H95" i="1"/>
  <c r="H94" i="1"/>
  <c r="H93" i="1"/>
  <c r="H92" i="1"/>
  <c r="I88" i="1"/>
  <c r="H91" i="1"/>
  <c r="H90" i="1"/>
  <c r="H89" i="1"/>
  <c r="H88" i="1"/>
  <c r="I84" i="1"/>
  <c r="H87" i="1"/>
  <c r="H86" i="1"/>
  <c r="H85" i="1"/>
  <c r="H84" i="1"/>
  <c r="I80" i="1"/>
  <c r="H83" i="1"/>
  <c r="H82" i="1"/>
  <c r="H81" i="1"/>
  <c r="H80" i="1"/>
  <c r="H79" i="1"/>
  <c r="I76" i="1"/>
  <c r="H78" i="1"/>
  <c r="H77" i="1"/>
  <c r="H76" i="1"/>
  <c r="I72" i="1"/>
  <c r="H75" i="1"/>
  <c r="H74" i="1"/>
  <c r="H73" i="1"/>
  <c r="H72" i="1"/>
  <c r="I68" i="1"/>
  <c r="H71" i="1"/>
  <c r="H70" i="1"/>
  <c r="H69" i="1"/>
  <c r="H68" i="1"/>
  <c r="I64" i="1"/>
  <c r="H67" i="1"/>
  <c r="H66" i="1"/>
  <c r="H57" i="1"/>
  <c r="H58" i="1"/>
  <c r="H59" i="1"/>
  <c r="H60" i="1"/>
  <c r="H61" i="1"/>
  <c r="H62" i="1"/>
  <c r="H63" i="1"/>
  <c r="H64" i="1"/>
  <c r="H65" i="1"/>
  <c r="H56" i="1"/>
  <c r="H53" i="1"/>
  <c r="H55" i="1"/>
  <c r="H54" i="1"/>
  <c r="I60" i="1"/>
  <c r="I56" i="1"/>
  <c r="I53" i="1"/>
  <c r="I50" i="1"/>
  <c r="H52" i="1"/>
  <c r="H51" i="1"/>
  <c r="H50" i="1"/>
  <c r="I46" i="1"/>
  <c r="H49" i="1"/>
  <c r="H48" i="1"/>
  <c r="H47" i="1"/>
  <c r="H46" i="1"/>
  <c r="I42" i="1"/>
  <c r="H45" i="1"/>
  <c r="H44" i="1"/>
  <c r="H43" i="1"/>
  <c r="H42" i="1"/>
  <c r="I38" i="1"/>
  <c r="H41" i="1"/>
  <c r="H40" i="1"/>
  <c r="H39" i="1"/>
  <c r="H38" i="1"/>
  <c r="I34" i="1"/>
  <c r="H37" i="1"/>
  <c r="H36" i="1"/>
  <c r="H35" i="1"/>
  <c r="H34" i="1"/>
  <c r="I30" i="1"/>
  <c r="H33" i="1"/>
  <c r="H32" i="1"/>
  <c r="H31" i="1"/>
  <c r="H30" i="1"/>
  <c r="I26" i="1"/>
  <c r="H29" i="1"/>
  <c r="H28" i="1"/>
  <c r="H27" i="1"/>
  <c r="H26" i="1"/>
  <c r="I22" i="1"/>
  <c r="H25" i="1"/>
  <c r="H24" i="1"/>
  <c r="H23" i="1"/>
  <c r="H22" i="1"/>
  <c r="I18" i="1"/>
  <c r="H21" i="1"/>
  <c r="H20" i="1"/>
  <c r="H19" i="1"/>
  <c r="H18" i="1"/>
  <c r="I13" i="1"/>
  <c r="H17" i="1"/>
  <c r="H16" i="1"/>
  <c r="H15" i="1"/>
  <c r="H14" i="1"/>
  <c r="I10" i="1"/>
  <c r="I6" i="1"/>
  <c r="I2" i="1"/>
  <c r="H13" i="1"/>
  <c r="H12" i="1"/>
  <c r="H11" i="1"/>
  <c r="H10" i="1"/>
  <c r="H9" i="1"/>
  <c r="H8" i="1"/>
  <c r="H7" i="1"/>
  <c r="H6" i="1"/>
  <c r="H4" i="1"/>
  <c r="H5" i="1"/>
  <c r="H3" i="1"/>
  <c r="H2" i="1"/>
</calcChain>
</file>

<file path=xl/sharedStrings.xml><?xml version="1.0" encoding="utf-8"?>
<sst xmlns="http://schemas.openxmlformats.org/spreadsheetml/2006/main" count="170" uniqueCount="86">
  <si>
    <t>Name</t>
  </si>
  <si>
    <t>Slice</t>
  </si>
  <si>
    <t>Inner Major Axis</t>
  </si>
  <si>
    <t>Inner Minor Axis</t>
  </si>
  <si>
    <t>Outer Major Axis</t>
  </si>
  <si>
    <t>Outer Minor Axis</t>
  </si>
  <si>
    <t>Notes</t>
  </si>
  <si>
    <t>Aspect Ratio, Outer</t>
  </si>
  <si>
    <t>rect_000000</t>
  </si>
  <si>
    <t>rect_000002</t>
  </si>
  <si>
    <t>rect_000003</t>
  </si>
  <si>
    <t>rect_000004</t>
  </si>
  <si>
    <t>rect_000005</t>
  </si>
  <si>
    <t>rect_000006</t>
  </si>
  <si>
    <t>rect_000008</t>
  </si>
  <si>
    <t>rect_000009</t>
  </si>
  <si>
    <t>rect_000010</t>
  </si>
  <si>
    <t>rect_000011</t>
  </si>
  <si>
    <t>rect_000012</t>
  </si>
  <si>
    <t>rect_000013</t>
  </si>
  <si>
    <t>rect_000015</t>
  </si>
  <si>
    <t>rect_000014</t>
  </si>
  <si>
    <t>rect_000016</t>
  </si>
  <si>
    <t>rect_000018</t>
  </si>
  <si>
    <t>rect_000019</t>
  </si>
  <si>
    <t>rect_000020</t>
  </si>
  <si>
    <t>rect_000022</t>
  </si>
  <si>
    <t>rect_000023</t>
  </si>
  <si>
    <t>rect_000024</t>
  </si>
  <si>
    <t>rect_000026</t>
  </si>
  <si>
    <t>Moved to 30</t>
  </si>
  <si>
    <t>Moved</t>
  </si>
  <si>
    <t>Standard Deviation (microns) - Outer Major</t>
  </si>
  <si>
    <t>Moved to 75</t>
  </si>
  <si>
    <t>Moved to 65</t>
  </si>
  <si>
    <t>Moved to 88</t>
  </si>
  <si>
    <t>Moved to 35</t>
  </si>
  <si>
    <t>Partially filled interior</t>
  </si>
  <si>
    <t>rect_000001</t>
  </si>
  <si>
    <t>Inferred edge, as tube lies next to another tube (headed in another direction)</t>
  </si>
  <si>
    <t>Moved to 85; inferred boundaries</t>
  </si>
  <si>
    <t>Moved to 27</t>
  </si>
  <si>
    <t>Inferred edge, at presence of dolomite</t>
  </si>
  <si>
    <t>Largely filled interior</t>
  </si>
  <si>
    <t>Inferred boundary</t>
  </si>
  <si>
    <t>Moved to 36; filled</t>
  </si>
  <si>
    <t>rect_000007</t>
  </si>
  <si>
    <t>Moved to 32</t>
  </si>
  <si>
    <t>Moved to 90 - awesome, totally filled</t>
  </si>
  <si>
    <t>Weird outer ring? Moved to 65; totally filled</t>
  </si>
  <si>
    <t>Moved to 47</t>
  </si>
  <si>
    <t>Totally filled</t>
  </si>
  <si>
    <t>Inside filled</t>
  </si>
  <si>
    <t>Moved to 15; inside filled</t>
  </si>
  <si>
    <t>Mostly filled</t>
  </si>
  <si>
    <t>Moved to 76</t>
  </si>
  <si>
    <t>Entirely filled -&gt; entire tube</t>
  </si>
  <si>
    <t>Another one that is entirely filled. Moved to 8</t>
  </si>
  <si>
    <t>Moved to 67</t>
  </si>
  <si>
    <t>Moved to 86</t>
  </si>
  <si>
    <t>Filled, interior, cut by dolomite, moved to 38</t>
  </si>
  <si>
    <t>Moved to 2</t>
  </si>
  <si>
    <t>Moved to 38, boundary inferred, inner filled</t>
  </si>
  <si>
    <t>Moved to 83</t>
  </si>
  <si>
    <t>Moved to 56</t>
  </si>
  <si>
    <t>Moved to 32 - reconstruct this tube?</t>
  </si>
  <si>
    <t>Moved to 25 - is there branching or just two tubes next to each other (likely the latter)</t>
  </si>
  <si>
    <t>Moved to 45</t>
  </si>
  <si>
    <t>rect_000017 a tube fragment, so not measured. Moved to 27</t>
  </si>
  <si>
    <t>Moved to 56; largely filled</t>
  </si>
  <si>
    <t>Filled, moved to 29</t>
  </si>
  <si>
    <t>Moved to 70 - enlarged? Filled</t>
  </si>
  <si>
    <t>Moved to 90; filled. Note that ring of shell around fill class</t>
  </si>
  <si>
    <t>skipped rect_000021, not measureable; filled</t>
  </si>
  <si>
    <t>Inferred; moved to 48</t>
  </si>
  <si>
    <t>Moved to 77; partially filled</t>
  </si>
  <si>
    <t>Moved to 86; partially filled</t>
  </si>
  <si>
    <t>Moved to 11, filled interior</t>
  </si>
  <si>
    <t>Moved to 70; totally filled</t>
  </si>
  <si>
    <t>Moved to 35; partially filled</t>
  </si>
  <si>
    <t>Moved to 45; partially filled</t>
  </si>
  <si>
    <t>Moved to 54</t>
  </si>
  <si>
    <t>Rect_000025 note measured as it is fragmented in cross section and difficult to reconstruct. Moved to 30. Filled!</t>
  </si>
  <si>
    <t>Also filled</t>
  </si>
  <si>
    <t>Another partially filled</t>
  </si>
  <si>
    <t>Move to 10; largely filled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</si>
</sst>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workbookViewId="0">
      <selection activeCell="A95" sqref="A95"/>
    </sheetView>
  </sheetViews>
  <sheetFormatPr defaultRowHeight="15" x14ac:dyDescent="0.25"/>
  <cols>
    <col min="1" max="1" width="11.42578125" customWidth="1"/>
    <col min="3" max="3" width="15.5703125" customWidth="1"/>
    <col min="4" max="4" width="15.7109375" customWidth="1"/>
    <col min="5" max="5" width="16" customWidth="1"/>
    <col min="6" max="6" width="16.140625" customWidth="1"/>
    <col min="7" max="7" width="65.5703125" style="1" customWidth="1"/>
    <col min="8" max="8" width="18.42578125" customWidth="1"/>
    <col min="9" max="9" width="40" customWidth="1"/>
    <col min="11" max="11" width="38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32</v>
      </c>
      <c r="J1" t="s">
        <v>31</v>
      </c>
    </row>
    <row r="2" spans="1:10" x14ac:dyDescent="0.25">
      <c r="A2" t="s">
        <v>8</v>
      </c>
      <c r="B2">
        <v>0</v>
      </c>
      <c r="C2">
        <v>2166</v>
      </c>
      <c r="D2">
        <v>1612</v>
      </c>
      <c r="E2">
        <v>3596</v>
      </c>
      <c r="F2">
        <v>3227</v>
      </c>
      <c r="G2" s="1" t="s">
        <v>37</v>
      </c>
      <c r="H2">
        <f t="shared" ref="H2:H33" si="0">F2/E2</f>
        <v>0.89738598442714124</v>
      </c>
      <c r="I2">
        <f>_xlfn.STDEV.P(E2:E5)</f>
        <v>275.16813042211118</v>
      </c>
    </row>
    <row r="3" spans="1:10" x14ac:dyDescent="0.25">
      <c r="A3" t="s">
        <v>8</v>
      </c>
      <c r="B3">
        <v>1</v>
      </c>
      <c r="C3">
        <v>2054</v>
      </c>
      <c r="D3">
        <v>1614</v>
      </c>
      <c r="E3">
        <v>3485</v>
      </c>
      <c r="F3">
        <v>3480</v>
      </c>
      <c r="H3">
        <f t="shared" si="0"/>
        <v>0.99856527977044474</v>
      </c>
    </row>
    <row r="4" spans="1:10" x14ac:dyDescent="0.25">
      <c r="A4" t="s">
        <v>8</v>
      </c>
      <c r="B4">
        <v>2</v>
      </c>
      <c r="C4">
        <v>2302</v>
      </c>
      <c r="D4">
        <v>2280</v>
      </c>
      <c r="E4">
        <v>4183</v>
      </c>
      <c r="F4">
        <v>3217</v>
      </c>
      <c r="H4">
        <f t="shared" si="0"/>
        <v>0.76906526416447529</v>
      </c>
    </row>
    <row r="5" spans="1:10" x14ac:dyDescent="0.25">
      <c r="A5" t="s">
        <v>8</v>
      </c>
      <c r="B5">
        <v>3</v>
      </c>
      <c r="C5">
        <v>2599</v>
      </c>
      <c r="D5">
        <v>2596</v>
      </c>
      <c r="E5">
        <v>3924</v>
      </c>
      <c r="F5">
        <v>3339</v>
      </c>
      <c r="H5">
        <f t="shared" si="0"/>
        <v>0.8509174311926605</v>
      </c>
    </row>
    <row r="6" spans="1:10" x14ac:dyDescent="0.25">
      <c r="A6" t="s">
        <v>38</v>
      </c>
      <c r="B6">
        <v>0</v>
      </c>
      <c r="C6">
        <v>2008</v>
      </c>
      <c r="D6">
        <v>1658</v>
      </c>
      <c r="E6">
        <v>3751</v>
      </c>
      <c r="F6">
        <v>3639</v>
      </c>
      <c r="H6">
        <f t="shared" si="0"/>
        <v>0.97014129565449214</v>
      </c>
      <c r="I6">
        <f>_xlfn.STDEV.P(E6:E9)</f>
        <v>129.31550564414152</v>
      </c>
    </row>
    <row r="7" spans="1:10" x14ac:dyDescent="0.25">
      <c r="A7" t="s">
        <v>38</v>
      </c>
      <c r="B7">
        <v>1</v>
      </c>
      <c r="C7">
        <v>2024</v>
      </c>
      <c r="D7">
        <v>1603</v>
      </c>
      <c r="E7">
        <v>4035</v>
      </c>
      <c r="F7">
        <v>3703</v>
      </c>
      <c r="H7">
        <f t="shared" si="0"/>
        <v>0.91771995043370513</v>
      </c>
    </row>
    <row r="8" spans="1:10" x14ac:dyDescent="0.25">
      <c r="A8" t="s">
        <v>38</v>
      </c>
      <c r="B8">
        <v>2</v>
      </c>
      <c r="C8">
        <v>1968</v>
      </c>
      <c r="D8">
        <v>1887</v>
      </c>
      <c r="E8">
        <v>3748</v>
      </c>
      <c r="F8">
        <v>3591</v>
      </c>
      <c r="G8" s="1" t="s">
        <v>34</v>
      </c>
      <c r="H8">
        <f t="shared" si="0"/>
        <v>0.95811099252934895</v>
      </c>
      <c r="J8">
        <v>65</v>
      </c>
    </row>
    <row r="9" spans="1:10" x14ac:dyDescent="0.25">
      <c r="A9" t="s">
        <v>38</v>
      </c>
      <c r="B9">
        <v>3</v>
      </c>
      <c r="C9">
        <v>2025</v>
      </c>
      <c r="D9">
        <v>1971</v>
      </c>
      <c r="E9">
        <v>3974</v>
      </c>
      <c r="F9">
        <v>3621</v>
      </c>
      <c r="G9" s="1" t="s">
        <v>33</v>
      </c>
      <c r="H9">
        <f t="shared" si="0"/>
        <v>0.91117262204328131</v>
      </c>
      <c r="J9">
        <v>75</v>
      </c>
    </row>
    <row r="10" spans="1:10" ht="30" x14ac:dyDescent="0.25">
      <c r="A10" t="s">
        <v>9</v>
      </c>
      <c r="B10">
        <v>0</v>
      </c>
      <c r="C10">
        <v>2777</v>
      </c>
      <c r="D10">
        <v>2611</v>
      </c>
      <c r="E10">
        <v>5170</v>
      </c>
      <c r="F10">
        <v>4527</v>
      </c>
      <c r="G10" s="1" t="s">
        <v>39</v>
      </c>
      <c r="H10">
        <f t="shared" si="0"/>
        <v>0.87562862669245645</v>
      </c>
      <c r="I10">
        <f>_xlfn.STDEV.P(E10:E13)</f>
        <v>245.53042072215817</v>
      </c>
    </row>
    <row r="11" spans="1:10" x14ac:dyDescent="0.25">
      <c r="A11" t="s">
        <v>9</v>
      </c>
      <c r="B11">
        <v>1</v>
      </c>
      <c r="C11">
        <v>3457</v>
      </c>
      <c r="D11">
        <v>2822</v>
      </c>
      <c r="E11">
        <v>5106</v>
      </c>
      <c r="F11">
        <v>3785</v>
      </c>
      <c r="H11">
        <f t="shared" si="0"/>
        <v>0.74128476302389346</v>
      </c>
    </row>
    <row r="12" spans="1:10" x14ac:dyDescent="0.25">
      <c r="A12" t="s">
        <v>9</v>
      </c>
      <c r="B12">
        <v>2</v>
      </c>
      <c r="C12">
        <v>2953</v>
      </c>
      <c r="D12">
        <v>1983</v>
      </c>
      <c r="E12">
        <v>5307</v>
      </c>
      <c r="F12">
        <v>4056</v>
      </c>
      <c r="G12" s="1" t="s">
        <v>34</v>
      </c>
      <c r="H12">
        <f t="shared" si="0"/>
        <v>0.76427360090446583</v>
      </c>
      <c r="J12">
        <v>65</v>
      </c>
    </row>
    <row r="13" spans="1:10" x14ac:dyDescent="0.25">
      <c r="A13" t="s">
        <v>9</v>
      </c>
      <c r="B13">
        <v>3</v>
      </c>
      <c r="C13">
        <v>2650</v>
      </c>
      <c r="D13">
        <v>2522</v>
      </c>
      <c r="E13">
        <v>5736</v>
      </c>
      <c r="F13">
        <v>4367</v>
      </c>
      <c r="G13" s="1" t="s">
        <v>40</v>
      </c>
      <c r="H13">
        <f t="shared" si="0"/>
        <v>0.76133193863319382</v>
      </c>
      <c r="I13">
        <f>_xlfn.STDEV.P(E13:E16)</f>
        <v>315.77870019999767</v>
      </c>
      <c r="J13">
        <v>85</v>
      </c>
    </row>
    <row r="14" spans="1:10" x14ac:dyDescent="0.25">
      <c r="A14" t="s">
        <v>10</v>
      </c>
      <c r="B14">
        <v>0</v>
      </c>
      <c r="C14">
        <v>3155</v>
      </c>
      <c r="D14">
        <v>1873</v>
      </c>
      <c r="E14">
        <v>4873</v>
      </c>
      <c r="F14">
        <v>4293</v>
      </c>
      <c r="G14" s="1" t="s">
        <v>41</v>
      </c>
      <c r="H14">
        <f t="shared" si="0"/>
        <v>0.88097681099938441</v>
      </c>
      <c r="J14">
        <v>27</v>
      </c>
    </row>
    <row r="15" spans="1:10" x14ac:dyDescent="0.25">
      <c r="A15" t="s">
        <v>10</v>
      </c>
      <c r="B15">
        <v>1</v>
      </c>
      <c r="C15">
        <v>3496</v>
      </c>
      <c r="D15">
        <v>2212</v>
      </c>
      <c r="E15">
        <v>5124</v>
      </c>
      <c r="F15">
        <v>4719</v>
      </c>
      <c r="H15">
        <f t="shared" si="0"/>
        <v>0.92096018735362994</v>
      </c>
    </row>
    <row r="16" spans="1:10" x14ac:dyDescent="0.25">
      <c r="A16" t="s">
        <v>10</v>
      </c>
      <c r="B16">
        <v>2</v>
      </c>
      <c r="C16">
        <v>3231</v>
      </c>
      <c r="D16">
        <v>2757</v>
      </c>
      <c r="E16">
        <v>5324</v>
      </c>
      <c r="F16">
        <v>4272</v>
      </c>
      <c r="H16">
        <f t="shared" si="0"/>
        <v>0.80240420736288509</v>
      </c>
    </row>
    <row r="17" spans="1:10" x14ac:dyDescent="0.25">
      <c r="A17" t="s">
        <v>10</v>
      </c>
      <c r="B17">
        <v>3</v>
      </c>
      <c r="C17">
        <v>3918</v>
      </c>
      <c r="D17">
        <v>3534</v>
      </c>
      <c r="E17">
        <v>4901</v>
      </c>
      <c r="F17">
        <v>4710</v>
      </c>
      <c r="G17" s="1" t="s">
        <v>42</v>
      </c>
      <c r="H17">
        <f t="shared" si="0"/>
        <v>0.96102836155886551</v>
      </c>
    </row>
    <row r="18" spans="1:10" x14ac:dyDescent="0.25">
      <c r="A18" t="s">
        <v>11</v>
      </c>
      <c r="B18">
        <v>0</v>
      </c>
      <c r="C18">
        <v>1754</v>
      </c>
      <c r="D18">
        <v>721</v>
      </c>
      <c r="E18">
        <v>3666</v>
      </c>
      <c r="F18">
        <v>2347</v>
      </c>
      <c r="G18" s="1" t="s">
        <v>43</v>
      </c>
      <c r="H18">
        <f t="shared" si="0"/>
        <v>0.64020731042007639</v>
      </c>
      <c r="I18">
        <f>_xlfn.STDEV.P(E18:E21)</f>
        <v>380.85233358875456</v>
      </c>
    </row>
    <row r="19" spans="1:10" x14ac:dyDescent="0.25">
      <c r="A19" t="s">
        <v>11</v>
      </c>
      <c r="B19">
        <v>1</v>
      </c>
      <c r="C19">
        <v>1143</v>
      </c>
      <c r="D19">
        <v>666</v>
      </c>
      <c r="E19">
        <v>3306</v>
      </c>
      <c r="F19">
        <v>2711</v>
      </c>
      <c r="G19" s="1" t="s">
        <v>43</v>
      </c>
      <c r="H19">
        <f t="shared" si="0"/>
        <v>0.82002419842710228</v>
      </c>
    </row>
    <row r="20" spans="1:10" x14ac:dyDescent="0.25">
      <c r="A20" t="s">
        <v>11</v>
      </c>
      <c r="B20">
        <v>2</v>
      </c>
      <c r="C20">
        <v>1193</v>
      </c>
      <c r="D20">
        <v>979</v>
      </c>
      <c r="E20">
        <v>2943</v>
      </c>
      <c r="F20">
        <v>2305</v>
      </c>
      <c r="H20">
        <f t="shared" si="0"/>
        <v>0.78321440706761802</v>
      </c>
    </row>
    <row r="21" spans="1:10" x14ac:dyDescent="0.25">
      <c r="A21" t="s">
        <v>11</v>
      </c>
      <c r="B21">
        <v>3</v>
      </c>
      <c r="C21">
        <v>1597</v>
      </c>
      <c r="D21">
        <v>1444</v>
      </c>
      <c r="E21">
        <v>2653</v>
      </c>
      <c r="F21">
        <v>1965</v>
      </c>
      <c r="H21">
        <f t="shared" si="0"/>
        <v>0.74067093856012067</v>
      </c>
    </row>
    <row r="22" spans="1:10" x14ac:dyDescent="0.25">
      <c r="A22" t="s">
        <v>12</v>
      </c>
      <c r="B22">
        <v>0</v>
      </c>
      <c r="C22">
        <v>2082</v>
      </c>
      <c r="D22">
        <v>2012</v>
      </c>
      <c r="E22">
        <v>4193</v>
      </c>
      <c r="F22">
        <v>3589</v>
      </c>
      <c r="H22">
        <f t="shared" si="0"/>
        <v>0.85595039351299784</v>
      </c>
      <c r="I22">
        <f>_xlfn.STDEV.P(E22:E25)</f>
        <v>291.1480508263794</v>
      </c>
    </row>
    <row r="23" spans="1:10" x14ac:dyDescent="0.25">
      <c r="A23" t="s">
        <v>12</v>
      </c>
      <c r="B23">
        <v>1</v>
      </c>
      <c r="C23">
        <v>2099</v>
      </c>
      <c r="D23">
        <v>1222</v>
      </c>
      <c r="E23">
        <v>3436</v>
      </c>
      <c r="F23">
        <v>3368</v>
      </c>
      <c r="G23" s="1" t="s">
        <v>44</v>
      </c>
      <c r="H23">
        <f t="shared" si="0"/>
        <v>0.98020954598370202</v>
      </c>
    </row>
    <row r="24" spans="1:10" x14ac:dyDescent="0.25">
      <c r="A24" t="s">
        <v>12</v>
      </c>
      <c r="B24">
        <v>2</v>
      </c>
      <c r="C24">
        <v>2328</v>
      </c>
      <c r="D24">
        <v>1743</v>
      </c>
      <c r="E24">
        <v>3589</v>
      </c>
      <c r="F24">
        <v>3266</v>
      </c>
      <c r="H24">
        <f t="shared" si="0"/>
        <v>0.91000278629144604</v>
      </c>
    </row>
    <row r="25" spans="1:10" x14ac:dyDescent="0.25">
      <c r="A25" t="s">
        <v>12</v>
      </c>
      <c r="B25">
        <v>3</v>
      </c>
      <c r="C25">
        <v>1708</v>
      </c>
      <c r="D25">
        <v>1550</v>
      </c>
      <c r="E25">
        <v>3897</v>
      </c>
      <c r="F25">
        <v>3559</v>
      </c>
      <c r="H25">
        <f t="shared" si="0"/>
        <v>0.91326661534513731</v>
      </c>
    </row>
    <row r="26" spans="1:10" x14ac:dyDescent="0.25">
      <c r="A26" t="s">
        <v>13</v>
      </c>
      <c r="B26">
        <v>0</v>
      </c>
      <c r="C26">
        <v>1918</v>
      </c>
      <c r="D26">
        <v>1517</v>
      </c>
      <c r="E26">
        <v>4000</v>
      </c>
      <c r="F26">
        <v>3327</v>
      </c>
      <c r="G26" s="1" t="s">
        <v>85</v>
      </c>
      <c r="H26">
        <f t="shared" si="0"/>
        <v>0.83174999999999999</v>
      </c>
      <c r="I26">
        <f>_xlfn.STDEV.P(E26:E29)</f>
        <v>225.47117332377547</v>
      </c>
      <c r="J26">
        <v>10</v>
      </c>
    </row>
    <row r="27" spans="1:10" x14ac:dyDescent="0.25">
      <c r="A27" t="s">
        <v>13</v>
      </c>
      <c r="B27">
        <v>1</v>
      </c>
      <c r="E27">
        <v>4362</v>
      </c>
      <c r="F27">
        <v>3880</v>
      </c>
      <c r="G27" s="1" t="s">
        <v>45</v>
      </c>
      <c r="H27">
        <f t="shared" si="0"/>
        <v>0.88950022925263639</v>
      </c>
      <c r="J27">
        <v>36</v>
      </c>
    </row>
    <row r="28" spans="1:10" x14ac:dyDescent="0.25">
      <c r="A28" t="s">
        <v>13</v>
      </c>
      <c r="B28">
        <v>2</v>
      </c>
      <c r="C28">
        <v>2040</v>
      </c>
      <c r="D28">
        <v>1699</v>
      </c>
      <c r="E28">
        <v>4185</v>
      </c>
      <c r="F28">
        <v>3204</v>
      </c>
      <c r="G28" s="1" t="s">
        <v>44</v>
      </c>
      <c r="H28">
        <f t="shared" si="0"/>
        <v>0.7655913978494624</v>
      </c>
    </row>
    <row r="29" spans="1:10" x14ac:dyDescent="0.25">
      <c r="A29" t="s">
        <v>13</v>
      </c>
      <c r="B29">
        <v>3</v>
      </c>
      <c r="C29">
        <v>2407</v>
      </c>
      <c r="D29">
        <v>2020</v>
      </c>
      <c r="E29">
        <v>4611</v>
      </c>
      <c r="F29">
        <v>4029</v>
      </c>
      <c r="H29">
        <f t="shared" si="0"/>
        <v>0.87378009108653221</v>
      </c>
    </row>
    <row r="30" spans="1:10" x14ac:dyDescent="0.25">
      <c r="A30" t="s">
        <v>46</v>
      </c>
      <c r="B30">
        <v>0</v>
      </c>
      <c r="C30">
        <v>3605</v>
      </c>
      <c r="D30">
        <v>2336</v>
      </c>
      <c r="E30">
        <v>5817</v>
      </c>
      <c r="F30">
        <v>4443</v>
      </c>
      <c r="G30" s="1" t="s">
        <v>41</v>
      </c>
      <c r="H30">
        <f t="shared" si="0"/>
        <v>0.76379577101598761</v>
      </c>
      <c r="I30">
        <f>_xlfn.STDEV.P(E30:E33)</f>
        <v>145.50837604756643</v>
      </c>
      <c r="J30">
        <v>27</v>
      </c>
    </row>
    <row r="31" spans="1:10" x14ac:dyDescent="0.25">
      <c r="A31" t="s">
        <v>46</v>
      </c>
      <c r="B31">
        <v>1</v>
      </c>
      <c r="C31">
        <v>2999</v>
      </c>
      <c r="D31">
        <v>2409</v>
      </c>
      <c r="E31">
        <v>5416</v>
      </c>
      <c r="F31">
        <v>4207</v>
      </c>
      <c r="G31" s="1" t="s">
        <v>47</v>
      </c>
      <c r="H31">
        <f t="shared" si="0"/>
        <v>0.77677252584933532</v>
      </c>
      <c r="J31">
        <v>32</v>
      </c>
    </row>
    <row r="32" spans="1:10" x14ac:dyDescent="0.25">
      <c r="A32" t="s">
        <v>46</v>
      </c>
      <c r="B32">
        <v>2</v>
      </c>
      <c r="C32">
        <v>2846</v>
      </c>
      <c r="D32">
        <v>2407</v>
      </c>
      <c r="E32">
        <v>5556</v>
      </c>
      <c r="F32">
        <v>4226</v>
      </c>
      <c r="G32" s="1" t="s">
        <v>49</v>
      </c>
      <c r="H32">
        <f t="shared" si="0"/>
        <v>0.76061915046796258</v>
      </c>
      <c r="J32">
        <v>65</v>
      </c>
    </row>
    <row r="33" spans="1:10" x14ac:dyDescent="0.25">
      <c r="A33" t="s">
        <v>46</v>
      </c>
      <c r="B33">
        <v>3</v>
      </c>
      <c r="C33">
        <v>3007</v>
      </c>
      <c r="D33">
        <v>2827</v>
      </c>
      <c r="E33">
        <v>5646</v>
      </c>
      <c r="F33">
        <v>4852</v>
      </c>
      <c r="G33" s="1" t="s">
        <v>48</v>
      </c>
      <c r="H33">
        <f t="shared" si="0"/>
        <v>0.85936946510804113</v>
      </c>
      <c r="J33">
        <v>90</v>
      </c>
    </row>
    <row r="34" spans="1:10" x14ac:dyDescent="0.25">
      <c r="A34" t="s">
        <v>14</v>
      </c>
      <c r="B34">
        <v>0</v>
      </c>
      <c r="C34">
        <v>3209</v>
      </c>
      <c r="D34">
        <v>2415</v>
      </c>
      <c r="E34">
        <v>4218</v>
      </c>
      <c r="F34">
        <v>3781</v>
      </c>
      <c r="H34">
        <f t="shared" ref="H34:H56" si="1">F34/E34</f>
        <v>0.89639639639639634</v>
      </c>
      <c r="I34">
        <f>_xlfn.STDEV.P(E34:E37)</f>
        <v>112.18595054640309</v>
      </c>
    </row>
    <row r="35" spans="1:10" x14ac:dyDescent="0.25">
      <c r="A35" t="s">
        <v>14</v>
      </c>
      <c r="B35">
        <v>1</v>
      </c>
      <c r="C35">
        <v>2789</v>
      </c>
      <c r="D35">
        <v>2421</v>
      </c>
      <c r="E35">
        <v>4209</v>
      </c>
      <c r="F35">
        <v>3675</v>
      </c>
      <c r="G35" s="1" t="s">
        <v>50</v>
      </c>
      <c r="H35">
        <f t="shared" si="1"/>
        <v>0.8731290092658589</v>
      </c>
      <c r="J35">
        <v>47</v>
      </c>
    </row>
    <row r="36" spans="1:10" x14ac:dyDescent="0.25">
      <c r="A36" t="s">
        <v>14</v>
      </c>
      <c r="B36">
        <v>2</v>
      </c>
      <c r="C36">
        <v>2774</v>
      </c>
      <c r="D36">
        <v>2056</v>
      </c>
      <c r="E36">
        <v>4405</v>
      </c>
      <c r="F36">
        <v>4053</v>
      </c>
      <c r="G36" s="1" t="s">
        <v>51</v>
      </c>
      <c r="H36">
        <f t="shared" si="1"/>
        <v>0.92009080590238368</v>
      </c>
    </row>
    <row r="37" spans="1:10" x14ac:dyDescent="0.25">
      <c r="A37" t="s">
        <v>14</v>
      </c>
      <c r="B37">
        <v>3</v>
      </c>
      <c r="C37">
        <v>1652</v>
      </c>
      <c r="D37">
        <v>1188</v>
      </c>
      <c r="E37">
        <v>4463</v>
      </c>
      <c r="F37">
        <v>4016</v>
      </c>
      <c r="G37" s="1" t="s">
        <v>51</v>
      </c>
      <c r="H37">
        <f t="shared" si="1"/>
        <v>0.89984315482859067</v>
      </c>
    </row>
    <row r="38" spans="1:10" x14ac:dyDescent="0.25">
      <c r="A38" t="s">
        <v>15</v>
      </c>
      <c r="B38">
        <v>0</v>
      </c>
      <c r="C38">
        <v>3478</v>
      </c>
      <c r="D38">
        <v>2853</v>
      </c>
      <c r="E38">
        <v>6690</v>
      </c>
      <c r="F38">
        <v>4487</v>
      </c>
      <c r="G38" s="1" t="s">
        <v>53</v>
      </c>
      <c r="H38">
        <f t="shared" si="1"/>
        <v>0.67070254110612859</v>
      </c>
      <c r="I38">
        <f>_xlfn.STDEV.P(E38:E41)</f>
        <v>221.63864171213467</v>
      </c>
      <c r="J38">
        <v>15</v>
      </c>
    </row>
    <row r="39" spans="1:10" x14ac:dyDescent="0.25">
      <c r="A39" t="s">
        <v>15</v>
      </c>
      <c r="B39">
        <v>1</v>
      </c>
      <c r="C39">
        <v>3429</v>
      </c>
      <c r="D39">
        <v>2520</v>
      </c>
      <c r="E39">
        <v>6825</v>
      </c>
      <c r="F39">
        <v>4759</v>
      </c>
      <c r="G39" s="1" t="s">
        <v>52</v>
      </c>
      <c r="H39">
        <f t="shared" si="1"/>
        <v>0.69728937728937734</v>
      </c>
    </row>
    <row r="40" spans="1:10" x14ac:dyDescent="0.25">
      <c r="A40" t="s">
        <v>15</v>
      </c>
      <c r="B40">
        <v>2</v>
      </c>
      <c r="C40">
        <v>2785</v>
      </c>
      <c r="D40">
        <v>1889</v>
      </c>
      <c r="E40">
        <v>7278</v>
      </c>
      <c r="F40">
        <v>4958</v>
      </c>
      <c r="H40">
        <f t="shared" si="1"/>
        <v>0.6812311074471008</v>
      </c>
    </row>
    <row r="41" spans="1:10" x14ac:dyDescent="0.25">
      <c r="A41" t="s">
        <v>15</v>
      </c>
      <c r="B41">
        <v>3</v>
      </c>
      <c r="C41">
        <v>2237</v>
      </c>
      <c r="D41">
        <v>1644</v>
      </c>
      <c r="E41">
        <v>7026</v>
      </c>
      <c r="F41">
        <v>4968</v>
      </c>
      <c r="G41" s="1" t="s">
        <v>54</v>
      </c>
      <c r="H41">
        <f t="shared" si="1"/>
        <v>0.7070879590093937</v>
      </c>
    </row>
    <row r="42" spans="1:10" x14ac:dyDescent="0.25">
      <c r="A42" t="s">
        <v>16</v>
      </c>
      <c r="B42">
        <v>0</v>
      </c>
      <c r="E42">
        <v>3838</v>
      </c>
      <c r="F42">
        <v>3516</v>
      </c>
      <c r="G42" s="1" t="s">
        <v>56</v>
      </c>
      <c r="H42">
        <f t="shared" si="1"/>
        <v>0.91610213652944239</v>
      </c>
      <c r="I42">
        <f>_xlfn.STDEV.P(E42:E45)</f>
        <v>143.54855450334566</v>
      </c>
    </row>
    <row r="43" spans="1:10" x14ac:dyDescent="0.25">
      <c r="A43" t="s">
        <v>16</v>
      </c>
      <c r="B43">
        <v>1</v>
      </c>
      <c r="E43">
        <v>3620</v>
      </c>
      <c r="F43">
        <v>3164</v>
      </c>
      <c r="G43" s="1" t="s">
        <v>30</v>
      </c>
      <c r="H43">
        <f t="shared" si="1"/>
        <v>0.87403314917127073</v>
      </c>
      <c r="J43">
        <v>30</v>
      </c>
    </row>
    <row r="44" spans="1:10" x14ac:dyDescent="0.25">
      <c r="A44" t="s">
        <v>16</v>
      </c>
      <c r="B44">
        <v>2</v>
      </c>
      <c r="E44">
        <v>3511</v>
      </c>
      <c r="F44">
        <v>3202</v>
      </c>
      <c r="H44">
        <f t="shared" si="1"/>
        <v>0.91199088578752496</v>
      </c>
    </row>
    <row r="45" spans="1:10" x14ac:dyDescent="0.25">
      <c r="A45" t="s">
        <v>16</v>
      </c>
      <c r="B45">
        <v>3</v>
      </c>
      <c r="E45">
        <v>3846</v>
      </c>
      <c r="F45">
        <v>3226</v>
      </c>
      <c r="G45" s="1" t="s">
        <v>55</v>
      </c>
      <c r="H45">
        <f t="shared" si="1"/>
        <v>0.83879355174206971</v>
      </c>
      <c r="J45">
        <v>76</v>
      </c>
    </row>
    <row r="46" spans="1:10" x14ac:dyDescent="0.25">
      <c r="A46" t="s">
        <v>17</v>
      </c>
      <c r="B46">
        <v>0</v>
      </c>
      <c r="E46">
        <v>3219</v>
      </c>
      <c r="F46">
        <v>2564</v>
      </c>
      <c r="G46" s="1" t="s">
        <v>57</v>
      </c>
      <c r="H46">
        <f t="shared" si="1"/>
        <v>0.79652065858962406</v>
      </c>
      <c r="I46">
        <f>_xlfn.STDEV.P(E46:E49)</f>
        <v>162.96529538524453</v>
      </c>
    </row>
    <row r="47" spans="1:10" x14ac:dyDescent="0.25">
      <c r="A47" t="s">
        <v>17</v>
      </c>
      <c r="B47">
        <v>1</v>
      </c>
      <c r="E47">
        <v>3273</v>
      </c>
      <c r="F47">
        <v>2370</v>
      </c>
      <c r="G47" s="1" t="s">
        <v>36</v>
      </c>
      <c r="H47">
        <f t="shared" si="1"/>
        <v>0.72410632447296064</v>
      </c>
      <c r="J47">
        <v>35</v>
      </c>
    </row>
    <row r="48" spans="1:10" x14ac:dyDescent="0.25">
      <c r="A48" t="s">
        <v>17</v>
      </c>
      <c r="B48">
        <v>2</v>
      </c>
      <c r="E48">
        <v>3509</v>
      </c>
      <c r="F48">
        <v>2880</v>
      </c>
      <c r="G48" s="1" t="s">
        <v>58</v>
      </c>
      <c r="H48">
        <f t="shared" si="1"/>
        <v>0.82074665146765458</v>
      </c>
      <c r="J48">
        <v>67</v>
      </c>
    </row>
    <row r="49" spans="1:10" x14ac:dyDescent="0.25">
      <c r="A49" t="s">
        <v>17</v>
      </c>
      <c r="B49">
        <v>3</v>
      </c>
      <c r="E49">
        <v>3054</v>
      </c>
      <c r="F49">
        <v>2690</v>
      </c>
      <c r="G49" s="1" t="s">
        <v>59</v>
      </c>
      <c r="H49">
        <f t="shared" si="1"/>
        <v>0.88081204977079242</v>
      </c>
    </row>
    <row r="50" spans="1:10" x14ac:dyDescent="0.25">
      <c r="A50" t="s">
        <v>18</v>
      </c>
      <c r="B50">
        <v>0</v>
      </c>
      <c r="C50">
        <v>4210</v>
      </c>
      <c r="D50">
        <v>3558</v>
      </c>
      <c r="E50">
        <v>4811</v>
      </c>
      <c r="F50">
        <v>4209</v>
      </c>
      <c r="G50" s="1" t="s">
        <v>77</v>
      </c>
      <c r="H50">
        <f t="shared" si="1"/>
        <v>0.87487008937850763</v>
      </c>
      <c r="I50">
        <f>_xlfn.STDEV.P(E50:E52)</f>
        <v>193.76446182586389</v>
      </c>
      <c r="J50">
        <v>11</v>
      </c>
    </row>
    <row r="51" spans="1:10" x14ac:dyDescent="0.25">
      <c r="A51" t="s">
        <v>18</v>
      </c>
      <c r="B51">
        <v>1</v>
      </c>
      <c r="C51">
        <v>4153</v>
      </c>
      <c r="D51">
        <v>3758</v>
      </c>
      <c r="E51">
        <v>5241</v>
      </c>
      <c r="F51">
        <v>4625</v>
      </c>
      <c r="G51" s="1" t="s">
        <v>60</v>
      </c>
      <c r="H51">
        <f t="shared" si="1"/>
        <v>0.88246517840106853</v>
      </c>
      <c r="J51">
        <v>38</v>
      </c>
    </row>
    <row r="52" spans="1:10" x14ac:dyDescent="0.25">
      <c r="A52" t="s">
        <v>18</v>
      </c>
      <c r="B52">
        <v>2</v>
      </c>
      <c r="C52">
        <v>3493</v>
      </c>
      <c r="D52">
        <v>1976</v>
      </c>
      <c r="E52">
        <v>4852</v>
      </c>
      <c r="F52">
        <v>4438</v>
      </c>
      <c r="G52" s="1" t="s">
        <v>76</v>
      </c>
      <c r="H52">
        <f t="shared" si="1"/>
        <v>0.9146743610882111</v>
      </c>
      <c r="J52">
        <v>86</v>
      </c>
    </row>
    <row r="53" spans="1:10" x14ac:dyDescent="0.25">
      <c r="A53" t="s">
        <v>19</v>
      </c>
      <c r="B53">
        <v>0</v>
      </c>
      <c r="C53">
        <v>3186</v>
      </c>
      <c r="D53">
        <v>1973</v>
      </c>
      <c r="E53">
        <v>3542</v>
      </c>
      <c r="F53">
        <v>2928</v>
      </c>
      <c r="G53" s="1" t="s">
        <v>61</v>
      </c>
      <c r="H53">
        <f t="shared" si="1"/>
        <v>0.8266516092603049</v>
      </c>
      <c r="I53">
        <f>_xlfn.STDEV.P(E53:E55)</f>
        <v>244.01411616725963</v>
      </c>
      <c r="J53">
        <v>2</v>
      </c>
    </row>
    <row r="54" spans="1:10" x14ac:dyDescent="0.25">
      <c r="A54" t="s">
        <v>19</v>
      </c>
      <c r="B54">
        <v>1</v>
      </c>
      <c r="E54">
        <v>4121</v>
      </c>
      <c r="F54">
        <v>3350</v>
      </c>
      <c r="G54" s="1" t="s">
        <v>62</v>
      </c>
      <c r="H54">
        <f t="shared" si="1"/>
        <v>0.81290948798835239</v>
      </c>
      <c r="J54">
        <v>38</v>
      </c>
    </row>
    <row r="55" spans="1:10" x14ac:dyDescent="0.25">
      <c r="A55" t="s">
        <v>19</v>
      </c>
      <c r="B55">
        <v>2</v>
      </c>
      <c r="C55">
        <v>3191</v>
      </c>
      <c r="D55">
        <v>2239</v>
      </c>
      <c r="E55">
        <v>3703</v>
      </c>
      <c r="F55">
        <v>3119</v>
      </c>
      <c r="G55" s="1" t="s">
        <v>63</v>
      </c>
      <c r="H55">
        <f t="shared" si="1"/>
        <v>0.84229003510667022</v>
      </c>
      <c r="J55">
        <v>83</v>
      </c>
    </row>
    <row r="56" spans="1:10" x14ac:dyDescent="0.25">
      <c r="A56" t="s">
        <v>21</v>
      </c>
      <c r="B56">
        <v>0</v>
      </c>
      <c r="C56">
        <v>3326</v>
      </c>
      <c r="D56">
        <v>3305</v>
      </c>
      <c r="E56">
        <v>6340</v>
      </c>
      <c r="F56">
        <v>4567</v>
      </c>
      <c r="H56">
        <f t="shared" si="1"/>
        <v>0.72034700315457412</v>
      </c>
      <c r="I56">
        <f>_xlfn.STDEV.P(E56:E59)</f>
        <v>422.3659550674036</v>
      </c>
    </row>
    <row r="57" spans="1:10" x14ac:dyDescent="0.25">
      <c r="A57" t="s">
        <v>21</v>
      </c>
      <c r="B57">
        <v>1</v>
      </c>
      <c r="C57">
        <v>2506</v>
      </c>
      <c r="D57">
        <v>2257</v>
      </c>
      <c r="E57">
        <v>5994</v>
      </c>
      <c r="F57">
        <v>4550</v>
      </c>
      <c r="H57">
        <f t="shared" ref="H57:H95" si="2">F57/E57</f>
        <v>0.75909242575909242</v>
      </c>
    </row>
    <row r="58" spans="1:10" x14ac:dyDescent="0.25">
      <c r="A58" t="s">
        <v>21</v>
      </c>
      <c r="B58">
        <v>2</v>
      </c>
      <c r="C58">
        <v>2665</v>
      </c>
      <c r="D58">
        <v>2142</v>
      </c>
      <c r="E58">
        <v>5260</v>
      </c>
      <c r="F58">
        <v>3837</v>
      </c>
      <c r="G58" s="1" t="s">
        <v>33</v>
      </c>
      <c r="H58">
        <f t="shared" si="2"/>
        <v>0.72946768060836498</v>
      </c>
      <c r="J58">
        <v>75</v>
      </c>
    </row>
    <row r="59" spans="1:10" x14ac:dyDescent="0.25">
      <c r="A59" t="s">
        <v>21</v>
      </c>
      <c r="B59">
        <v>3</v>
      </c>
      <c r="C59">
        <v>2565</v>
      </c>
      <c r="D59">
        <v>1678</v>
      </c>
      <c r="E59">
        <v>5490</v>
      </c>
      <c r="F59">
        <v>3633</v>
      </c>
      <c r="H59">
        <f t="shared" si="2"/>
        <v>0.66174863387978144</v>
      </c>
    </row>
    <row r="60" spans="1:10" x14ac:dyDescent="0.25">
      <c r="A60" t="s">
        <v>20</v>
      </c>
      <c r="B60">
        <v>0</v>
      </c>
      <c r="C60">
        <v>3953</v>
      </c>
      <c r="D60">
        <v>2897</v>
      </c>
      <c r="E60">
        <v>4766</v>
      </c>
      <c r="F60">
        <v>4280</v>
      </c>
      <c r="G60" s="1" t="s">
        <v>65</v>
      </c>
      <c r="H60">
        <f t="shared" si="2"/>
        <v>0.89802769618128409</v>
      </c>
      <c r="I60">
        <f>_xlfn.STDEV.P(E60:E63)</f>
        <v>159.48569685084615</v>
      </c>
      <c r="J60">
        <v>32</v>
      </c>
    </row>
    <row r="61" spans="1:10" x14ac:dyDescent="0.25">
      <c r="A61" t="s">
        <v>20</v>
      </c>
      <c r="B61">
        <v>1</v>
      </c>
      <c r="C61">
        <v>3402</v>
      </c>
      <c r="D61">
        <v>1807</v>
      </c>
      <c r="E61">
        <v>5081</v>
      </c>
      <c r="F61">
        <v>4190</v>
      </c>
      <c r="G61" s="1" t="s">
        <v>64</v>
      </c>
      <c r="H61">
        <f t="shared" si="2"/>
        <v>0.82464081873646922</v>
      </c>
      <c r="J61">
        <v>56</v>
      </c>
    </row>
    <row r="62" spans="1:10" x14ac:dyDescent="0.25">
      <c r="A62" t="s">
        <v>20</v>
      </c>
      <c r="B62">
        <v>2</v>
      </c>
      <c r="C62">
        <v>3225</v>
      </c>
      <c r="D62">
        <v>3220</v>
      </c>
      <c r="E62">
        <v>5193</v>
      </c>
      <c r="F62">
        <v>3825</v>
      </c>
      <c r="H62">
        <f t="shared" si="2"/>
        <v>0.7365684575389948</v>
      </c>
    </row>
    <row r="63" spans="1:10" x14ac:dyDescent="0.25">
      <c r="A63" t="s">
        <v>20</v>
      </c>
      <c r="B63">
        <v>3</v>
      </c>
      <c r="C63">
        <v>3180</v>
      </c>
      <c r="D63">
        <v>1921</v>
      </c>
      <c r="E63">
        <v>4943</v>
      </c>
      <c r="F63">
        <v>3940</v>
      </c>
      <c r="H63">
        <f t="shared" si="2"/>
        <v>0.79708678939915034</v>
      </c>
    </row>
    <row r="64" spans="1:10" ht="30" x14ac:dyDescent="0.25">
      <c r="A64" t="s">
        <v>22</v>
      </c>
      <c r="B64">
        <v>0</v>
      </c>
      <c r="C64">
        <v>3019</v>
      </c>
      <c r="D64">
        <v>2542</v>
      </c>
      <c r="E64">
        <v>5051</v>
      </c>
      <c r="F64">
        <v>4170</v>
      </c>
      <c r="G64" s="1" t="s">
        <v>66</v>
      </c>
      <c r="H64">
        <f t="shared" si="2"/>
        <v>0.82557909324886158</v>
      </c>
      <c r="I64">
        <f>_xlfn.STDEV.P(E64:E67)</f>
        <v>163.50382258528393</v>
      </c>
      <c r="J64">
        <v>25</v>
      </c>
    </row>
    <row r="65" spans="1:10" x14ac:dyDescent="0.25">
      <c r="A65" t="s">
        <v>22</v>
      </c>
      <c r="B65">
        <v>1</v>
      </c>
      <c r="C65">
        <v>3021</v>
      </c>
      <c r="D65">
        <v>1575</v>
      </c>
      <c r="E65">
        <v>5041</v>
      </c>
      <c r="F65">
        <v>4690</v>
      </c>
      <c r="G65" s="1" t="s">
        <v>67</v>
      </c>
      <c r="H65">
        <f t="shared" si="2"/>
        <v>0.93037095814322557</v>
      </c>
      <c r="J65">
        <v>45</v>
      </c>
    </row>
    <row r="66" spans="1:10" x14ac:dyDescent="0.25">
      <c r="A66" t="s">
        <v>22</v>
      </c>
      <c r="B66">
        <v>2</v>
      </c>
      <c r="C66">
        <v>2222</v>
      </c>
      <c r="D66">
        <v>2163</v>
      </c>
      <c r="E66">
        <v>5444</v>
      </c>
      <c r="F66">
        <v>4411</v>
      </c>
      <c r="G66" s="1" t="s">
        <v>55</v>
      </c>
      <c r="H66">
        <f t="shared" si="2"/>
        <v>0.81024981631153559</v>
      </c>
      <c r="J66">
        <v>76</v>
      </c>
    </row>
    <row r="67" spans="1:10" x14ac:dyDescent="0.25">
      <c r="A67" t="s">
        <v>22</v>
      </c>
      <c r="B67">
        <v>3</v>
      </c>
      <c r="C67">
        <v>3009</v>
      </c>
      <c r="D67">
        <v>2493</v>
      </c>
      <c r="E67">
        <v>5220</v>
      </c>
      <c r="F67">
        <v>4399</v>
      </c>
      <c r="H67">
        <f t="shared" si="2"/>
        <v>0.84272030651341001</v>
      </c>
    </row>
    <row r="68" spans="1:10" x14ac:dyDescent="0.25">
      <c r="A68" t="s">
        <v>23</v>
      </c>
      <c r="B68">
        <v>0</v>
      </c>
      <c r="C68">
        <v>2223</v>
      </c>
      <c r="D68">
        <v>1426</v>
      </c>
      <c r="E68">
        <v>3742</v>
      </c>
      <c r="F68">
        <v>2477</v>
      </c>
      <c r="G68" s="1" t="s">
        <v>68</v>
      </c>
      <c r="H68">
        <f t="shared" si="2"/>
        <v>0.66194548369855688</v>
      </c>
      <c r="I68">
        <f>_xlfn.STDEV.P(E68:E71)</f>
        <v>208.7491017944748</v>
      </c>
      <c r="J68">
        <v>27</v>
      </c>
    </row>
    <row r="69" spans="1:10" x14ac:dyDescent="0.25">
      <c r="A69" t="s">
        <v>23</v>
      </c>
      <c r="B69">
        <v>1</v>
      </c>
      <c r="C69">
        <v>2677</v>
      </c>
      <c r="D69">
        <v>2176</v>
      </c>
      <c r="E69">
        <v>4165</v>
      </c>
      <c r="F69">
        <v>2867</v>
      </c>
      <c r="G69" s="1" t="s">
        <v>64</v>
      </c>
      <c r="H69">
        <f t="shared" si="2"/>
        <v>0.68835534213685479</v>
      </c>
      <c r="J69">
        <v>56</v>
      </c>
    </row>
    <row r="70" spans="1:10" x14ac:dyDescent="0.25">
      <c r="A70" t="s">
        <v>23</v>
      </c>
      <c r="B70">
        <v>2</v>
      </c>
      <c r="C70">
        <v>2323</v>
      </c>
      <c r="D70">
        <v>1866</v>
      </c>
      <c r="E70">
        <v>3954</v>
      </c>
      <c r="F70">
        <v>2922</v>
      </c>
      <c r="H70">
        <f t="shared" si="2"/>
        <v>0.7389984825493171</v>
      </c>
    </row>
    <row r="71" spans="1:10" x14ac:dyDescent="0.25">
      <c r="A71" t="s">
        <v>23</v>
      </c>
      <c r="B71">
        <v>3</v>
      </c>
      <c r="C71">
        <v>2053</v>
      </c>
      <c r="D71">
        <v>1888</v>
      </c>
      <c r="E71">
        <v>4290</v>
      </c>
      <c r="F71">
        <v>3178</v>
      </c>
      <c r="G71" s="1" t="s">
        <v>59</v>
      </c>
      <c r="H71">
        <f t="shared" si="2"/>
        <v>0.74079254079254075</v>
      </c>
      <c r="J71">
        <v>86</v>
      </c>
    </row>
    <row r="72" spans="1:10" x14ac:dyDescent="0.25">
      <c r="A72" t="s">
        <v>24</v>
      </c>
      <c r="B72">
        <v>0</v>
      </c>
      <c r="C72">
        <v>2617</v>
      </c>
      <c r="D72">
        <v>1273</v>
      </c>
      <c r="E72">
        <v>3830</v>
      </c>
      <c r="F72">
        <v>3447</v>
      </c>
      <c r="H72">
        <f t="shared" si="2"/>
        <v>0.9</v>
      </c>
      <c r="I72">
        <f>_xlfn.STDEV.P(E72:E75)</f>
        <v>333.6727438674007</v>
      </c>
    </row>
    <row r="73" spans="1:10" x14ac:dyDescent="0.25">
      <c r="A73" t="s">
        <v>24</v>
      </c>
      <c r="B73">
        <v>1</v>
      </c>
      <c r="C73">
        <v>2789</v>
      </c>
      <c r="D73">
        <v>2336</v>
      </c>
      <c r="E73">
        <v>3928</v>
      </c>
      <c r="F73">
        <v>3626</v>
      </c>
      <c r="G73" s="1" t="s">
        <v>36</v>
      </c>
      <c r="H73">
        <f t="shared" si="2"/>
        <v>0.9231160896130346</v>
      </c>
      <c r="J73">
        <v>35</v>
      </c>
    </row>
    <row r="74" spans="1:10" x14ac:dyDescent="0.25">
      <c r="A74" t="s">
        <v>24</v>
      </c>
      <c r="B74">
        <v>2</v>
      </c>
      <c r="C74">
        <v>1555</v>
      </c>
      <c r="D74">
        <v>738</v>
      </c>
      <c r="E74">
        <v>4349</v>
      </c>
      <c r="F74">
        <v>3803</v>
      </c>
      <c r="G74" s="1" t="s">
        <v>69</v>
      </c>
      <c r="H74">
        <f t="shared" si="2"/>
        <v>0.87445389744768909</v>
      </c>
      <c r="J74">
        <v>56</v>
      </c>
    </row>
    <row r="75" spans="1:10" x14ac:dyDescent="0.25">
      <c r="A75" t="s">
        <v>24</v>
      </c>
      <c r="B75">
        <v>3</v>
      </c>
      <c r="C75">
        <v>1485</v>
      </c>
      <c r="D75">
        <v>890</v>
      </c>
      <c r="E75">
        <v>4661</v>
      </c>
      <c r="F75">
        <v>4430</v>
      </c>
      <c r="G75" s="1" t="s">
        <v>35</v>
      </c>
      <c r="H75">
        <f t="shared" si="2"/>
        <v>0.95043981978116288</v>
      </c>
      <c r="J75">
        <v>88</v>
      </c>
    </row>
    <row r="76" spans="1:10" x14ac:dyDescent="0.25">
      <c r="A76" t="s">
        <v>25</v>
      </c>
      <c r="B76">
        <v>0</v>
      </c>
      <c r="C76">
        <v>2456</v>
      </c>
      <c r="D76">
        <v>1668</v>
      </c>
      <c r="E76">
        <v>3999</v>
      </c>
      <c r="F76">
        <v>2689</v>
      </c>
      <c r="H76">
        <f t="shared" si="2"/>
        <v>0.67241810452613149</v>
      </c>
      <c r="I76">
        <f>_xlfn.STDEV.P(E76:E79)</f>
        <v>354.77351930492222</v>
      </c>
    </row>
    <row r="77" spans="1:10" x14ac:dyDescent="0.25">
      <c r="A77" t="s">
        <v>25</v>
      </c>
      <c r="B77">
        <v>1</v>
      </c>
      <c r="C77">
        <v>2081</v>
      </c>
      <c r="D77">
        <v>2026</v>
      </c>
      <c r="E77">
        <v>4515</v>
      </c>
      <c r="F77">
        <v>3517</v>
      </c>
      <c r="G77" s="1" t="s">
        <v>70</v>
      </c>
      <c r="H77">
        <f t="shared" si="2"/>
        <v>0.77895902547065343</v>
      </c>
      <c r="J77">
        <v>29</v>
      </c>
    </row>
    <row r="78" spans="1:10" x14ac:dyDescent="0.25">
      <c r="A78" t="s">
        <v>25</v>
      </c>
      <c r="B78">
        <v>2</v>
      </c>
      <c r="E78">
        <v>4966</v>
      </c>
      <c r="F78">
        <v>4089</v>
      </c>
      <c r="G78" s="1" t="s">
        <v>71</v>
      </c>
      <c r="H78">
        <f t="shared" si="2"/>
        <v>0.82339911397503018</v>
      </c>
      <c r="J78">
        <v>70</v>
      </c>
    </row>
    <row r="79" spans="1:10" x14ac:dyDescent="0.25">
      <c r="A79" t="s">
        <v>25</v>
      </c>
      <c r="B79">
        <v>3</v>
      </c>
      <c r="E79">
        <v>4710</v>
      </c>
      <c r="F79">
        <v>4176</v>
      </c>
      <c r="G79" s="1" t="s">
        <v>72</v>
      </c>
      <c r="H79">
        <f t="shared" si="2"/>
        <v>0.88662420382165608</v>
      </c>
      <c r="J79">
        <v>90</v>
      </c>
    </row>
    <row r="80" spans="1:10" x14ac:dyDescent="0.25">
      <c r="A80" t="s">
        <v>26</v>
      </c>
      <c r="B80">
        <v>0</v>
      </c>
      <c r="C80">
        <v>2843</v>
      </c>
      <c r="D80">
        <v>2154</v>
      </c>
      <c r="E80">
        <v>4032</v>
      </c>
      <c r="F80">
        <v>3538</v>
      </c>
      <c r="G80" s="1" t="s">
        <v>73</v>
      </c>
      <c r="H80">
        <f t="shared" si="2"/>
        <v>0.87748015873015872</v>
      </c>
      <c r="I80">
        <f>_xlfn.STDEV.P(E80:E83)</f>
        <v>49.139469879110415</v>
      </c>
    </row>
    <row r="81" spans="1:10" x14ac:dyDescent="0.25">
      <c r="A81" t="s">
        <v>26</v>
      </c>
      <c r="B81">
        <v>1</v>
      </c>
      <c r="C81">
        <v>3498</v>
      </c>
      <c r="D81">
        <v>2021</v>
      </c>
      <c r="E81">
        <v>4125</v>
      </c>
      <c r="F81">
        <v>3121</v>
      </c>
      <c r="G81" s="1" t="s">
        <v>74</v>
      </c>
      <c r="H81">
        <f t="shared" si="2"/>
        <v>0.75660606060606062</v>
      </c>
      <c r="J81">
        <v>48</v>
      </c>
    </row>
    <row r="82" spans="1:10" x14ac:dyDescent="0.25">
      <c r="A82" t="s">
        <v>26</v>
      </c>
      <c r="B82">
        <v>2</v>
      </c>
      <c r="C82">
        <v>2725</v>
      </c>
      <c r="D82">
        <v>1912</v>
      </c>
      <c r="E82">
        <v>4078</v>
      </c>
      <c r="F82">
        <v>3193</v>
      </c>
      <c r="G82" s="1" t="s">
        <v>75</v>
      </c>
      <c r="H82">
        <f t="shared" si="2"/>
        <v>0.78298185384992647</v>
      </c>
      <c r="J82">
        <v>77</v>
      </c>
    </row>
    <row r="83" spans="1:10" x14ac:dyDescent="0.25">
      <c r="A83" t="s">
        <v>26</v>
      </c>
      <c r="B83">
        <v>3</v>
      </c>
      <c r="C83">
        <v>3150</v>
      </c>
      <c r="D83">
        <v>958</v>
      </c>
      <c r="E83">
        <v>3994</v>
      </c>
      <c r="F83">
        <v>2780</v>
      </c>
      <c r="G83" s="1" t="s">
        <v>76</v>
      </c>
      <c r="H83">
        <f t="shared" si="2"/>
        <v>0.69604406609914871</v>
      </c>
      <c r="J83">
        <v>86</v>
      </c>
    </row>
    <row r="84" spans="1:10" x14ac:dyDescent="0.25">
      <c r="A84" t="s">
        <v>27</v>
      </c>
      <c r="B84">
        <v>0</v>
      </c>
      <c r="C84">
        <v>2422</v>
      </c>
      <c r="D84">
        <v>1767</v>
      </c>
      <c r="E84">
        <v>3331</v>
      </c>
      <c r="F84">
        <v>3193</v>
      </c>
      <c r="H84">
        <f t="shared" si="2"/>
        <v>0.95857099969978987</v>
      </c>
      <c r="I84">
        <f>_xlfn.STDEV.P(E84:E87)</f>
        <v>150.30198767814085</v>
      </c>
    </row>
    <row r="85" spans="1:10" x14ac:dyDescent="0.25">
      <c r="A85" t="s">
        <v>27</v>
      </c>
      <c r="B85">
        <v>1</v>
      </c>
      <c r="C85">
        <v>1688</v>
      </c>
      <c r="D85">
        <v>1545</v>
      </c>
      <c r="E85">
        <v>3400</v>
      </c>
      <c r="F85">
        <v>3043</v>
      </c>
      <c r="G85" s="1" t="s">
        <v>79</v>
      </c>
      <c r="H85">
        <f t="shared" si="2"/>
        <v>0.89500000000000002</v>
      </c>
      <c r="J85">
        <v>35</v>
      </c>
    </row>
    <row r="86" spans="1:10" x14ac:dyDescent="0.25">
      <c r="A86" t="s">
        <v>27</v>
      </c>
      <c r="B86">
        <v>2</v>
      </c>
      <c r="C86">
        <v>1811</v>
      </c>
      <c r="D86">
        <v>1137</v>
      </c>
      <c r="E86">
        <v>3377</v>
      </c>
      <c r="F86">
        <v>2936</v>
      </c>
      <c r="G86" s="1" t="s">
        <v>80</v>
      </c>
      <c r="H86">
        <f t="shared" si="2"/>
        <v>0.86941071957358607</v>
      </c>
      <c r="J86">
        <v>45</v>
      </c>
    </row>
    <row r="87" spans="1:10" x14ac:dyDescent="0.25">
      <c r="A87" t="s">
        <v>27</v>
      </c>
      <c r="B87">
        <v>3</v>
      </c>
      <c r="E87">
        <v>3027</v>
      </c>
      <c r="F87">
        <v>2530</v>
      </c>
      <c r="G87" s="1" t="s">
        <v>78</v>
      </c>
      <c r="H87">
        <f t="shared" si="2"/>
        <v>0.83581103402708956</v>
      </c>
      <c r="J87">
        <v>70</v>
      </c>
    </row>
    <row r="88" spans="1:10" x14ac:dyDescent="0.25">
      <c r="A88" t="s">
        <v>28</v>
      </c>
      <c r="B88">
        <v>0</v>
      </c>
      <c r="C88">
        <v>2109</v>
      </c>
      <c r="D88">
        <v>308</v>
      </c>
      <c r="E88">
        <v>3834</v>
      </c>
      <c r="F88">
        <v>2182</v>
      </c>
      <c r="G88" s="1" t="s">
        <v>37</v>
      </c>
      <c r="H88">
        <f t="shared" si="2"/>
        <v>0.56911841418883669</v>
      </c>
      <c r="I88">
        <f>_xlfn.STDEV.P(E88:E91)</f>
        <v>164.51823607126354</v>
      </c>
    </row>
    <row r="89" spans="1:10" x14ac:dyDescent="0.25">
      <c r="A89" t="s">
        <v>28</v>
      </c>
      <c r="B89">
        <v>1</v>
      </c>
      <c r="C89">
        <v>2597</v>
      </c>
      <c r="D89">
        <v>2244</v>
      </c>
      <c r="E89">
        <v>4226</v>
      </c>
      <c r="F89">
        <v>2966</v>
      </c>
      <c r="G89" s="1" t="s">
        <v>81</v>
      </c>
      <c r="H89">
        <f t="shared" si="2"/>
        <v>0.70184571699006149</v>
      </c>
      <c r="J89">
        <v>54</v>
      </c>
    </row>
    <row r="90" spans="1:10" x14ac:dyDescent="0.25">
      <c r="A90" t="s">
        <v>28</v>
      </c>
      <c r="B90">
        <v>2</v>
      </c>
      <c r="C90">
        <v>2290</v>
      </c>
      <c r="D90">
        <v>1959</v>
      </c>
      <c r="E90">
        <v>4247</v>
      </c>
      <c r="F90">
        <v>3594</v>
      </c>
      <c r="G90" s="1" t="s">
        <v>37</v>
      </c>
      <c r="H90">
        <f t="shared" si="2"/>
        <v>0.84624440781728283</v>
      </c>
    </row>
    <row r="91" spans="1:10" x14ac:dyDescent="0.25">
      <c r="A91" t="s">
        <v>28</v>
      </c>
      <c r="B91">
        <v>3</v>
      </c>
      <c r="C91">
        <v>2229</v>
      </c>
      <c r="D91">
        <v>1922</v>
      </c>
      <c r="E91">
        <v>4095</v>
      </c>
      <c r="F91">
        <v>3524</v>
      </c>
      <c r="G91" s="1" t="s">
        <v>37</v>
      </c>
      <c r="H91">
        <f t="shared" si="2"/>
        <v>0.86056166056166061</v>
      </c>
    </row>
    <row r="92" spans="1:10" ht="30" x14ac:dyDescent="0.25">
      <c r="A92" t="s">
        <v>29</v>
      </c>
      <c r="B92">
        <v>0</v>
      </c>
      <c r="C92">
        <v>4573</v>
      </c>
      <c r="D92">
        <v>4090</v>
      </c>
      <c r="E92">
        <v>5457</v>
      </c>
      <c r="F92">
        <v>4511</v>
      </c>
      <c r="G92" s="1" t="s">
        <v>82</v>
      </c>
      <c r="H92">
        <f t="shared" si="2"/>
        <v>0.82664467656221363</v>
      </c>
      <c r="I92">
        <f>_xlfn.STDEV.P(E92:E95)</f>
        <v>279.69358233609864</v>
      </c>
      <c r="J92">
        <v>30</v>
      </c>
    </row>
    <row r="93" spans="1:10" x14ac:dyDescent="0.25">
      <c r="A93" t="s">
        <v>29</v>
      </c>
      <c r="B93">
        <v>1</v>
      </c>
      <c r="C93">
        <v>4351</v>
      </c>
      <c r="D93">
        <v>3165</v>
      </c>
      <c r="E93">
        <v>5120</v>
      </c>
      <c r="F93">
        <v>3640</v>
      </c>
      <c r="G93" s="1" t="s">
        <v>83</v>
      </c>
      <c r="H93">
        <f t="shared" si="2"/>
        <v>0.7109375</v>
      </c>
    </row>
    <row r="94" spans="1:10" x14ac:dyDescent="0.25">
      <c r="A94" t="s">
        <v>29</v>
      </c>
      <c r="B94">
        <v>2</v>
      </c>
      <c r="C94">
        <v>3221</v>
      </c>
      <c r="D94">
        <v>3063</v>
      </c>
      <c r="E94">
        <v>4746</v>
      </c>
      <c r="F94">
        <v>3559</v>
      </c>
      <c r="G94" s="1" t="s">
        <v>84</v>
      </c>
      <c r="H94">
        <f t="shared" si="2"/>
        <v>0.74989464812473661</v>
      </c>
    </row>
    <row r="95" spans="1:10" x14ac:dyDescent="0.25">
      <c r="A95" t="s">
        <v>29</v>
      </c>
      <c r="B95">
        <v>3</v>
      </c>
      <c r="C95">
        <v>3017</v>
      </c>
      <c r="D95">
        <v>2737</v>
      </c>
      <c r="E95">
        <v>4825</v>
      </c>
      <c r="F95">
        <v>4362</v>
      </c>
      <c r="H95">
        <f t="shared" si="2"/>
        <v>0.9040414507772021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2017-05-31T18:33:20Z</dcterms:created>
  <dcterms:modified xsi:type="dcterms:W3CDTF">2017-11-13T20:10:17Z</dcterms:modified>
</cp:coreProperties>
</file>