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I:\Active_Projects\K92\"/>
    </mc:Choice>
  </mc:AlternateContent>
  <bookViews>
    <workbookView xWindow="0" yWindow="0" windowWidth="19200" windowHeight="7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4" i="1" l="1"/>
  <c r="K124" i="1"/>
  <c r="K120" i="1"/>
  <c r="J120" i="1"/>
  <c r="K116" i="1"/>
  <c r="J116" i="1"/>
  <c r="K112" i="1"/>
  <c r="J112" i="1"/>
  <c r="K108" i="1"/>
  <c r="J108" i="1"/>
  <c r="K104" i="1"/>
  <c r="J104" i="1"/>
  <c r="K100" i="1"/>
  <c r="J100" i="1"/>
  <c r="K96" i="1"/>
  <c r="J96" i="1"/>
  <c r="J88" i="1"/>
  <c r="K88" i="1"/>
  <c r="K84" i="1"/>
  <c r="J84" i="1"/>
  <c r="K80" i="1"/>
  <c r="J80" i="1"/>
  <c r="K69" i="1"/>
  <c r="J69" i="1"/>
  <c r="K74" i="1"/>
  <c r="J74" i="1"/>
  <c r="K62" i="1"/>
  <c r="J62" i="1"/>
  <c r="K58" i="1"/>
  <c r="J58" i="1"/>
  <c r="K54" i="1"/>
  <c r="J54" i="1"/>
  <c r="K50" i="1"/>
  <c r="J50" i="1"/>
  <c r="K46" i="1"/>
  <c r="J46" i="1"/>
  <c r="K42" i="1"/>
  <c r="J42" i="1"/>
  <c r="K38" i="1"/>
  <c r="J38" i="1"/>
  <c r="K34" i="1"/>
  <c r="J34" i="1"/>
  <c r="K26" i="1"/>
  <c r="J26" i="1"/>
  <c r="I22" i="1"/>
  <c r="H22" i="1"/>
  <c r="K22" i="1"/>
  <c r="J22" i="1"/>
  <c r="I18" i="1"/>
  <c r="H18" i="1"/>
  <c r="K18" i="1"/>
  <c r="J18" i="1"/>
  <c r="K14" i="1"/>
  <c r="J14" i="1"/>
  <c r="I14" i="1"/>
  <c r="H14" i="1"/>
  <c r="I10" i="1"/>
  <c r="H10" i="1"/>
  <c r="K10" i="1"/>
  <c r="J10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K6" i="1"/>
  <c r="J6" i="1"/>
  <c r="J2" i="1"/>
  <c r="K2" i="1"/>
  <c r="J30" i="1" l="1"/>
  <c r="I83" i="1" l="1"/>
  <c r="H83" i="1"/>
  <c r="I82" i="1"/>
  <c r="H82" i="1"/>
  <c r="I81" i="1"/>
  <c r="H81" i="1"/>
  <c r="I79" i="1"/>
  <c r="I78" i="1"/>
  <c r="I77" i="1"/>
  <c r="I76" i="1"/>
  <c r="I75" i="1"/>
  <c r="I74" i="1"/>
  <c r="I73" i="1"/>
  <c r="H79" i="1"/>
  <c r="H77" i="1"/>
  <c r="H76" i="1"/>
  <c r="H74" i="1"/>
  <c r="H73" i="1"/>
  <c r="I72" i="1"/>
  <c r="I71" i="1"/>
  <c r="I69" i="1"/>
  <c r="H72" i="1"/>
  <c r="H71" i="1"/>
  <c r="H70" i="1"/>
  <c r="H69" i="1"/>
  <c r="I67" i="1" l="1"/>
  <c r="H68" i="1"/>
  <c r="H67" i="1"/>
  <c r="H66" i="1"/>
  <c r="I65" i="1"/>
  <c r="H65" i="1"/>
  <c r="I64" i="1"/>
  <c r="I62" i="1"/>
  <c r="H64" i="1"/>
  <c r="H63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H50" i="1"/>
  <c r="I50" i="1"/>
  <c r="I47" i="1"/>
  <c r="H47" i="1"/>
  <c r="H46" i="1"/>
  <c r="I46" i="1"/>
  <c r="I49" i="1"/>
  <c r="H49" i="1"/>
  <c r="I45" i="1"/>
  <c r="H45" i="1"/>
  <c r="I44" i="1"/>
  <c r="H44" i="1"/>
  <c r="I43" i="1"/>
  <c r="H43" i="1"/>
  <c r="I42" i="1"/>
  <c r="H42" i="1"/>
  <c r="H41" i="1" l="1"/>
  <c r="I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 l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1" i="1"/>
  <c r="H21" i="1"/>
  <c r="I20" i="1"/>
  <c r="H20" i="1"/>
  <c r="I19" i="1"/>
  <c r="H19" i="1"/>
  <c r="I17" i="1"/>
  <c r="H17" i="1"/>
  <c r="I16" i="1"/>
  <c r="H16" i="1"/>
  <c r="H15" i="1"/>
  <c r="I15" i="1"/>
  <c r="H11" i="1"/>
  <c r="H12" i="1"/>
  <c r="H13" i="1"/>
  <c r="I13" i="1"/>
  <c r="I12" i="1"/>
  <c r="I11" i="1"/>
</calcChain>
</file>

<file path=xl/sharedStrings.xml><?xml version="1.0" encoding="utf-8"?>
<sst xmlns="http://schemas.openxmlformats.org/spreadsheetml/2006/main" count="128" uniqueCount="109">
  <si>
    <t>Name</t>
  </si>
  <si>
    <t>Slice</t>
  </si>
  <si>
    <t>Inner Major Axis</t>
  </si>
  <si>
    <t>Inner Minor Axis</t>
  </si>
  <si>
    <t>Outer Major Axis</t>
  </si>
  <si>
    <t>Outer Minor Axis</t>
  </si>
  <si>
    <t>Notes</t>
  </si>
  <si>
    <t>Aspect Ratio, Outer</t>
  </si>
  <si>
    <t>rect_000000</t>
  </si>
  <si>
    <t>A great deal of skeltal material or debris around the tube</t>
  </si>
  <si>
    <t>rect_000001</t>
  </si>
  <si>
    <t>rect_000002</t>
  </si>
  <si>
    <t>Aspect Ratio, Inner</t>
  </si>
  <si>
    <t xml:space="preserve">Smooth walled interior, external crenulations (ornamentations?). Redoing this rectangle in order to improve the planar orientation. Use rect_000002 for this sample. </t>
  </si>
  <si>
    <t>rect_000004</t>
  </si>
  <si>
    <t>rect_000006</t>
  </si>
  <si>
    <t>Moved slice 0 to 32</t>
  </si>
  <si>
    <t>rect_000007</t>
  </si>
  <si>
    <t>Another short, sharply dipping fragment</t>
  </si>
  <si>
    <t>rect_000008</t>
  </si>
  <si>
    <t>inner cavity completely inferred</t>
  </si>
  <si>
    <t>rect_000010</t>
  </si>
  <si>
    <t>rect_000011</t>
  </si>
  <si>
    <t>inferred outer boundary</t>
  </si>
  <si>
    <t>baby nama? Minor outer and inner axes are inferred. Two windows, not three.</t>
  </si>
  <si>
    <t>rect_000012</t>
  </si>
  <si>
    <t>Broken shell, so measurements are inferred</t>
  </si>
  <si>
    <t xml:space="preserve">Weird elongated shape -&gt; cut by microbial layer! Saved! </t>
  </si>
  <si>
    <t>rect_000013</t>
  </si>
  <si>
    <t>skipped because of incomplete segmentation</t>
  </si>
  <si>
    <t>rect_000014</t>
  </si>
  <si>
    <t>Look at this shape! Asymmetrical! Weirdly closed off - saved</t>
  </si>
  <si>
    <t>rect_000015</t>
  </si>
  <si>
    <t>NaN</t>
  </si>
  <si>
    <t>Moved to 25</t>
  </si>
  <si>
    <t>Broken, short fragment</t>
  </si>
  <si>
    <t>rect_000016</t>
  </si>
  <si>
    <t>Filled - look at this cross section</t>
  </si>
  <si>
    <t>rect_000017</t>
  </si>
  <si>
    <t>3b</t>
  </si>
  <si>
    <t>double cavity, appears to be external layering, not branching. Inner cavity measured as 3b. External major axis measured to outside of double cavity</t>
  </si>
  <si>
    <t>No double cavity</t>
  </si>
  <si>
    <t>1b</t>
  </si>
  <si>
    <t>0b</t>
  </si>
  <si>
    <t>rect_000018</t>
  </si>
  <si>
    <t>No double cavity, but external ornamentation</t>
  </si>
  <si>
    <t>rect_000019</t>
  </si>
  <si>
    <t>0c</t>
  </si>
  <si>
    <t>Note external "collar". 0c measured to outside of collar</t>
  </si>
  <si>
    <t>2c</t>
  </si>
  <si>
    <t>rect_000021</t>
  </si>
  <si>
    <t>rect_000022</t>
  </si>
  <si>
    <t>Broken shell</t>
  </si>
  <si>
    <t>rect_000024</t>
  </si>
  <si>
    <t>Two cavities, 3b is measurement</t>
  </si>
  <si>
    <t>2b</t>
  </si>
  <si>
    <t>Moved to 38.5</t>
  </si>
  <si>
    <t>Broken, so inner major is inferred</t>
  </si>
  <si>
    <t>Two cavities, 2b inner major is inferred because of broken shell. So strange, also saved</t>
  </si>
  <si>
    <t>rect_000025</t>
  </si>
  <si>
    <t>Cut off, so everything has to be moved; moved to 33; note that slice 3 is last in this measurement</t>
  </si>
  <si>
    <t>rect_000026</t>
  </si>
  <si>
    <t>Moved to 85</t>
  </si>
  <si>
    <t>Moved to 80</t>
  </si>
  <si>
    <t>Moved to 65</t>
  </si>
  <si>
    <t>Moved to 45</t>
  </si>
  <si>
    <t>rect_000027</t>
  </si>
  <si>
    <t>Moved to 90</t>
  </si>
  <si>
    <t>Moved to 50</t>
  </si>
  <si>
    <t>Moved to 0</t>
  </si>
  <si>
    <t>rect_000028</t>
  </si>
  <si>
    <t>Cavity max dimensions measured</t>
  </si>
  <si>
    <t>Multiple inner cavities, so not measured - what's going on with this? Strange model - reexamine</t>
  </si>
  <si>
    <t>rect_000029</t>
  </si>
  <si>
    <t>rect_000030</t>
  </si>
  <si>
    <t>rect_000031</t>
  </si>
  <si>
    <t>Moved to 75</t>
  </si>
  <si>
    <t>Moved to 15</t>
  </si>
  <si>
    <t>Asymmetrical -&gt; secondary fill</t>
  </si>
  <si>
    <t>Standard Deviation (microns) - Outer Major</t>
  </si>
  <si>
    <t>Standad Deviation (microns) - Inner Major</t>
  </si>
  <si>
    <t>Moved to 82</t>
  </si>
  <si>
    <t>Moved to 30</t>
  </si>
  <si>
    <t>rect_000003 was not well oriented. Note that this tube bulges and gets fat in certain points. Moved to 75</t>
  </si>
  <si>
    <t>Moved to 70</t>
  </si>
  <si>
    <t xml:space="preserve">Moved to 75. this tube bends suddenly (much like one seen in I130). Note how much smaller this tube is than others. </t>
  </si>
  <si>
    <t>Moved to 10</t>
  </si>
  <si>
    <t>rect_000009_NAMA</t>
  </si>
  <si>
    <t>broken, surrounded by detritus; moved to 75; circle at end</t>
  </si>
  <si>
    <t>moved to 58</t>
  </si>
  <si>
    <t>Moved to 25 - nousy!</t>
  </si>
  <si>
    <t>Moved to 95</t>
  </si>
  <si>
    <t>Moved to 73</t>
  </si>
  <si>
    <t xml:space="preserve">Incomplete segmentation; moved to 5 </t>
  </si>
  <si>
    <t>Moved to 35</t>
  </si>
  <si>
    <t>Moved to 30, cross section looks like nama!</t>
  </si>
  <si>
    <t>Moved to 30, note inner shell/split</t>
  </si>
  <si>
    <t>double cavity apparent; moved to 83</t>
  </si>
  <si>
    <t>Moved to 38</t>
  </si>
  <si>
    <t>Moved to 50. 2c to outside collar</t>
  </si>
  <si>
    <t>Misc Measurements 1</t>
  </si>
  <si>
    <t>Misc Measurements 2</t>
  </si>
  <si>
    <t>Moved to 58</t>
  </si>
  <si>
    <t>Moved to 23</t>
  </si>
  <si>
    <t>Moved to 30. Becomes much larger - also, cross section shows the issue with apical ends, so saved!</t>
  </si>
  <si>
    <t>Moved to 32</t>
  </si>
  <si>
    <t>Moved to 8</t>
  </si>
  <si>
    <t>rect_000033</t>
  </si>
  <si>
    <t>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</si>
</sst>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1" fillId="3" borderId="2" applyNumberFormat="0" applyFont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2" borderId="1" xfId="1"/>
    <xf numFmtId="0" fontId="3" fillId="0" borderId="0" xfId="2"/>
    <xf numFmtId="0" fontId="0" fillId="3" borderId="2" xfId="3" applyFont="1"/>
  </cellXfs>
  <cellStyles count="4">
    <cellStyle name="Normal" xfId="0" builtinId="0"/>
    <cellStyle name="Note" xfId="3" builtinId="10"/>
    <cellStyle name="Output" xfId="1" builtinId="21"/>
    <cellStyle name="Warning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tabSelected="1" topLeftCell="A10" zoomScale="85" zoomScaleNormal="85" workbookViewId="0">
      <selection activeCell="N130" sqref="N130"/>
    </sheetView>
  </sheetViews>
  <sheetFormatPr defaultRowHeight="15" x14ac:dyDescent="0.25"/>
  <cols>
    <col min="1" max="1" width="40.28515625" customWidth="1"/>
    <col min="7" max="7" width="36.7109375" style="1" customWidth="1"/>
    <col min="10" max="11" width="14.28515625" customWidth="1"/>
  </cols>
  <sheetData>
    <row r="1" spans="1:14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79</v>
      </c>
      <c r="K1" s="1" t="s">
        <v>80</v>
      </c>
      <c r="L1" s="1" t="s">
        <v>100</v>
      </c>
      <c r="M1" s="1" t="s">
        <v>101</v>
      </c>
      <c r="N1" s="1" t="s">
        <v>108</v>
      </c>
    </row>
    <row r="2" spans="1:14" x14ac:dyDescent="0.25">
      <c r="A2" t="s">
        <v>8</v>
      </c>
      <c r="B2">
        <v>3</v>
      </c>
      <c r="C2">
        <v>2439</v>
      </c>
      <c r="D2">
        <v>1289</v>
      </c>
      <c r="E2">
        <v>4954</v>
      </c>
      <c r="F2">
        <v>4154</v>
      </c>
      <c r="G2" s="1" t="s">
        <v>81</v>
      </c>
      <c r="H2">
        <f>D2/C2</f>
        <v>0.52849528495284948</v>
      </c>
      <c r="I2">
        <f>F2/E2</f>
        <v>0.83851433185304802</v>
      </c>
      <c r="J2">
        <f>STDEV(E2:E5)</f>
        <v>168.62655979016671</v>
      </c>
      <c r="K2">
        <f>STDEV(F2:F5)</f>
        <v>478.04977077008766</v>
      </c>
      <c r="N2">
        <v>82</v>
      </c>
    </row>
    <row r="3" spans="1:14" ht="30" x14ac:dyDescent="0.25">
      <c r="B3">
        <v>2</v>
      </c>
      <c r="C3">
        <v>2397</v>
      </c>
      <c r="D3">
        <v>2356</v>
      </c>
      <c r="E3">
        <v>5270</v>
      </c>
      <c r="F3">
        <v>4158</v>
      </c>
      <c r="G3" s="1" t="s">
        <v>9</v>
      </c>
      <c r="H3">
        <f t="shared" ref="H3:H10" si="0">D3/C3</f>
        <v>0.98289528577388408</v>
      </c>
      <c r="I3">
        <f t="shared" ref="I3:I10" si="1">F3/E3</f>
        <v>0.78899430740037946</v>
      </c>
    </row>
    <row r="4" spans="1:14" x14ac:dyDescent="0.25">
      <c r="B4">
        <v>1</v>
      </c>
      <c r="C4">
        <v>2402</v>
      </c>
      <c r="D4">
        <v>1850</v>
      </c>
      <c r="E4">
        <v>5310</v>
      </c>
      <c r="F4">
        <v>4538</v>
      </c>
      <c r="H4">
        <f t="shared" si="0"/>
        <v>0.77019150707743544</v>
      </c>
      <c r="I4">
        <f t="shared" si="1"/>
        <v>0.85461393596986812</v>
      </c>
    </row>
    <row r="5" spans="1:14" x14ac:dyDescent="0.25">
      <c r="B5">
        <v>0</v>
      </c>
      <c r="C5">
        <v>2696</v>
      </c>
      <c r="D5">
        <v>2636</v>
      </c>
      <c r="E5">
        <v>5289</v>
      </c>
      <c r="F5">
        <v>5169</v>
      </c>
      <c r="H5">
        <f t="shared" si="0"/>
        <v>0.97774480712166167</v>
      </c>
      <c r="I5">
        <f t="shared" si="1"/>
        <v>0.9773114010209869</v>
      </c>
    </row>
    <row r="6" spans="1:14" x14ac:dyDescent="0.25">
      <c r="A6" s="3" t="s">
        <v>10</v>
      </c>
      <c r="B6" s="3">
        <v>3</v>
      </c>
      <c r="C6" s="3">
        <v>2849</v>
      </c>
      <c r="D6" s="3">
        <v>2261</v>
      </c>
      <c r="E6" s="3">
        <v>3979</v>
      </c>
      <c r="F6" s="3">
        <v>3047</v>
      </c>
      <c r="G6" s="3" t="s">
        <v>13</v>
      </c>
      <c r="H6" s="3">
        <f t="shared" si="0"/>
        <v>0.79361179361179357</v>
      </c>
      <c r="I6" s="3">
        <f t="shared" si="1"/>
        <v>0.76577029404372954</v>
      </c>
      <c r="J6" s="3">
        <f>STDEV(E6:E9)</f>
        <v>210.27184785415284</v>
      </c>
      <c r="K6" s="3">
        <f>STDEV(F6:F9)</f>
        <v>368.9214008430522</v>
      </c>
    </row>
    <row r="7" spans="1:14" x14ac:dyDescent="0.25">
      <c r="A7" s="3"/>
      <c r="B7" s="3">
        <v>2</v>
      </c>
      <c r="C7" s="3">
        <v>2584</v>
      </c>
      <c r="D7" s="3">
        <v>2471</v>
      </c>
      <c r="E7" s="3">
        <v>3886</v>
      </c>
      <c r="F7" s="3">
        <v>3193</v>
      </c>
      <c r="G7" s="3"/>
      <c r="H7" s="3">
        <f t="shared" si="0"/>
        <v>0.95626934984520129</v>
      </c>
      <c r="I7" s="3">
        <f t="shared" si="1"/>
        <v>0.82166752444673186</v>
      </c>
      <c r="J7" s="3"/>
      <c r="K7" s="3"/>
    </row>
    <row r="8" spans="1:14" x14ac:dyDescent="0.25">
      <c r="A8" s="3"/>
      <c r="B8" s="3">
        <v>1</v>
      </c>
      <c r="C8" s="3">
        <v>2752</v>
      </c>
      <c r="D8" s="3">
        <v>2740</v>
      </c>
      <c r="E8" s="3">
        <v>4306</v>
      </c>
      <c r="F8" s="3">
        <v>3586</v>
      </c>
      <c r="G8" s="3" t="s">
        <v>82</v>
      </c>
      <c r="H8" s="3">
        <f t="shared" si="0"/>
        <v>0.99563953488372092</v>
      </c>
      <c r="I8" s="3">
        <f t="shared" si="1"/>
        <v>0.83279145378541575</v>
      </c>
      <c r="J8" s="3"/>
      <c r="K8" s="3"/>
    </row>
    <row r="9" spans="1:14" x14ac:dyDescent="0.25">
      <c r="A9" s="3"/>
      <c r="B9" s="3">
        <v>0</v>
      </c>
      <c r="C9" s="3">
        <v>2865</v>
      </c>
      <c r="D9" s="3">
        <v>2823</v>
      </c>
      <c r="E9" s="3">
        <v>4274</v>
      </c>
      <c r="F9" s="3">
        <v>3856</v>
      </c>
      <c r="G9" s="3"/>
      <c r="H9" s="3">
        <f t="shared" si="0"/>
        <v>0.98534031413612566</v>
      </c>
      <c r="I9" s="3">
        <f t="shared" si="1"/>
        <v>0.9021993448759944</v>
      </c>
      <c r="J9" s="3"/>
      <c r="K9" s="3"/>
    </row>
    <row r="10" spans="1:14" x14ac:dyDescent="0.25">
      <c r="A10" t="s">
        <v>11</v>
      </c>
      <c r="B10">
        <v>3</v>
      </c>
      <c r="C10">
        <v>2486</v>
      </c>
      <c r="D10">
        <v>2202</v>
      </c>
      <c r="E10">
        <v>3646</v>
      </c>
      <c r="F10">
        <v>2989</v>
      </c>
      <c r="G10"/>
      <c r="H10">
        <f t="shared" si="0"/>
        <v>0.88576025744167342</v>
      </c>
      <c r="I10">
        <f t="shared" si="1"/>
        <v>0.81980252331322001</v>
      </c>
      <c r="J10">
        <f>STDEV(E10:E13)</f>
        <v>368.27197829864821</v>
      </c>
      <c r="K10">
        <f>STDEV(F10:F13)</f>
        <v>416.18825868429622</v>
      </c>
    </row>
    <row r="11" spans="1:14" x14ac:dyDescent="0.25">
      <c r="B11">
        <v>2</v>
      </c>
      <c r="C11">
        <v>2490</v>
      </c>
      <c r="D11">
        <v>2486</v>
      </c>
      <c r="E11">
        <v>3998</v>
      </c>
      <c r="F11">
        <v>3116</v>
      </c>
      <c r="H11">
        <f t="shared" ref="H11:H47" si="2">D11/C11</f>
        <v>0.99839357429718878</v>
      </c>
      <c r="I11">
        <f t="shared" ref="I11:I18" si="3">F11/E11</f>
        <v>0.77938969484742371</v>
      </c>
    </row>
    <row r="12" spans="1:14" x14ac:dyDescent="0.25">
      <c r="B12">
        <v>1</v>
      </c>
      <c r="C12">
        <v>2929</v>
      </c>
      <c r="D12">
        <v>2803</v>
      </c>
      <c r="E12">
        <v>4447</v>
      </c>
      <c r="F12">
        <v>3636</v>
      </c>
      <c r="G12" s="1" t="s">
        <v>82</v>
      </c>
      <c r="H12">
        <f t="shared" si="2"/>
        <v>0.95698190508706038</v>
      </c>
      <c r="I12">
        <f t="shared" si="3"/>
        <v>0.8176298628288734</v>
      </c>
      <c r="N12">
        <v>30</v>
      </c>
    </row>
    <row r="13" spans="1:14" x14ac:dyDescent="0.25">
      <c r="B13">
        <v>0</v>
      </c>
      <c r="C13">
        <v>3061</v>
      </c>
      <c r="D13">
        <v>2819</v>
      </c>
      <c r="E13">
        <v>4366</v>
      </c>
      <c r="F13">
        <v>3863</v>
      </c>
      <c r="H13">
        <f t="shared" si="2"/>
        <v>0.92094086899705974</v>
      </c>
      <c r="I13">
        <f t="shared" si="3"/>
        <v>0.88479157123224916</v>
      </c>
    </row>
    <row r="14" spans="1:14" ht="45" x14ac:dyDescent="0.25">
      <c r="A14" t="s">
        <v>14</v>
      </c>
      <c r="B14">
        <v>3</v>
      </c>
      <c r="C14">
        <v>2372</v>
      </c>
      <c r="D14">
        <v>2077</v>
      </c>
      <c r="E14">
        <v>4215</v>
      </c>
      <c r="F14">
        <v>3696</v>
      </c>
      <c r="G14" s="1" t="s">
        <v>83</v>
      </c>
      <c r="H14">
        <f t="shared" si="2"/>
        <v>0.87563237774030356</v>
      </c>
      <c r="I14">
        <f t="shared" si="3"/>
        <v>0.87686832740213527</v>
      </c>
      <c r="J14">
        <f>STDEV(E14:E17)</f>
        <v>184.72389305844186</v>
      </c>
      <c r="K14">
        <f>STDEV(F14:F17)</f>
        <v>216.25987453370385</v>
      </c>
      <c r="N14">
        <v>75</v>
      </c>
    </row>
    <row r="15" spans="1:14" x14ac:dyDescent="0.25">
      <c r="B15">
        <v>2</v>
      </c>
      <c r="C15">
        <v>2544</v>
      </c>
      <c r="D15">
        <v>1735</v>
      </c>
      <c r="E15">
        <v>4171</v>
      </c>
      <c r="F15">
        <v>4127</v>
      </c>
      <c r="H15">
        <f t="shared" si="2"/>
        <v>0.68199685534591192</v>
      </c>
      <c r="I15">
        <f t="shared" si="3"/>
        <v>0.98945097099017021</v>
      </c>
    </row>
    <row r="16" spans="1:14" x14ac:dyDescent="0.25">
      <c r="B16">
        <v>1</v>
      </c>
      <c r="C16">
        <v>3199</v>
      </c>
      <c r="D16">
        <v>2396</v>
      </c>
      <c r="E16">
        <v>4349</v>
      </c>
      <c r="F16">
        <v>4160</v>
      </c>
      <c r="H16">
        <f t="shared" si="2"/>
        <v>0.74898405751797437</v>
      </c>
      <c r="I16">
        <f t="shared" si="3"/>
        <v>0.95654173373189244</v>
      </c>
    </row>
    <row r="17" spans="1:14" x14ac:dyDescent="0.25">
      <c r="B17">
        <v>0</v>
      </c>
      <c r="C17">
        <v>2929</v>
      </c>
      <c r="D17">
        <v>2911</v>
      </c>
      <c r="E17">
        <v>4582</v>
      </c>
      <c r="F17">
        <v>3903</v>
      </c>
      <c r="G17" s="1" t="s">
        <v>77</v>
      </c>
      <c r="H17">
        <f t="shared" si="2"/>
        <v>0.9938545578695801</v>
      </c>
      <c r="I17">
        <f t="shared" si="3"/>
        <v>0.85181143605412479</v>
      </c>
      <c r="N17">
        <v>15</v>
      </c>
    </row>
    <row r="18" spans="1:14" x14ac:dyDescent="0.25">
      <c r="A18" t="s">
        <v>15</v>
      </c>
      <c r="B18">
        <v>3</v>
      </c>
      <c r="C18">
        <v>2008</v>
      </c>
      <c r="D18">
        <v>1824</v>
      </c>
      <c r="E18">
        <v>2995</v>
      </c>
      <c r="F18">
        <v>2552</v>
      </c>
      <c r="G18" s="1" t="s">
        <v>84</v>
      </c>
      <c r="H18">
        <f t="shared" si="2"/>
        <v>0.9083665338645418</v>
      </c>
      <c r="I18">
        <f t="shared" si="3"/>
        <v>0.85208681135225373</v>
      </c>
      <c r="J18">
        <f>STDEV(E18:E21)</f>
        <v>329.4611762661371</v>
      </c>
      <c r="K18">
        <f>STDEV(F18:F21)</f>
        <v>341.32486968673504</v>
      </c>
      <c r="N18">
        <v>70</v>
      </c>
    </row>
    <row r="19" spans="1:14" x14ac:dyDescent="0.25">
      <c r="B19">
        <v>2</v>
      </c>
      <c r="C19">
        <v>1837</v>
      </c>
      <c r="D19">
        <v>1827</v>
      </c>
      <c r="E19">
        <v>3707</v>
      </c>
      <c r="F19">
        <v>3232</v>
      </c>
      <c r="H19">
        <f t="shared" si="2"/>
        <v>0.99455634186173103</v>
      </c>
      <c r="I19">
        <f t="shared" ref="I19:I22" si="4">F19/E19</f>
        <v>0.8718640410035069</v>
      </c>
    </row>
    <row r="20" spans="1:14" x14ac:dyDescent="0.25">
      <c r="B20">
        <v>1</v>
      </c>
      <c r="C20">
        <v>1961</v>
      </c>
      <c r="D20">
        <v>1849</v>
      </c>
      <c r="E20">
        <v>3312</v>
      </c>
      <c r="F20">
        <v>2982</v>
      </c>
      <c r="H20">
        <f t="shared" si="2"/>
        <v>0.94288628250892403</v>
      </c>
      <c r="I20">
        <f t="shared" si="4"/>
        <v>0.90036231884057971</v>
      </c>
    </row>
    <row r="21" spans="1:14" x14ac:dyDescent="0.25">
      <c r="B21">
        <v>0</v>
      </c>
      <c r="C21">
        <v>2282</v>
      </c>
      <c r="D21">
        <v>1343</v>
      </c>
      <c r="E21">
        <v>3030</v>
      </c>
      <c r="F21">
        <v>2534</v>
      </c>
      <c r="G21" s="1" t="s">
        <v>16</v>
      </c>
      <c r="H21">
        <f t="shared" si="2"/>
        <v>0.58851884312007008</v>
      </c>
      <c r="I21">
        <f t="shared" si="4"/>
        <v>0.83630363036303634</v>
      </c>
      <c r="N21">
        <v>32</v>
      </c>
    </row>
    <row r="22" spans="1:14" ht="30" x14ac:dyDescent="0.25">
      <c r="A22" t="s">
        <v>17</v>
      </c>
      <c r="B22">
        <v>3</v>
      </c>
      <c r="C22">
        <v>1503</v>
      </c>
      <c r="D22">
        <v>1265</v>
      </c>
      <c r="E22">
        <v>2409</v>
      </c>
      <c r="F22">
        <v>1763</v>
      </c>
      <c r="G22" s="1" t="s">
        <v>18</v>
      </c>
      <c r="H22">
        <f t="shared" si="2"/>
        <v>0.84165003326679977</v>
      </c>
      <c r="I22">
        <f t="shared" si="4"/>
        <v>0.73183893731838934</v>
      </c>
      <c r="J22">
        <f>STDEV(E22:E25)</f>
        <v>154.75006731285558</v>
      </c>
      <c r="K22">
        <f>STDEV(F22:F25)</f>
        <v>109.55820370926132</v>
      </c>
    </row>
    <row r="23" spans="1:14" x14ac:dyDescent="0.25">
      <c r="B23">
        <v>2</v>
      </c>
      <c r="C23">
        <v>1289</v>
      </c>
      <c r="D23">
        <v>1139</v>
      </c>
      <c r="E23">
        <v>2109</v>
      </c>
      <c r="F23">
        <v>1820</v>
      </c>
      <c r="H23">
        <f t="shared" si="2"/>
        <v>0.88363072148952682</v>
      </c>
      <c r="I23">
        <f t="shared" ref="I23:I47" si="5">F23/E23</f>
        <v>0.86296823138928402</v>
      </c>
    </row>
    <row r="24" spans="1:14" x14ac:dyDescent="0.25">
      <c r="B24">
        <v>1</v>
      </c>
      <c r="C24">
        <v>1613</v>
      </c>
      <c r="D24">
        <v>1056</v>
      </c>
      <c r="E24">
        <v>2146</v>
      </c>
      <c r="F24">
        <v>1828</v>
      </c>
      <c r="H24">
        <f t="shared" si="2"/>
        <v>0.65468071915685055</v>
      </c>
      <c r="I24">
        <f t="shared" si="5"/>
        <v>0.85181733457595532</v>
      </c>
    </row>
    <row r="25" spans="1:14" x14ac:dyDescent="0.25">
      <c r="B25">
        <v>0</v>
      </c>
      <c r="C25">
        <v>1526</v>
      </c>
      <c r="D25">
        <v>1442</v>
      </c>
      <c r="E25">
        <v>2065</v>
      </c>
      <c r="F25">
        <v>2015</v>
      </c>
      <c r="H25">
        <f t="shared" si="2"/>
        <v>0.94495412844036697</v>
      </c>
      <c r="I25">
        <f t="shared" si="5"/>
        <v>0.97578692493946728</v>
      </c>
    </row>
    <row r="26" spans="1:14" x14ac:dyDescent="0.25">
      <c r="A26" t="s">
        <v>19</v>
      </c>
      <c r="B26">
        <v>3</v>
      </c>
      <c r="C26">
        <v>627</v>
      </c>
      <c r="D26">
        <v>587</v>
      </c>
      <c r="E26">
        <v>1351</v>
      </c>
      <c r="F26">
        <v>1102</v>
      </c>
      <c r="G26" t="s">
        <v>85</v>
      </c>
      <c r="H26">
        <f t="shared" si="2"/>
        <v>0.93620414673046248</v>
      </c>
      <c r="I26">
        <f t="shared" si="5"/>
        <v>0.81569207994078463</v>
      </c>
      <c r="J26">
        <f>STDEV(E26:E29)</f>
        <v>187.1708221563037</v>
      </c>
      <c r="K26">
        <f>STDEV(F26:F29)</f>
        <v>94.792756403992527</v>
      </c>
      <c r="N26">
        <v>75</v>
      </c>
    </row>
    <row r="27" spans="1:14" x14ac:dyDescent="0.25">
      <c r="B27">
        <v>2</v>
      </c>
      <c r="C27">
        <v>767</v>
      </c>
      <c r="D27">
        <v>747</v>
      </c>
      <c r="E27">
        <v>1393</v>
      </c>
      <c r="F27">
        <v>1185</v>
      </c>
      <c r="H27">
        <f t="shared" si="2"/>
        <v>0.97392438070404175</v>
      </c>
      <c r="I27">
        <f t="shared" si="5"/>
        <v>0.85068198133524764</v>
      </c>
    </row>
    <row r="28" spans="1:14" x14ac:dyDescent="0.25">
      <c r="B28">
        <v>1</v>
      </c>
      <c r="C28">
        <v>988</v>
      </c>
      <c r="D28">
        <v>808</v>
      </c>
      <c r="E28">
        <v>1610</v>
      </c>
      <c r="F28">
        <v>1316</v>
      </c>
      <c r="H28">
        <f t="shared" si="2"/>
        <v>0.81781376518218618</v>
      </c>
      <c r="I28">
        <f t="shared" si="5"/>
        <v>0.81739130434782614</v>
      </c>
    </row>
    <row r="29" spans="1:14" x14ac:dyDescent="0.25">
      <c r="B29">
        <v>0</v>
      </c>
      <c r="C29">
        <v>878</v>
      </c>
      <c r="D29">
        <v>844</v>
      </c>
      <c r="E29">
        <v>1749</v>
      </c>
      <c r="F29">
        <v>1271</v>
      </c>
      <c r="G29" s="1" t="s">
        <v>86</v>
      </c>
      <c r="H29">
        <f t="shared" si="2"/>
        <v>0.96127562642369024</v>
      </c>
      <c r="I29">
        <f t="shared" si="5"/>
        <v>0.72670097198399086</v>
      </c>
      <c r="N29">
        <v>10</v>
      </c>
    </row>
    <row r="30" spans="1:14" x14ac:dyDescent="0.25">
      <c r="A30" t="s">
        <v>87</v>
      </c>
      <c r="B30">
        <v>3</v>
      </c>
      <c r="C30">
        <v>1389</v>
      </c>
      <c r="D30">
        <v>921</v>
      </c>
      <c r="E30">
        <v>2804</v>
      </c>
      <c r="F30">
        <v>2055</v>
      </c>
      <c r="G30" t="s">
        <v>24</v>
      </c>
      <c r="H30">
        <f t="shared" si="2"/>
        <v>0.66306695464362853</v>
      </c>
      <c r="I30">
        <f t="shared" si="5"/>
        <v>0.73288159771754635</v>
      </c>
      <c r="J30">
        <f>STDEV(E30:E33)</f>
        <v>89.190806701139323</v>
      </c>
    </row>
    <row r="31" spans="1:14" x14ac:dyDescent="0.25">
      <c r="B31">
        <v>2</v>
      </c>
      <c r="C31">
        <v>1796</v>
      </c>
      <c r="D31">
        <v>507</v>
      </c>
      <c r="E31">
        <v>2633</v>
      </c>
      <c r="F31">
        <v>1803</v>
      </c>
      <c r="H31">
        <f t="shared" si="2"/>
        <v>0.28229398663697103</v>
      </c>
      <c r="I31">
        <f t="shared" si="5"/>
        <v>0.68477022407899735</v>
      </c>
    </row>
    <row r="32" spans="1:14" x14ac:dyDescent="0.25">
      <c r="B32">
        <v>1</v>
      </c>
      <c r="C32">
        <v>2146</v>
      </c>
      <c r="D32">
        <v>638</v>
      </c>
      <c r="E32">
        <v>2765</v>
      </c>
      <c r="F32">
        <v>1756</v>
      </c>
      <c r="G32" s="1" t="s">
        <v>20</v>
      </c>
      <c r="H32">
        <f t="shared" si="2"/>
        <v>0.29729729729729731</v>
      </c>
      <c r="I32">
        <f t="shared" si="5"/>
        <v>0.63508137432188061</v>
      </c>
    </row>
    <row r="33" spans="1:14" x14ac:dyDescent="0.25">
      <c r="B33">
        <v>0</v>
      </c>
      <c r="C33">
        <v>1922</v>
      </c>
      <c r="D33">
        <v>691</v>
      </c>
      <c r="E33">
        <v>2632</v>
      </c>
      <c r="F33">
        <v>1939</v>
      </c>
      <c r="G33" s="1" t="s">
        <v>20</v>
      </c>
      <c r="H33">
        <f t="shared" si="2"/>
        <v>0.3595213319458897</v>
      </c>
      <c r="I33">
        <f t="shared" si="5"/>
        <v>0.73670212765957444</v>
      </c>
    </row>
    <row r="34" spans="1:14" x14ac:dyDescent="0.25">
      <c r="A34" t="s">
        <v>21</v>
      </c>
      <c r="B34">
        <v>3</v>
      </c>
      <c r="C34">
        <v>2660</v>
      </c>
      <c r="D34">
        <v>1793</v>
      </c>
      <c r="E34">
        <v>3245</v>
      </c>
      <c r="F34">
        <v>2276</v>
      </c>
      <c r="G34" t="s">
        <v>88</v>
      </c>
      <c r="H34">
        <f t="shared" si="2"/>
        <v>0.6740601503759398</v>
      </c>
      <c r="I34">
        <f t="shared" si="5"/>
        <v>0.70138674884437602</v>
      </c>
      <c r="J34">
        <f>STDEV(E34:E37)</f>
        <v>183.19206678601924</v>
      </c>
      <c r="K34">
        <f>STDEV(F34:F37)</f>
        <v>220.80666505640932</v>
      </c>
    </row>
    <row r="35" spans="1:14" x14ac:dyDescent="0.25">
      <c r="B35">
        <v>2</v>
      </c>
      <c r="C35">
        <v>2563</v>
      </c>
      <c r="D35">
        <v>2028</v>
      </c>
      <c r="E35">
        <v>3498</v>
      </c>
      <c r="F35">
        <v>2694</v>
      </c>
      <c r="G35" s="1" t="s">
        <v>89</v>
      </c>
      <c r="H35">
        <f t="shared" si="2"/>
        <v>0.79126024190401878</v>
      </c>
      <c r="I35">
        <f t="shared" si="5"/>
        <v>0.77015437392795882</v>
      </c>
      <c r="N35">
        <v>58</v>
      </c>
    </row>
    <row r="36" spans="1:14" x14ac:dyDescent="0.25">
      <c r="B36">
        <v>1</v>
      </c>
      <c r="C36">
        <v>2008</v>
      </c>
      <c r="D36">
        <v>1861</v>
      </c>
      <c r="E36">
        <v>3053</v>
      </c>
      <c r="F36">
        <v>2291</v>
      </c>
      <c r="G36" s="1" t="s">
        <v>56</v>
      </c>
      <c r="H36">
        <f t="shared" si="2"/>
        <v>0.92679282868525892</v>
      </c>
      <c r="I36">
        <f t="shared" si="5"/>
        <v>0.75040943334425159</v>
      </c>
      <c r="N36">
        <v>38.5</v>
      </c>
    </row>
    <row r="37" spans="1:14" x14ac:dyDescent="0.25">
      <c r="B37">
        <v>0</v>
      </c>
      <c r="C37">
        <v>2011</v>
      </c>
      <c r="D37">
        <v>1630</v>
      </c>
      <c r="E37">
        <v>3228</v>
      </c>
      <c r="F37">
        <v>2208</v>
      </c>
      <c r="H37">
        <f t="shared" si="2"/>
        <v>0.81054201889607158</v>
      </c>
      <c r="I37">
        <f t="shared" si="5"/>
        <v>0.68401486988847582</v>
      </c>
    </row>
    <row r="38" spans="1:14" x14ac:dyDescent="0.25">
      <c r="A38" t="s">
        <v>22</v>
      </c>
      <c r="B38">
        <v>3</v>
      </c>
      <c r="C38">
        <v>2346</v>
      </c>
      <c r="D38">
        <v>1317</v>
      </c>
      <c r="E38">
        <v>5240</v>
      </c>
      <c r="F38">
        <v>4707</v>
      </c>
      <c r="G38"/>
      <c r="H38">
        <f t="shared" si="2"/>
        <v>0.5613810741687979</v>
      </c>
      <c r="I38">
        <f t="shared" si="5"/>
        <v>0.89828244274809166</v>
      </c>
      <c r="J38">
        <f>STDEV(E38:E41)</f>
        <v>327.05657003032366</v>
      </c>
      <c r="K38">
        <f>STDEV(F38:F41)</f>
        <v>286.30345206907072</v>
      </c>
    </row>
    <row r="39" spans="1:14" x14ac:dyDescent="0.25">
      <c r="B39">
        <v>2</v>
      </c>
      <c r="C39">
        <v>2248</v>
      </c>
      <c r="D39">
        <v>1672</v>
      </c>
      <c r="E39">
        <v>4515</v>
      </c>
      <c r="F39">
        <v>4168</v>
      </c>
      <c r="G39" s="1" t="s">
        <v>23</v>
      </c>
      <c r="H39">
        <f t="shared" si="2"/>
        <v>0.74377224199288261</v>
      </c>
      <c r="I39">
        <f t="shared" si="5"/>
        <v>0.92314507198228124</v>
      </c>
    </row>
    <row r="40" spans="1:14" x14ac:dyDescent="0.25">
      <c r="B40">
        <v>1</v>
      </c>
      <c r="C40">
        <v>2078</v>
      </c>
      <c r="D40">
        <v>1989</v>
      </c>
      <c r="E40">
        <v>4853</v>
      </c>
      <c r="F40">
        <v>4421</v>
      </c>
      <c r="G40" s="1" t="s">
        <v>68</v>
      </c>
      <c r="H40">
        <f t="shared" si="2"/>
        <v>0.9571703561116458</v>
      </c>
      <c r="I40">
        <f t="shared" si="5"/>
        <v>0.91098289717700387</v>
      </c>
      <c r="N40">
        <v>50</v>
      </c>
    </row>
    <row r="41" spans="1:14" x14ac:dyDescent="0.25">
      <c r="B41">
        <v>0</v>
      </c>
      <c r="C41">
        <v>2500</v>
      </c>
      <c r="D41">
        <v>1663</v>
      </c>
      <c r="E41">
        <v>4592</v>
      </c>
      <c r="F41">
        <v>4066</v>
      </c>
      <c r="G41" s="1" t="s">
        <v>90</v>
      </c>
      <c r="H41">
        <f t="shared" si="2"/>
        <v>0.66520000000000001</v>
      </c>
      <c r="I41">
        <f t="shared" si="5"/>
        <v>0.88545296167247389</v>
      </c>
      <c r="N41">
        <v>25</v>
      </c>
    </row>
    <row r="42" spans="1:14" ht="30" x14ac:dyDescent="0.25">
      <c r="A42" s="2" t="s">
        <v>25</v>
      </c>
      <c r="B42">
        <v>3</v>
      </c>
      <c r="C42">
        <v>1414</v>
      </c>
      <c r="D42">
        <v>930</v>
      </c>
      <c r="E42">
        <v>2219</v>
      </c>
      <c r="F42">
        <v>1872</v>
      </c>
      <c r="G42" s="1" t="s">
        <v>26</v>
      </c>
      <c r="H42">
        <f t="shared" si="2"/>
        <v>0.65770862800565766</v>
      </c>
      <c r="I42">
        <f t="shared" si="5"/>
        <v>0.84362325371789093</v>
      </c>
      <c r="J42">
        <f>STDEV(E42:E45)</f>
        <v>248.58046986841103</v>
      </c>
      <c r="K42">
        <f>STDEV(F42:F45)</f>
        <v>138.61547532653054</v>
      </c>
    </row>
    <row r="43" spans="1:14" x14ac:dyDescent="0.25">
      <c r="B43">
        <v>2</v>
      </c>
      <c r="C43">
        <v>1069</v>
      </c>
      <c r="D43">
        <v>955</v>
      </c>
      <c r="E43">
        <v>2057</v>
      </c>
      <c r="F43">
        <v>1701</v>
      </c>
      <c r="H43">
        <f t="shared" si="2"/>
        <v>0.89335827876520113</v>
      </c>
      <c r="I43">
        <f t="shared" si="5"/>
        <v>0.82693242586290716</v>
      </c>
    </row>
    <row r="44" spans="1:14" x14ac:dyDescent="0.25">
      <c r="B44">
        <v>1</v>
      </c>
      <c r="C44">
        <v>1177</v>
      </c>
      <c r="D44">
        <v>706</v>
      </c>
      <c r="E44">
        <v>1890</v>
      </c>
      <c r="F44">
        <v>1803</v>
      </c>
      <c r="H44">
        <f t="shared" si="2"/>
        <v>0.5998300764655905</v>
      </c>
      <c r="I44">
        <f t="shared" si="5"/>
        <v>0.95396825396825402</v>
      </c>
    </row>
    <row r="45" spans="1:14" ht="30" x14ac:dyDescent="0.25">
      <c r="B45">
        <v>0</v>
      </c>
      <c r="C45">
        <v>894</v>
      </c>
      <c r="D45">
        <v>479</v>
      </c>
      <c r="E45">
        <v>1637</v>
      </c>
      <c r="F45">
        <v>1553</v>
      </c>
      <c r="G45" s="1" t="s">
        <v>27</v>
      </c>
      <c r="H45">
        <f t="shared" si="2"/>
        <v>0.53579418344519014</v>
      </c>
      <c r="I45">
        <f t="shared" si="5"/>
        <v>0.94868662186927311</v>
      </c>
    </row>
    <row r="46" spans="1:14" x14ac:dyDescent="0.25">
      <c r="A46" t="s">
        <v>28</v>
      </c>
      <c r="B46">
        <v>3</v>
      </c>
      <c r="C46">
        <v>1614</v>
      </c>
      <c r="D46">
        <v>1410</v>
      </c>
      <c r="E46">
        <v>2381</v>
      </c>
      <c r="F46">
        <v>2087</v>
      </c>
      <c r="G46" s="1" t="s">
        <v>91</v>
      </c>
      <c r="H46">
        <f t="shared" si="2"/>
        <v>0.87360594795539037</v>
      </c>
      <c r="I46">
        <f t="shared" si="5"/>
        <v>0.87652246955060897</v>
      </c>
      <c r="J46">
        <f>STDEV(E46:E49)</f>
        <v>263.53241419858205</v>
      </c>
      <c r="K46">
        <f>STDEV(F46:F49)</f>
        <v>269.00991307632705</v>
      </c>
      <c r="N46">
        <v>95</v>
      </c>
    </row>
    <row r="47" spans="1:14" x14ac:dyDescent="0.25">
      <c r="B47">
        <v>2</v>
      </c>
      <c r="C47">
        <v>1483</v>
      </c>
      <c r="D47">
        <v>1473</v>
      </c>
      <c r="E47">
        <v>1947</v>
      </c>
      <c r="F47">
        <v>1757</v>
      </c>
      <c r="G47" s="1" t="s">
        <v>92</v>
      </c>
      <c r="H47">
        <f t="shared" si="2"/>
        <v>0.99325691166554286</v>
      </c>
      <c r="I47">
        <f t="shared" si="5"/>
        <v>0.90241397021058034</v>
      </c>
      <c r="N47">
        <v>73</v>
      </c>
    </row>
    <row r="48" spans="1:14" ht="30" x14ac:dyDescent="0.25">
      <c r="B48">
        <v>1</v>
      </c>
      <c r="C48" t="s">
        <v>33</v>
      </c>
      <c r="D48" t="s">
        <v>33</v>
      </c>
      <c r="E48" t="s">
        <v>33</v>
      </c>
      <c r="F48" t="s">
        <v>33</v>
      </c>
      <c r="G48" s="1" t="s">
        <v>29</v>
      </c>
    </row>
    <row r="49" spans="1:14" x14ac:dyDescent="0.25">
      <c r="B49">
        <v>0</v>
      </c>
      <c r="C49">
        <v>1338</v>
      </c>
      <c r="D49">
        <v>1071</v>
      </c>
      <c r="E49">
        <v>1905</v>
      </c>
      <c r="F49">
        <v>1554</v>
      </c>
      <c r="G49" s="1" t="s">
        <v>93</v>
      </c>
      <c r="H49">
        <f t="shared" ref="H49:H79" si="6">D49/C49</f>
        <v>0.80044843049327352</v>
      </c>
      <c r="I49">
        <f t="shared" ref="I49:I62" si="7">F49/E49</f>
        <v>0.81574803149606301</v>
      </c>
    </row>
    <row r="50" spans="1:14" ht="30" x14ac:dyDescent="0.25">
      <c r="A50" s="4" t="s">
        <v>30</v>
      </c>
      <c r="B50">
        <v>3</v>
      </c>
      <c r="C50">
        <v>707</v>
      </c>
      <c r="D50">
        <v>572</v>
      </c>
      <c r="E50">
        <v>1620</v>
      </c>
      <c r="F50">
        <v>1480</v>
      </c>
      <c r="G50" s="1" t="s">
        <v>31</v>
      </c>
      <c r="H50">
        <f t="shared" si="6"/>
        <v>0.80905233380480901</v>
      </c>
      <c r="I50">
        <f t="shared" si="7"/>
        <v>0.9135802469135802</v>
      </c>
      <c r="J50">
        <f>STDEV(E50:E53)</f>
        <v>122.53434892578761</v>
      </c>
      <c r="K50">
        <f>STDEV(F50:F53)</f>
        <v>116.54612820681776</v>
      </c>
    </row>
    <row r="51" spans="1:14" x14ac:dyDescent="0.25">
      <c r="B51">
        <v>2</v>
      </c>
      <c r="C51">
        <v>869</v>
      </c>
      <c r="D51">
        <v>647</v>
      </c>
      <c r="E51">
        <v>1606</v>
      </c>
      <c r="F51">
        <v>1214</v>
      </c>
      <c r="G51" s="1" t="s">
        <v>84</v>
      </c>
      <c r="H51">
        <f t="shared" si="6"/>
        <v>0.74453394706559262</v>
      </c>
      <c r="I51">
        <f t="shared" si="7"/>
        <v>0.7559153175591532</v>
      </c>
      <c r="N51">
        <v>70</v>
      </c>
    </row>
    <row r="52" spans="1:14" x14ac:dyDescent="0.25">
      <c r="B52">
        <v>1</v>
      </c>
      <c r="C52">
        <v>896</v>
      </c>
      <c r="D52">
        <v>733</v>
      </c>
      <c r="E52">
        <v>1400</v>
      </c>
      <c r="F52">
        <v>1309</v>
      </c>
      <c r="H52">
        <f t="shared" si="6"/>
        <v>0.8180803571428571</v>
      </c>
      <c r="I52">
        <f t="shared" si="7"/>
        <v>0.93500000000000005</v>
      </c>
    </row>
    <row r="53" spans="1:14" x14ac:dyDescent="0.25">
      <c r="B53">
        <v>0</v>
      </c>
      <c r="C53">
        <v>1087</v>
      </c>
      <c r="D53">
        <v>937</v>
      </c>
      <c r="E53">
        <v>1682</v>
      </c>
      <c r="F53">
        <v>1411</v>
      </c>
      <c r="H53">
        <f t="shared" si="6"/>
        <v>0.86200551977920881</v>
      </c>
      <c r="I53">
        <f t="shared" si="7"/>
        <v>0.83888228299643286</v>
      </c>
    </row>
    <row r="54" spans="1:14" x14ac:dyDescent="0.25">
      <c r="A54" s="4" t="s">
        <v>32</v>
      </c>
      <c r="B54">
        <v>3</v>
      </c>
      <c r="C54">
        <v>1911</v>
      </c>
      <c r="D54">
        <v>1790</v>
      </c>
      <c r="E54">
        <v>2570</v>
      </c>
      <c r="F54">
        <v>2356</v>
      </c>
      <c r="G54" s="1" t="s">
        <v>35</v>
      </c>
      <c r="H54">
        <f t="shared" si="6"/>
        <v>0.93668236525379378</v>
      </c>
      <c r="I54">
        <f t="shared" si="7"/>
        <v>0.91673151750972759</v>
      </c>
      <c r="J54">
        <f>STDEV(E54:E57)</f>
        <v>166.97904060090895</v>
      </c>
      <c r="K54">
        <f>STDEV(F54:F57)</f>
        <v>107.78180118492484</v>
      </c>
    </row>
    <row r="55" spans="1:14" x14ac:dyDescent="0.25">
      <c r="B55">
        <v>2</v>
      </c>
      <c r="C55">
        <v>1803</v>
      </c>
      <c r="D55">
        <v>1666</v>
      </c>
      <c r="E55">
        <v>2382</v>
      </c>
      <c r="F55">
        <v>2160</v>
      </c>
      <c r="H55">
        <f t="shared" si="6"/>
        <v>0.92401552967276757</v>
      </c>
      <c r="I55">
        <f t="shared" si="7"/>
        <v>0.90680100755667503</v>
      </c>
    </row>
    <row r="56" spans="1:14" x14ac:dyDescent="0.25">
      <c r="B56">
        <v>1</v>
      </c>
      <c r="C56">
        <v>1506</v>
      </c>
      <c r="D56">
        <v>1456</v>
      </c>
      <c r="E56">
        <v>2195</v>
      </c>
      <c r="F56">
        <v>2105</v>
      </c>
      <c r="H56">
        <f t="shared" si="6"/>
        <v>0.96679946879150069</v>
      </c>
      <c r="I56">
        <f t="shared" si="7"/>
        <v>0.95899772209567202</v>
      </c>
    </row>
    <row r="57" spans="1:14" x14ac:dyDescent="0.25">
      <c r="B57">
        <v>0</v>
      </c>
      <c r="C57">
        <v>1526</v>
      </c>
      <c r="D57">
        <v>1519</v>
      </c>
      <c r="E57">
        <v>2249</v>
      </c>
      <c r="F57">
        <v>2200</v>
      </c>
      <c r="G57" s="1" t="s">
        <v>94</v>
      </c>
      <c r="H57">
        <f t="shared" si="6"/>
        <v>0.99541284403669728</v>
      </c>
      <c r="I57">
        <f t="shared" si="7"/>
        <v>0.97821253890618054</v>
      </c>
      <c r="N57">
        <v>35</v>
      </c>
    </row>
    <row r="58" spans="1:14" x14ac:dyDescent="0.25">
      <c r="A58" t="s">
        <v>36</v>
      </c>
      <c r="B58">
        <v>3</v>
      </c>
      <c r="C58">
        <v>2229</v>
      </c>
      <c r="D58">
        <v>1082</v>
      </c>
      <c r="E58">
        <v>3175</v>
      </c>
      <c r="F58">
        <v>2923</v>
      </c>
      <c r="G58" s="1" t="s">
        <v>37</v>
      </c>
      <c r="H58">
        <f t="shared" si="6"/>
        <v>0.48541947061462537</v>
      </c>
      <c r="I58">
        <f t="shared" si="7"/>
        <v>0.92062992125984255</v>
      </c>
      <c r="J58">
        <f>STDEV(E58:E61)</f>
        <v>360.59118125655817</v>
      </c>
      <c r="K58">
        <f>STDEV(F58:F61)</f>
        <v>265.56480690533277</v>
      </c>
    </row>
    <row r="59" spans="1:14" x14ac:dyDescent="0.25">
      <c r="B59">
        <v>2</v>
      </c>
      <c r="C59">
        <v>2007</v>
      </c>
      <c r="D59">
        <v>884</v>
      </c>
      <c r="E59">
        <v>3808</v>
      </c>
      <c r="F59">
        <v>3468</v>
      </c>
      <c r="G59" s="1" t="s">
        <v>64</v>
      </c>
      <c r="H59">
        <f t="shared" si="6"/>
        <v>0.44045839561534628</v>
      </c>
      <c r="I59">
        <f t="shared" si="7"/>
        <v>0.9107142857142857</v>
      </c>
      <c r="N59">
        <v>65</v>
      </c>
    </row>
    <row r="60" spans="1:14" x14ac:dyDescent="0.25">
      <c r="B60">
        <v>1</v>
      </c>
      <c r="C60">
        <v>2462</v>
      </c>
      <c r="D60">
        <v>1794</v>
      </c>
      <c r="E60">
        <v>3958</v>
      </c>
      <c r="F60">
        <v>3121</v>
      </c>
      <c r="H60">
        <f t="shared" si="6"/>
        <v>0.72867587327376115</v>
      </c>
      <c r="I60">
        <f t="shared" si="7"/>
        <v>0.78852956038403232</v>
      </c>
    </row>
    <row r="61" spans="1:14" x14ac:dyDescent="0.25">
      <c r="B61">
        <v>0</v>
      </c>
      <c r="C61">
        <v>2952</v>
      </c>
      <c r="D61">
        <v>2509</v>
      </c>
      <c r="E61">
        <v>3891</v>
      </c>
      <c r="F61">
        <v>3452</v>
      </c>
      <c r="G61" s="1" t="s">
        <v>77</v>
      </c>
      <c r="H61">
        <f t="shared" si="6"/>
        <v>0.84993224932249323</v>
      </c>
      <c r="I61">
        <f t="shared" si="7"/>
        <v>0.88717553328193266</v>
      </c>
      <c r="N61">
        <v>15</v>
      </c>
    </row>
    <row r="62" spans="1:14" ht="60" x14ac:dyDescent="0.25">
      <c r="A62" s="4" t="s">
        <v>38</v>
      </c>
      <c r="B62">
        <v>3</v>
      </c>
      <c r="C62">
        <v>2894</v>
      </c>
      <c r="D62">
        <v>2543</v>
      </c>
      <c r="E62">
        <v>5116</v>
      </c>
      <c r="F62">
        <v>4173</v>
      </c>
      <c r="G62" s="1" t="s">
        <v>40</v>
      </c>
      <c r="H62">
        <f t="shared" si="6"/>
        <v>0.87871458189357288</v>
      </c>
      <c r="I62">
        <f t="shared" si="7"/>
        <v>0.8156763096168882</v>
      </c>
      <c r="J62">
        <f>STDEV(E62:E68)</f>
        <v>513.15778924875212</v>
      </c>
      <c r="K62">
        <f>STDEV(F62:F69)</f>
        <v>263.45075441152187</v>
      </c>
    </row>
    <row r="63" spans="1:14" x14ac:dyDescent="0.25">
      <c r="B63" t="s">
        <v>39</v>
      </c>
      <c r="C63">
        <v>1784</v>
      </c>
      <c r="D63">
        <v>720</v>
      </c>
      <c r="H63">
        <f t="shared" si="6"/>
        <v>0.40358744394618834</v>
      </c>
    </row>
    <row r="64" spans="1:14" x14ac:dyDescent="0.25">
      <c r="B64">
        <v>2</v>
      </c>
      <c r="C64">
        <v>2267</v>
      </c>
      <c r="D64">
        <v>2048</v>
      </c>
      <c r="E64">
        <v>3950</v>
      </c>
      <c r="F64">
        <v>3459</v>
      </c>
      <c r="G64" s="1" t="s">
        <v>41</v>
      </c>
      <c r="H64">
        <f t="shared" si="6"/>
        <v>0.90339655932951035</v>
      </c>
      <c r="I64">
        <f>F64/E64</f>
        <v>0.8756962025316456</v>
      </c>
    </row>
    <row r="65" spans="1:14" ht="30" x14ac:dyDescent="0.25">
      <c r="B65">
        <v>1</v>
      </c>
      <c r="C65">
        <v>2140</v>
      </c>
      <c r="D65">
        <v>2048</v>
      </c>
      <c r="E65">
        <v>4571</v>
      </c>
      <c r="F65">
        <v>3911</v>
      </c>
      <c r="G65" s="1" t="s">
        <v>95</v>
      </c>
      <c r="H65">
        <f t="shared" si="6"/>
        <v>0.95700934579439256</v>
      </c>
      <c r="I65">
        <f>F65/E65</f>
        <v>0.85561146357471007</v>
      </c>
      <c r="N65">
        <v>30</v>
      </c>
    </row>
    <row r="66" spans="1:14" x14ac:dyDescent="0.25">
      <c r="B66" t="s">
        <v>42</v>
      </c>
      <c r="C66">
        <v>1698</v>
      </c>
      <c r="D66">
        <v>1004</v>
      </c>
      <c r="H66">
        <f t="shared" si="6"/>
        <v>0.591283863368669</v>
      </c>
    </row>
    <row r="67" spans="1:14" x14ac:dyDescent="0.25">
      <c r="B67">
        <v>0</v>
      </c>
      <c r="C67">
        <v>2195</v>
      </c>
      <c r="D67">
        <v>2063</v>
      </c>
      <c r="E67">
        <v>4164</v>
      </c>
      <c r="F67">
        <v>3988</v>
      </c>
      <c r="H67">
        <f t="shared" si="6"/>
        <v>0.93986332574031894</v>
      </c>
      <c r="I67">
        <f>F67/E67</f>
        <v>0.95773294908741591</v>
      </c>
    </row>
    <row r="68" spans="1:14" x14ac:dyDescent="0.25">
      <c r="B68" t="s">
        <v>43</v>
      </c>
      <c r="C68">
        <v>2062</v>
      </c>
      <c r="D68">
        <v>548</v>
      </c>
      <c r="H68">
        <f t="shared" si="6"/>
        <v>0.26576139670223087</v>
      </c>
    </row>
    <row r="69" spans="1:14" x14ac:dyDescent="0.25">
      <c r="A69" s="4" t="s">
        <v>44</v>
      </c>
      <c r="B69">
        <v>3</v>
      </c>
      <c r="C69">
        <v>1797</v>
      </c>
      <c r="D69">
        <v>1463</v>
      </c>
      <c r="E69">
        <v>5120</v>
      </c>
      <c r="F69">
        <v>3932</v>
      </c>
      <c r="G69" s="1" t="s">
        <v>97</v>
      </c>
      <c r="H69">
        <f t="shared" si="6"/>
        <v>0.81413466889259878</v>
      </c>
      <c r="I69">
        <f>F69/E69</f>
        <v>0.76796874999999998</v>
      </c>
      <c r="J69">
        <f>STDEV(E69:E73)</f>
        <v>330.98778930145846</v>
      </c>
      <c r="K69">
        <f>STDEV(F69:F73)</f>
        <v>200.70791381175448</v>
      </c>
      <c r="N69">
        <v>83</v>
      </c>
    </row>
    <row r="70" spans="1:14" x14ac:dyDescent="0.25">
      <c r="B70" t="s">
        <v>39</v>
      </c>
      <c r="C70">
        <v>1536</v>
      </c>
      <c r="D70">
        <v>730</v>
      </c>
      <c r="H70">
        <f t="shared" si="6"/>
        <v>0.47526041666666669</v>
      </c>
    </row>
    <row r="71" spans="1:14" ht="30" x14ac:dyDescent="0.25">
      <c r="B71">
        <v>2</v>
      </c>
      <c r="C71">
        <v>1936</v>
      </c>
      <c r="D71">
        <v>1799</v>
      </c>
      <c r="E71">
        <v>4344</v>
      </c>
      <c r="F71">
        <v>3850</v>
      </c>
      <c r="G71" s="1" t="s">
        <v>45</v>
      </c>
      <c r="H71">
        <f t="shared" si="6"/>
        <v>0.92923553719008267</v>
      </c>
      <c r="I71">
        <f t="shared" ref="I71:I79" si="8">F71/E71</f>
        <v>0.88627992633517494</v>
      </c>
    </row>
    <row r="72" spans="1:14" x14ac:dyDescent="0.25">
      <c r="B72">
        <v>1</v>
      </c>
      <c r="C72">
        <v>2695</v>
      </c>
      <c r="D72">
        <v>1873</v>
      </c>
      <c r="E72">
        <v>4661</v>
      </c>
      <c r="F72">
        <v>4114</v>
      </c>
      <c r="G72" s="1" t="s">
        <v>98</v>
      </c>
      <c r="H72">
        <f t="shared" si="6"/>
        <v>0.69499072356215208</v>
      </c>
      <c r="I72">
        <f t="shared" si="8"/>
        <v>0.88264320961167131</v>
      </c>
      <c r="N72">
        <v>38</v>
      </c>
    </row>
    <row r="73" spans="1:14" x14ac:dyDescent="0.25">
      <c r="B73">
        <v>0</v>
      </c>
      <c r="C73">
        <v>2953</v>
      </c>
      <c r="D73">
        <v>2474</v>
      </c>
      <c r="E73">
        <v>4888</v>
      </c>
      <c r="F73">
        <v>3630</v>
      </c>
      <c r="G73" s="1" t="s">
        <v>52</v>
      </c>
      <c r="H73">
        <f t="shared" si="6"/>
        <v>0.83779207585506266</v>
      </c>
      <c r="I73">
        <f t="shared" si="8"/>
        <v>0.74263502454991814</v>
      </c>
    </row>
    <row r="74" spans="1:14" ht="30" x14ac:dyDescent="0.25">
      <c r="A74" t="s">
        <v>46</v>
      </c>
      <c r="B74">
        <v>0</v>
      </c>
      <c r="C74">
        <v>3233</v>
      </c>
      <c r="D74">
        <v>2450</v>
      </c>
      <c r="E74">
        <v>3795</v>
      </c>
      <c r="F74">
        <v>2926</v>
      </c>
      <c r="G74" s="1" t="s">
        <v>48</v>
      </c>
      <c r="H74">
        <f t="shared" si="6"/>
        <v>0.75781008351376433</v>
      </c>
      <c r="I74">
        <f t="shared" si="8"/>
        <v>0.77101449275362322</v>
      </c>
      <c r="J74">
        <f>STDEV(E74:E79)</f>
        <v>379.97225775925625</v>
      </c>
      <c r="K74">
        <f>STDEV(F74:F79)</f>
        <v>407.42882814057231</v>
      </c>
    </row>
    <row r="75" spans="1:14" x14ac:dyDescent="0.25">
      <c r="B75" t="s">
        <v>47</v>
      </c>
      <c r="I75">
        <f>M75/L75</f>
        <v>0.79847225342619632</v>
      </c>
      <c r="L75">
        <v>4451</v>
      </c>
      <c r="M75">
        <v>3554</v>
      </c>
    </row>
    <row r="76" spans="1:14" x14ac:dyDescent="0.25">
      <c r="B76">
        <v>1</v>
      </c>
      <c r="C76">
        <v>3557</v>
      </c>
      <c r="D76">
        <v>2125</v>
      </c>
      <c r="E76">
        <v>4692</v>
      </c>
      <c r="F76">
        <v>3617</v>
      </c>
      <c r="H76">
        <f t="shared" si="6"/>
        <v>0.59741355074500979</v>
      </c>
      <c r="I76">
        <f t="shared" si="8"/>
        <v>0.77088661551577153</v>
      </c>
    </row>
    <row r="77" spans="1:14" x14ac:dyDescent="0.25">
      <c r="B77">
        <v>2</v>
      </c>
      <c r="C77">
        <v>3409</v>
      </c>
      <c r="D77">
        <v>2575</v>
      </c>
      <c r="E77">
        <v>4423</v>
      </c>
      <c r="F77">
        <v>3599</v>
      </c>
      <c r="G77" s="1" t="s">
        <v>99</v>
      </c>
      <c r="H77">
        <f t="shared" si="6"/>
        <v>0.75535347609269576</v>
      </c>
      <c r="I77">
        <f t="shared" si="8"/>
        <v>0.81370110784535388</v>
      </c>
      <c r="N77">
        <v>50</v>
      </c>
    </row>
    <row r="78" spans="1:14" x14ac:dyDescent="0.25">
      <c r="B78" t="s">
        <v>49</v>
      </c>
      <c r="I78">
        <f>M78/L78</f>
        <v>0.95727233491583941</v>
      </c>
      <c r="L78">
        <v>4634</v>
      </c>
      <c r="M78">
        <v>4436</v>
      </c>
    </row>
    <row r="79" spans="1:14" x14ac:dyDescent="0.25">
      <c r="B79">
        <v>3</v>
      </c>
      <c r="C79">
        <v>3344</v>
      </c>
      <c r="D79">
        <v>2422</v>
      </c>
      <c r="E79">
        <v>4415</v>
      </c>
      <c r="F79">
        <v>3881</v>
      </c>
      <c r="H79">
        <f t="shared" si="6"/>
        <v>0.72428229665071775</v>
      </c>
      <c r="I79">
        <f t="shared" si="8"/>
        <v>0.87904869762174409</v>
      </c>
    </row>
    <row r="80" spans="1:14" x14ac:dyDescent="0.25">
      <c r="A80" t="s">
        <v>50</v>
      </c>
      <c r="B80">
        <v>3</v>
      </c>
      <c r="C80">
        <v>1528</v>
      </c>
      <c r="D80">
        <v>1421</v>
      </c>
      <c r="E80">
        <v>3771</v>
      </c>
      <c r="F80">
        <v>2679</v>
      </c>
      <c r="G80" s="1" t="s">
        <v>102</v>
      </c>
      <c r="J80">
        <f>STDEV(E80:E83)</f>
        <v>146.6219628841464</v>
      </c>
      <c r="K80">
        <f>STDEV(F80:F83)</f>
        <v>105.25009897065814</v>
      </c>
      <c r="N80">
        <v>58</v>
      </c>
    </row>
    <row r="81" spans="1:14" x14ac:dyDescent="0.25">
      <c r="B81">
        <v>2</v>
      </c>
      <c r="C81">
        <v>1544</v>
      </c>
      <c r="D81">
        <v>1484</v>
      </c>
      <c r="E81">
        <v>3984</v>
      </c>
      <c r="F81">
        <v>2885</v>
      </c>
      <c r="G81" s="1" t="s">
        <v>68</v>
      </c>
      <c r="H81">
        <f>D81/C81</f>
        <v>0.96113989637305697</v>
      </c>
      <c r="I81">
        <f>F81/E81</f>
        <v>0.72414658634538154</v>
      </c>
      <c r="N81">
        <v>50</v>
      </c>
    </row>
    <row r="82" spans="1:14" x14ac:dyDescent="0.25">
      <c r="B82">
        <v>1</v>
      </c>
      <c r="C82">
        <v>1479</v>
      </c>
      <c r="D82">
        <v>1258</v>
      </c>
      <c r="E82">
        <v>3709</v>
      </c>
      <c r="F82">
        <v>2798</v>
      </c>
      <c r="H82">
        <f t="shared" ref="H82" si="9">D82/C82</f>
        <v>0.85057471264367812</v>
      </c>
      <c r="I82">
        <f>F82/E82</f>
        <v>0.75438123483418706</v>
      </c>
    </row>
    <row r="83" spans="1:14" x14ac:dyDescent="0.25">
      <c r="B83">
        <v>0</v>
      </c>
      <c r="C83">
        <v>1526</v>
      </c>
      <c r="D83">
        <v>1266</v>
      </c>
      <c r="E83">
        <v>3996</v>
      </c>
      <c r="F83">
        <v>2913</v>
      </c>
      <c r="G83" s="1" t="s">
        <v>103</v>
      </c>
      <c r="H83">
        <f t="shared" ref="H83" si="10">D83/C83</f>
        <v>0.82961992136304064</v>
      </c>
      <c r="I83">
        <f>F83/E83</f>
        <v>0.72897897897897901</v>
      </c>
      <c r="N83">
        <v>23</v>
      </c>
    </row>
    <row r="84" spans="1:14" x14ac:dyDescent="0.25">
      <c r="A84" t="s">
        <v>51</v>
      </c>
      <c r="B84">
        <v>3</v>
      </c>
      <c r="C84">
        <v>1342</v>
      </c>
      <c r="D84">
        <v>1014</v>
      </c>
      <c r="E84">
        <v>1923</v>
      </c>
      <c r="F84">
        <v>1443</v>
      </c>
      <c r="G84" s="1" t="s">
        <v>52</v>
      </c>
      <c r="J84">
        <f>STDEV(E84:E87)</f>
        <v>449.33682614864023</v>
      </c>
      <c r="K84">
        <f>STDEV(F84:F87)</f>
        <v>416.49679870718495</v>
      </c>
    </row>
    <row r="85" spans="1:14" x14ac:dyDescent="0.25">
      <c r="B85">
        <v>2</v>
      </c>
      <c r="C85">
        <v>1290</v>
      </c>
      <c r="D85">
        <v>715</v>
      </c>
      <c r="E85">
        <v>2019</v>
      </c>
      <c r="F85">
        <v>1219</v>
      </c>
      <c r="G85" s="1" t="s">
        <v>52</v>
      </c>
    </row>
    <row r="86" spans="1:14" x14ac:dyDescent="0.25">
      <c r="B86">
        <v>1</v>
      </c>
      <c r="C86">
        <v>1264</v>
      </c>
      <c r="D86">
        <v>1027</v>
      </c>
      <c r="E86">
        <v>2470</v>
      </c>
      <c r="F86">
        <v>1797</v>
      </c>
    </row>
    <row r="87" spans="1:14" ht="45" x14ac:dyDescent="0.25">
      <c r="B87">
        <v>0</v>
      </c>
      <c r="C87">
        <v>1512</v>
      </c>
      <c r="D87">
        <v>1180</v>
      </c>
      <c r="E87">
        <v>2899</v>
      </c>
      <c r="F87">
        <v>2170</v>
      </c>
      <c r="G87" s="1" t="s">
        <v>104</v>
      </c>
      <c r="N87">
        <v>30</v>
      </c>
    </row>
    <row r="88" spans="1:14" x14ac:dyDescent="0.25">
      <c r="A88" t="s">
        <v>53</v>
      </c>
      <c r="B88">
        <v>3</v>
      </c>
      <c r="C88">
        <v>1381</v>
      </c>
      <c r="D88">
        <v>1069</v>
      </c>
      <c r="E88">
        <v>2935</v>
      </c>
      <c r="F88">
        <v>2503</v>
      </c>
      <c r="G88" s="1" t="s">
        <v>54</v>
      </c>
      <c r="J88">
        <f>STDEV(E88:E94)</f>
        <v>329.03330631816999</v>
      </c>
      <c r="K88">
        <f>STDEV(F88:F95)</f>
        <v>364.98493119579609</v>
      </c>
    </row>
    <row r="89" spans="1:14" x14ac:dyDescent="0.25">
      <c r="B89" t="s">
        <v>39</v>
      </c>
      <c r="L89">
        <v>1573</v>
      </c>
      <c r="M89">
        <v>684</v>
      </c>
    </row>
    <row r="90" spans="1:14" ht="45" x14ac:dyDescent="0.25">
      <c r="B90">
        <v>2</v>
      </c>
      <c r="C90">
        <v>1068</v>
      </c>
      <c r="D90">
        <v>608</v>
      </c>
      <c r="E90">
        <v>2803</v>
      </c>
      <c r="F90">
        <v>2238</v>
      </c>
      <c r="G90" s="1" t="s">
        <v>58</v>
      </c>
    </row>
    <row r="91" spans="1:14" x14ac:dyDescent="0.25">
      <c r="B91" t="s">
        <v>55</v>
      </c>
      <c r="L91">
        <v>2092</v>
      </c>
      <c r="M91">
        <v>656</v>
      </c>
    </row>
    <row r="92" spans="1:14" x14ac:dyDescent="0.25">
      <c r="B92">
        <v>1</v>
      </c>
      <c r="C92">
        <v>1162</v>
      </c>
      <c r="D92">
        <v>851</v>
      </c>
      <c r="E92">
        <v>3482</v>
      </c>
      <c r="F92">
        <v>2667</v>
      </c>
      <c r="G92" s="1" t="s">
        <v>105</v>
      </c>
      <c r="N92">
        <v>32</v>
      </c>
    </row>
    <row r="93" spans="1:14" x14ac:dyDescent="0.25">
      <c r="B93" t="s">
        <v>42</v>
      </c>
      <c r="L93">
        <v>2143</v>
      </c>
      <c r="M93">
        <v>558</v>
      </c>
    </row>
    <row r="94" spans="1:14" x14ac:dyDescent="0.25">
      <c r="B94">
        <v>0</v>
      </c>
      <c r="C94">
        <v>1812</v>
      </c>
      <c r="D94">
        <v>877</v>
      </c>
      <c r="E94">
        <v>3369</v>
      </c>
      <c r="F94">
        <v>3108</v>
      </c>
      <c r="G94" s="1" t="s">
        <v>106</v>
      </c>
      <c r="N94">
        <v>8</v>
      </c>
    </row>
    <row r="95" spans="1:14" x14ac:dyDescent="0.25">
      <c r="B95" t="s">
        <v>43</v>
      </c>
      <c r="G95" s="1" t="s">
        <v>57</v>
      </c>
      <c r="L95">
        <v>1996</v>
      </c>
      <c r="M95">
        <v>1102</v>
      </c>
    </row>
    <row r="96" spans="1:14" ht="45" x14ac:dyDescent="0.25">
      <c r="A96" s="2" t="s">
        <v>59</v>
      </c>
      <c r="B96">
        <v>3</v>
      </c>
      <c r="C96">
        <v>1945</v>
      </c>
      <c r="D96">
        <v>1859</v>
      </c>
      <c r="E96">
        <v>4164</v>
      </c>
      <c r="F96">
        <v>3163</v>
      </c>
      <c r="G96" s="1" t="s">
        <v>60</v>
      </c>
      <c r="J96">
        <f>STDEV(E96:E99)</f>
        <v>177.77209192296374</v>
      </c>
      <c r="K96">
        <f>STDEV(F96:F99)</f>
        <v>292.98919206459931</v>
      </c>
    </row>
    <row r="97" spans="1:14" x14ac:dyDescent="0.25">
      <c r="B97">
        <v>2</v>
      </c>
      <c r="C97">
        <v>1994</v>
      </c>
      <c r="D97">
        <v>1787</v>
      </c>
      <c r="E97">
        <v>4118</v>
      </c>
      <c r="F97">
        <v>2981</v>
      </c>
      <c r="G97" s="1" t="s">
        <v>96</v>
      </c>
      <c r="N97">
        <v>30</v>
      </c>
    </row>
    <row r="98" spans="1:14" x14ac:dyDescent="0.25">
      <c r="B98">
        <v>1</v>
      </c>
      <c r="C98">
        <v>2070</v>
      </c>
      <c r="D98">
        <v>1695</v>
      </c>
      <c r="E98">
        <v>4516</v>
      </c>
      <c r="F98">
        <v>3373</v>
      </c>
      <c r="G98" s="1" t="s">
        <v>34</v>
      </c>
      <c r="N98">
        <v>25</v>
      </c>
    </row>
    <row r="99" spans="1:14" x14ac:dyDescent="0.25">
      <c r="B99">
        <v>0</v>
      </c>
      <c r="C99">
        <v>2102</v>
      </c>
      <c r="D99">
        <v>1975</v>
      </c>
      <c r="E99">
        <v>4265</v>
      </c>
      <c r="F99">
        <v>3663</v>
      </c>
    </row>
    <row r="100" spans="1:14" x14ac:dyDescent="0.25">
      <c r="A100" s="2" t="s">
        <v>61</v>
      </c>
      <c r="B100">
        <v>3</v>
      </c>
      <c r="C100">
        <v>3390</v>
      </c>
      <c r="D100">
        <v>2428</v>
      </c>
      <c r="E100">
        <v>5238</v>
      </c>
      <c r="F100">
        <v>4193</v>
      </c>
      <c r="G100" s="1" t="s">
        <v>62</v>
      </c>
      <c r="J100">
        <f>STDEV(E100:E103)</f>
        <v>50.29496329985075</v>
      </c>
      <c r="K100">
        <f>STDEV(F100:F103)</f>
        <v>143.62335000502762</v>
      </c>
      <c r="N100">
        <v>85</v>
      </c>
    </row>
    <row r="101" spans="1:14" x14ac:dyDescent="0.25">
      <c r="B101">
        <v>2</v>
      </c>
      <c r="C101">
        <v>3346</v>
      </c>
      <c r="D101">
        <v>2624</v>
      </c>
      <c r="E101">
        <v>5254</v>
      </c>
      <c r="F101">
        <v>4089</v>
      </c>
      <c r="G101" s="1" t="s">
        <v>63</v>
      </c>
      <c r="N101">
        <v>80</v>
      </c>
    </row>
    <row r="102" spans="1:14" x14ac:dyDescent="0.25">
      <c r="B102">
        <v>1</v>
      </c>
      <c r="C102">
        <v>3351</v>
      </c>
      <c r="D102">
        <v>1770</v>
      </c>
      <c r="E102">
        <v>5206</v>
      </c>
      <c r="F102">
        <v>3851</v>
      </c>
      <c r="G102" s="1" t="s">
        <v>64</v>
      </c>
      <c r="N102">
        <v>65</v>
      </c>
    </row>
    <row r="103" spans="1:14" x14ac:dyDescent="0.25">
      <c r="B103">
        <v>0</v>
      </c>
      <c r="C103">
        <v>3622</v>
      </c>
      <c r="D103">
        <v>2819</v>
      </c>
      <c r="E103">
        <v>5325</v>
      </c>
      <c r="F103">
        <v>4021</v>
      </c>
      <c r="G103" s="1" t="s">
        <v>65</v>
      </c>
      <c r="N103">
        <v>45</v>
      </c>
    </row>
    <row r="104" spans="1:14" x14ac:dyDescent="0.25">
      <c r="A104" s="2" t="s">
        <v>66</v>
      </c>
      <c r="B104">
        <v>3</v>
      </c>
      <c r="C104">
        <v>1128</v>
      </c>
      <c r="D104">
        <v>1059</v>
      </c>
      <c r="E104">
        <v>2637</v>
      </c>
      <c r="F104">
        <v>2229</v>
      </c>
      <c r="G104" s="1" t="s">
        <v>67</v>
      </c>
      <c r="J104">
        <f>STDEV(E104:E107)</f>
        <v>272.06371802698476</v>
      </c>
      <c r="K104">
        <f>STDEV(F104:F107)</f>
        <v>183.52361337622651</v>
      </c>
      <c r="N104">
        <v>90</v>
      </c>
    </row>
    <row r="105" spans="1:14" x14ac:dyDescent="0.25">
      <c r="B105">
        <v>2</v>
      </c>
      <c r="C105">
        <v>1092</v>
      </c>
      <c r="D105">
        <v>642</v>
      </c>
      <c r="E105">
        <v>2871</v>
      </c>
      <c r="F105">
        <v>2381</v>
      </c>
      <c r="G105" s="1" t="s">
        <v>68</v>
      </c>
      <c r="N105">
        <v>50</v>
      </c>
    </row>
    <row r="106" spans="1:14" x14ac:dyDescent="0.25">
      <c r="B106">
        <v>1</v>
      </c>
      <c r="C106">
        <v>1057</v>
      </c>
      <c r="D106">
        <v>903</v>
      </c>
      <c r="E106">
        <v>2581</v>
      </c>
      <c r="F106">
        <v>2065</v>
      </c>
    </row>
    <row r="107" spans="1:14" x14ac:dyDescent="0.25">
      <c r="B107">
        <v>0</v>
      </c>
      <c r="C107">
        <v>2535</v>
      </c>
      <c r="D107">
        <v>1654</v>
      </c>
      <c r="E107">
        <v>3179</v>
      </c>
      <c r="F107">
        <v>2486</v>
      </c>
      <c r="G107" s="1" t="s">
        <v>69</v>
      </c>
      <c r="N107">
        <v>0</v>
      </c>
    </row>
    <row r="108" spans="1:14" ht="45" x14ac:dyDescent="0.25">
      <c r="A108" s="2" t="s">
        <v>70</v>
      </c>
      <c r="B108">
        <v>3</v>
      </c>
      <c r="E108">
        <v>2683</v>
      </c>
      <c r="F108">
        <v>1832</v>
      </c>
      <c r="G108" s="1" t="s">
        <v>72</v>
      </c>
      <c r="J108">
        <f>STDEV(E108:E111)</f>
        <v>312.94554904434523</v>
      </c>
      <c r="K108">
        <f>STDEV(F108:F111)</f>
        <v>212.47823417940953</v>
      </c>
    </row>
    <row r="109" spans="1:14" x14ac:dyDescent="0.25">
      <c r="B109">
        <v>2</v>
      </c>
      <c r="E109">
        <v>2555</v>
      </c>
      <c r="F109">
        <v>2057</v>
      </c>
    </row>
    <row r="110" spans="1:14" x14ac:dyDescent="0.25">
      <c r="B110">
        <v>1</v>
      </c>
      <c r="C110">
        <v>1992</v>
      </c>
      <c r="D110">
        <v>878</v>
      </c>
      <c r="E110">
        <v>2862</v>
      </c>
      <c r="F110">
        <v>2125</v>
      </c>
      <c r="G110" s="1" t="s">
        <v>71</v>
      </c>
    </row>
    <row r="111" spans="1:14" x14ac:dyDescent="0.25">
      <c r="B111">
        <v>0</v>
      </c>
      <c r="E111">
        <v>3273</v>
      </c>
      <c r="F111">
        <v>2348</v>
      </c>
    </row>
    <row r="112" spans="1:14" x14ac:dyDescent="0.25">
      <c r="A112" s="2" t="s">
        <v>73</v>
      </c>
      <c r="B112">
        <v>3</v>
      </c>
      <c r="C112">
        <v>1027</v>
      </c>
      <c r="D112">
        <v>713</v>
      </c>
      <c r="E112">
        <v>1611</v>
      </c>
      <c r="F112">
        <v>1356</v>
      </c>
      <c r="J112">
        <f>STDEV(E112:E115)</f>
        <v>80.548122262409066</v>
      </c>
      <c r="K112">
        <f>STDEV(F112:F115)</f>
        <v>32.877297131404625</v>
      </c>
    </row>
    <row r="113" spans="1:14" x14ac:dyDescent="0.25">
      <c r="B113">
        <v>2</v>
      </c>
      <c r="C113">
        <v>1148</v>
      </c>
      <c r="D113">
        <v>914</v>
      </c>
      <c r="E113">
        <v>1777</v>
      </c>
      <c r="F113">
        <v>1299</v>
      </c>
    </row>
    <row r="114" spans="1:14" x14ac:dyDescent="0.25">
      <c r="B114">
        <v>1</v>
      </c>
      <c r="C114">
        <v>1220</v>
      </c>
      <c r="D114">
        <v>847</v>
      </c>
      <c r="E114">
        <v>1767</v>
      </c>
      <c r="F114">
        <v>1324</v>
      </c>
    </row>
    <row r="115" spans="1:14" x14ac:dyDescent="0.25">
      <c r="B115">
        <v>0</v>
      </c>
      <c r="C115">
        <v>1095</v>
      </c>
      <c r="D115">
        <v>714</v>
      </c>
      <c r="E115">
        <v>1665</v>
      </c>
      <c r="F115">
        <v>1280</v>
      </c>
    </row>
    <row r="116" spans="1:14" x14ac:dyDescent="0.25">
      <c r="A116" s="2" t="s">
        <v>74</v>
      </c>
      <c r="B116">
        <v>3</v>
      </c>
      <c r="C116">
        <v>2093</v>
      </c>
      <c r="D116">
        <v>1461</v>
      </c>
      <c r="E116">
        <v>2906</v>
      </c>
      <c r="F116">
        <v>2354</v>
      </c>
      <c r="G116" s="1" t="s">
        <v>76</v>
      </c>
      <c r="J116">
        <f>STDEV(E116:E119)</f>
        <v>244.89861847983818</v>
      </c>
      <c r="K116">
        <f>STDEV(F116:F119)</f>
        <v>159.29924670255036</v>
      </c>
      <c r="N116">
        <v>75</v>
      </c>
    </row>
    <row r="117" spans="1:14" x14ac:dyDescent="0.25">
      <c r="B117">
        <v>2</v>
      </c>
      <c r="C117">
        <v>1663</v>
      </c>
      <c r="D117">
        <v>1369</v>
      </c>
      <c r="E117">
        <v>2837</v>
      </c>
      <c r="F117">
        <v>2438</v>
      </c>
    </row>
    <row r="118" spans="1:14" x14ac:dyDescent="0.25">
      <c r="B118">
        <v>1</v>
      </c>
      <c r="C118">
        <v>1568</v>
      </c>
      <c r="D118">
        <v>1360</v>
      </c>
      <c r="E118">
        <v>2421</v>
      </c>
      <c r="F118">
        <v>2210</v>
      </c>
    </row>
    <row r="119" spans="1:14" x14ac:dyDescent="0.25">
      <c r="B119">
        <v>0</v>
      </c>
      <c r="C119">
        <v>1420</v>
      </c>
      <c r="D119">
        <v>1315</v>
      </c>
      <c r="E119">
        <v>2484</v>
      </c>
      <c r="F119">
        <v>2077</v>
      </c>
      <c r="G119" s="1" t="s">
        <v>77</v>
      </c>
      <c r="N119">
        <v>15</v>
      </c>
    </row>
    <row r="120" spans="1:14" x14ac:dyDescent="0.25">
      <c r="A120" s="2" t="s">
        <v>75</v>
      </c>
      <c r="B120">
        <v>3</v>
      </c>
      <c r="C120">
        <v>1261</v>
      </c>
      <c r="D120">
        <v>594</v>
      </c>
      <c r="E120">
        <v>4037</v>
      </c>
      <c r="F120">
        <v>3813</v>
      </c>
      <c r="G120" s="1" t="s">
        <v>78</v>
      </c>
      <c r="J120">
        <f>STDEV(E120:E123)</f>
        <v>199.02993912139615</v>
      </c>
      <c r="K120">
        <f>STDEV(F120:F123)</f>
        <v>221.63032283512109</v>
      </c>
    </row>
    <row r="121" spans="1:14" x14ac:dyDescent="0.25">
      <c r="B121">
        <v>2</v>
      </c>
      <c r="C121">
        <v>1285</v>
      </c>
      <c r="D121">
        <v>675</v>
      </c>
      <c r="E121">
        <v>4510</v>
      </c>
      <c r="F121">
        <v>3957</v>
      </c>
    </row>
    <row r="122" spans="1:14" x14ac:dyDescent="0.25">
      <c r="B122">
        <v>1</v>
      </c>
      <c r="C122">
        <v>1633</v>
      </c>
      <c r="D122">
        <v>986</v>
      </c>
      <c r="E122">
        <v>4218</v>
      </c>
      <c r="F122">
        <v>3489</v>
      </c>
    </row>
    <row r="123" spans="1:14" x14ac:dyDescent="0.25">
      <c r="B123">
        <v>0</v>
      </c>
      <c r="C123">
        <v>2165</v>
      </c>
      <c r="D123">
        <v>1820</v>
      </c>
      <c r="E123">
        <v>4336</v>
      </c>
      <c r="F123">
        <v>3545</v>
      </c>
    </row>
    <row r="124" spans="1:14" x14ac:dyDescent="0.25">
      <c r="A124" t="s">
        <v>107</v>
      </c>
      <c r="B124">
        <v>3</v>
      </c>
      <c r="C124">
        <v>2536</v>
      </c>
      <c r="D124">
        <v>2172</v>
      </c>
      <c r="E124">
        <v>5293</v>
      </c>
      <c r="F124">
        <v>3733</v>
      </c>
      <c r="G124" s="1" t="s">
        <v>64</v>
      </c>
      <c r="J124">
        <f>STDEV(E124:E127)</f>
        <v>111.21263417435988</v>
      </c>
      <c r="K124">
        <f>STDEV(F124:F127)</f>
        <v>252.67304301540887</v>
      </c>
      <c r="N124">
        <v>65</v>
      </c>
    </row>
    <row r="125" spans="1:14" x14ac:dyDescent="0.25">
      <c r="B125">
        <v>2</v>
      </c>
      <c r="C125">
        <v>2593</v>
      </c>
      <c r="D125">
        <v>2156</v>
      </c>
      <c r="E125">
        <v>5317</v>
      </c>
      <c r="F125">
        <v>3747</v>
      </c>
    </row>
    <row r="126" spans="1:14" x14ac:dyDescent="0.25">
      <c r="B126">
        <v>1</v>
      </c>
      <c r="C126">
        <v>3741</v>
      </c>
      <c r="D126">
        <v>2461</v>
      </c>
      <c r="E126">
        <v>5488</v>
      </c>
      <c r="F126">
        <v>3423</v>
      </c>
    </row>
    <row r="127" spans="1:14" x14ac:dyDescent="0.25">
      <c r="B127">
        <v>0</v>
      </c>
      <c r="C127">
        <v>3412</v>
      </c>
      <c r="D127">
        <v>2500</v>
      </c>
      <c r="E127">
        <v>5505</v>
      </c>
      <c r="F127">
        <v>3227</v>
      </c>
      <c r="G127" s="1" t="s">
        <v>65</v>
      </c>
      <c r="N127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2017-05-21T23:56:16Z</dcterms:created>
  <dcterms:modified xsi:type="dcterms:W3CDTF">2017-06-10T04:13:03Z</dcterms:modified>
</cp:coreProperties>
</file>