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tacklind\Desktop\git\LMR-QuanumMotor-Code\"/>
    </mc:Choice>
  </mc:AlternateContent>
  <bookViews>
    <workbookView xWindow="0" yWindow="0" windowWidth="34380" windowHeight="17325" xr2:uid="{C7732E26-26EC-4DC5-8A7E-DDE530B7AB0B}"/>
  </bookViews>
  <sheets>
    <sheet name="Sheet1" sheetId="1" r:id="rId1"/>
  </sheets>
  <definedNames>
    <definedName name="amplitude">Sheet1!$H$2</definedName>
    <definedName name="frequency">Sheet1!$H$1</definedName>
    <definedName name="omega">Sheet1!$H$3</definedName>
    <definedName name="omegaTerm">Sheet1!$H$4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H4" i="1"/>
  <c r="H3" i="1"/>
  <c r="A3" i="1"/>
  <c r="B3" i="1" s="1"/>
  <c r="B2" i="1"/>
  <c r="A4" i="1" l="1"/>
  <c r="A5" i="1" l="1"/>
  <c r="B4" i="1"/>
  <c r="A6" i="1" l="1"/>
  <c r="B5" i="1"/>
  <c r="A7" i="1" l="1"/>
  <c r="B6" i="1"/>
  <c r="B7" i="1" l="1"/>
  <c r="A8" i="1"/>
  <c r="B8" i="1" l="1"/>
  <c r="A9" i="1"/>
  <c r="B9" i="1" l="1"/>
  <c r="A10" i="1"/>
  <c r="B10" i="1" l="1"/>
  <c r="A11" i="1"/>
  <c r="A12" i="1" l="1"/>
  <c r="B11" i="1"/>
  <c r="A13" i="1" l="1"/>
  <c r="B12" i="1"/>
  <c r="B13" i="1" l="1"/>
  <c r="A14" i="1"/>
  <c r="A15" i="1" l="1"/>
  <c r="B14" i="1"/>
  <c r="A16" i="1" l="1"/>
  <c r="B15" i="1"/>
  <c r="B16" i="1" l="1"/>
  <c r="A17" i="1"/>
  <c r="B17" i="1" l="1"/>
  <c r="A18" i="1"/>
  <c r="B18" i="1" l="1"/>
  <c r="A19" i="1"/>
  <c r="B19" i="1" l="1"/>
  <c r="A20" i="1"/>
  <c r="A21" i="1" l="1"/>
  <c r="B20" i="1"/>
  <c r="A22" i="1" l="1"/>
  <c r="B21" i="1"/>
  <c r="A23" i="1" l="1"/>
  <c r="B22" i="1"/>
  <c r="B23" i="1" l="1"/>
  <c r="A24" i="1"/>
  <c r="A25" i="1" l="1"/>
  <c r="B24" i="1"/>
  <c r="B25" i="1" l="1"/>
  <c r="A26" i="1"/>
  <c r="A27" i="1" l="1"/>
  <c r="B26" i="1"/>
  <c r="B27" i="1" l="1"/>
  <c r="A28" i="1"/>
  <c r="A29" i="1" l="1"/>
  <c r="B28" i="1"/>
  <c r="B29" i="1" l="1"/>
  <c r="A30" i="1"/>
  <c r="B30" i="1" l="1"/>
  <c r="A31" i="1"/>
  <c r="A32" i="1" l="1"/>
  <c r="B31" i="1"/>
  <c r="B32" i="1" l="1"/>
  <c r="A33" i="1"/>
  <c r="B33" i="1" l="1"/>
  <c r="A34" i="1"/>
  <c r="B34" i="1" l="1"/>
  <c r="A35" i="1"/>
  <c r="B35" i="1" l="1"/>
  <c r="A36" i="1"/>
  <c r="B36" i="1" l="1"/>
  <c r="A37" i="1"/>
  <c r="B37" i="1" l="1"/>
  <c r="A38" i="1"/>
  <c r="A39" i="1" l="1"/>
  <c r="B38" i="1"/>
  <c r="A40" i="1" l="1"/>
  <c r="B39" i="1"/>
  <c r="A41" i="1" l="1"/>
  <c r="B40" i="1"/>
  <c r="B41" i="1" l="1"/>
  <c r="A42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B52" i="1" l="1"/>
</calcChain>
</file>

<file path=xl/sharedStrings.xml><?xml version="1.0" encoding="utf-8"?>
<sst xmlns="http://schemas.openxmlformats.org/spreadsheetml/2006/main" count="10" uniqueCount="10">
  <si>
    <t>amplitude</t>
  </si>
  <si>
    <t>omega</t>
  </si>
  <si>
    <t>output</t>
  </si>
  <si>
    <t>count</t>
  </si>
  <si>
    <t>time (sec)</t>
  </si>
  <si>
    <t>Hz</t>
  </si>
  <si>
    <t>frequency</t>
  </si>
  <si>
    <t>(=/- 255)</t>
  </si>
  <si>
    <t>step</t>
  </si>
  <si>
    <t>omegaTerm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</si>
</sst>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Sheet1!$B$2:$B$52</c:f>
              <c:numCache>
                <c:formatCode>General</c:formatCode>
                <c:ptCount val="51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</c:numCache>
            </c:numRef>
          </c:xVal>
          <c:yVal>
            <c:numRef>
              <c:f>Sheet1!$C$2:$C$52</c:f>
              <c:numCache>
                <c:formatCode>General</c:formatCode>
                <c:ptCount val="51"/>
                <c:pt idx="0">
                  <c:v>0</c:v>
                </c:pt>
                <c:pt idx="1">
                  <c:v>31.959974558897578</c:v>
                </c:pt>
                <c:pt idx="2">
                  <c:v>63.415921227037956</c:v>
                </c:pt>
                <c:pt idx="3">
                  <c:v>93.871760934592871</c:v>
                </c:pt>
                <c:pt idx="4">
                  <c:v>122.84718689593738</c:v>
                </c:pt>
                <c:pt idx="5">
                  <c:v>149.88523933458066</c:v>
                </c:pt>
                <c:pt idx="6">
                  <c:v>174.5595120118156</c:v>
                </c:pt>
                <c:pt idx="7">
                  <c:v>196.48087690782626</c:v>
                </c:pt>
                <c:pt idx="8">
                  <c:v>215.3036210030138</c:v>
                </c:pt>
                <c:pt idx="9">
                  <c:v>230.73089837883498</c:v>
                </c:pt>
                <c:pt idx="10">
                  <c:v>242.51941165526415</c:v>
                </c:pt>
                <c:pt idx="11">
                  <c:v>250.4832489358156</c:v>
                </c:pt>
                <c:pt idx="12">
                  <c:v>254.49681574920925</c:v>
                </c:pt>
                <c:pt idx="13">
                  <c:v>254.49681574920925</c:v>
                </c:pt>
                <c:pt idx="14">
                  <c:v>250.48324893581562</c:v>
                </c:pt>
                <c:pt idx="15">
                  <c:v>242.51941165526418</c:v>
                </c:pt>
                <c:pt idx="16">
                  <c:v>230.73089837883501</c:v>
                </c:pt>
                <c:pt idx="17">
                  <c:v>215.30362100301386</c:v>
                </c:pt>
                <c:pt idx="18">
                  <c:v>196.48087690782626</c:v>
                </c:pt>
                <c:pt idx="19">
                  <c:v>174.55951201181566</c:v>
                </c:pt>
                <c:pt idx="20">
                  <c:v>149.88523933458069</c:v>
                </c:pt>
                <c:pt idx="21">
                  <c:v>122.84718689593748</c:v>
                </c:pt>
                <c:pt idx="22">
                  <c:v>93.871760934592928</c:v>
                </c:pt>
                <c:pt idx="23">
                  <c:v>63.415921227037977</c:v>
                </c:pt>
                <c:pt idx="24">
                  <c:v>31.959974558897656</c:v>
                </c:pt>
                <c:pt idx="25">
                  <c:v>3.124128560016981E-14</c:v>
                </c:pt>
                <c:pt idx="26">
                  <c:v>-31.959974558897478</c:v>
                </c:pt>
                <c:pt idx="27">
                  <c:v>-63.415921227037913</c:v>
                </c:pt>
                <c:pt idx="28">
                  <c:v>-93.871760934592871</c:v>
                </c:pt>
                <c:pt idx="29">
                  <c:v>-122.84718689593733</c:v>
                </c:pt>
                <c:pt idx="30">
                  <c:v>-149.88523933458063</c:v>
                </c:pt>
                <c:pt idx="31">
                  <c:v>-174.55951201181554</c:v>
                </c:pt>
                <c:pt idx="32">
                  <c:v>-196.48087690782614</c:v>
                </c:pt>
                <c:pt idx="33">
                  <c:v>-215.30362100301377</c:v>
                </c:pt>
                <c:pt idx="34">
                  <c:v>-230.73089837883492</c:v>
                </c:pt>
                <c:pt idx="35">
                  <c:v>-242.51941165526415</c:v>
                </c:pt>
                <c:pt idx="36">
                  <c:v>-250.48324893581562</c:v>
                </c:pt>
                <c:pt idx="37">
                  <c:v>-254.49681574920925</c:v>
                </c:pt>
                <c:pt idx="38">
                  <c:v>-254.49681574920925</c:v>
                </c:pt>
                <c:pt idx="39">
                  <c:v>-250.48324893581562</c:v>
                </c:pt>
                <c:pt idx="40">
                  <c:v>-242.51941165526418</c:v>
                </c:pt>
                <c:pt idx="41">
                  <c:v>-230.73089837883498</c:v>
                </c:pt>
                <c:pt idx="42">
                  <c:v>-215.30362100301394</c:v>
                </c:pt>
                <c:pt idx="43">
                  <c:v>-196.48087690782634</c:v>
                </c:pt>
                <c:pt idx="44">
                  <c:v>-174.55951201181568</c:v>
                </c:pt>
                <c:pt idx="45">
                  <c:v>-149.88523933458072</c:v>
                </c:pt>
                <c:pt idx="46">
                  <c:v>-122.84718689593741</c:v>
                </c:pt>
                <c:pt idx="47">
                  <c:v>-93.87176093459307</c:v>
                </c:pt>
                <c:pt idx="48">
                  <c:v>-63.415921227038112</c:v>
                </c:pt>
                <c:pt idx="49">
                  <c:v>-31.959974558897684</c:v>
                </c:pt>
                <c:pt idx="50">
                  <c:v>-6.2482571200339621E-14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2-4D01-BC1F-B90FFFA45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187887"/>
        <c:axId val="2107002143"/>
      </c:scatterChart>
      <c:valAx>
        <c:axId val="210918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002143"/>
        <c:crosses val="autoZero"/>
        <c:crossBetween val="midCat"/>
      </c:valAx>
      <c:valAx>
        <c:axId val="21070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18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20</xdr:row>
      <xdr:rowOff>90487</xdr:rowOff>
    </xdr:from>
    <xdr:to>
      <xdr:col>21</xdr:col>
      <xdr:colOff>171450</xdr:colOff>
      <xdr:row>34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AD1D2D-BC26-407F-AF1B-5C1C2AE6B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62E3-2325-4078-BF9B-F22F002E8579}">
  <dimension ref="A1:I52"/>
  <sheetViews>
    <sheetView tabSelected="1" workbookViewId="0">
      <selection activeCell="C2" sqref="C2"/>
    </sheetView>
  </sheetViews>
  <sheetFormatPr defaultRowHeight="15" x14ac:dyDescent="0.25"/>
  <cols>
    <col min="7" max="7" width="11.42578125" customWidth="1"/>
  </cols>
  <sheetData>
    <row r="1" spans="1:9" x14ac:dyDescent="0.25">
      <c r="A1" t="s">
        <v>3</v>
      </c>
      <c r="B1" t="s">
        <v>4</v>
      </c>
      <c r="C1" t="s">
        <v>2</v>
      </c>
      <c r="G1" t="s">
        <v>6</v>
      </c>
      <c r="H1">
        <v>0.5</v>
      </c>
      <c r="I1" t="s">
        <v>5</v>
      </c>
    </row>
    <row r="2" spans="1:9" x14ac:dyDescent="0.25">
      <c r="A2">
        <v>0</v>
      </c>
      <c r="B2">
        <f>A2/1000</f>
        <v>0</v>
      </c>
      <c r="C2">
        <f>amplitude*SIN(A2  /omegaTerm)</f>
        <v>0</v>
      </c>
      <c r="G2" t="s">
        <v>0</v>
      </c>
      <c r="H2">
        <v>255</v>
      </c>
      <c r="I2" t="s">
        <v>7</v>
      </c>
    </row>
    <row r="3" spans="1:9" x14ac:dyDescent="0.25">
      <c r="A3">
        <f>A2+$H$6</f>
        <v>40</v>
      </c>
      <c r="B3">
        <f t="shared" ref="B3:B52" si="0">A3/1000</f>
        <v>0.04</v>
      </c>
      <c r="C3">
        <f>amplitude*SIN(A3  /omegaTerm)</f>
        <v>31.959974558897578</v>
      </c>
      <c r="G3" t="s">
        <v>1</v>
      </c>
      <c r="H3">
        <f>2*PI()*frequency</f>
        <v>3.1415926535897931</v>
      </c>
    </row>
    <row r="4" spans="1:9" x14ac:dyDescent="0.25">
      <c r="A4">
        <f>A3+$H$6</f>
        <v>80</v>
      </c>
      <c r="B4">
        <f t="shared" si="0"/>
        <v>0.08</v>
      </c>
      <c r="C4">
        <f>amplitude*SIN(A4  /omegaTerm)</f>
        <v>63.415921227037956</v>
      </c>
      <c r="G4" t="s">
        <v>9</v>
      </c>
      <c r="H4">
        <f>1000/omega</f>
        <v>318.3098861837907</v>
      </c>
    </row>
    <row r="5" spans="1:9" x14ac:dyDescent="0.25">
      <c r="A5">
        <f>A4+$H$6</f>
        <v>120</v>
      </c>
      <c r="B5">
        <f t="shared" si="0"/>
        <v>0.12</v>
      </c>
      <c r="C5">
        <f>amplitude*SIN(A5  /omegaTerm)</f>
        <v>93.871760934592871</v>
      </c>
    </row>
    <row r="6" spans="1:9" x14ac:dyDescent="0.25">
      <c r="A6">
        <f>A5+$H$6</f>
        <v>160</v>
      </c>
      <c r="B6">
        <f t="shared" si="0"/>
        <v>0.16</v>
      </c>
      <c r="C6">
        <f>amplitude*SIN(A6  /omegaTerm)</f>
        <v>122.84718689593738</v>
      </c>
      <c r="G6" t="s">
        <v>8</v>
      </c>
      <c r="H6">
        <v>40</v>
      </c>
    </row>
    <row r="7" spans="1:9" x14ac:dyDescent="0.25">
      <c r="A7">
        <f>A6+$H$6</f>
        <v>200</v>
      </c>
      <c r="B7">
        <f t="shared" si="0"/>
        <v>0.2</v>
      </c>
      <c r="C7">
        <f>amplitude*SIN(A7  /omegaTerm)</f>
        <v>149.88523933458066</v>
      </c>
    </row>
    <row r="8" spans="1:9" x14ac:dyDescent="0.25">
      <c r="A8">
        <f>A7+$H$6</f>
        <v>240</v>
      </c>
      <c r="B8">
        <f t="shared" si="0"/>
        <v>0.24</v>
      </c>
      <c r="C8">
        <f>amplitude*SIN(A8  /omegaTerm)</f>
        <v>174.5595120118156</v>
      </c>
    </row>
    <row r="9" spans="1:9" x14ac:dyDescent="0.25">
      <c r="A9">
        <f>A8+$H$6</f>
        <v>280</v>
      </c>
      <c r="B9">
        <f t="shared" si="0"/>
        <v>0.28000000000000003</v>
      </c>
      <c r="C9">
        <f>amplitude*SIN(A9  /omegaTerm)</f>
        <v>196.48087690782626</v>
      </c>
    </row>
    <row r="10" spans="1:9" x14ac:dyDescent="0.25">
      <c r="A10">
        <f>A9+$H$6</f>
        <v>320</v>
      </c>
      <c r="B10">
        <f t="shared" si="0"/>
        <v>0.32</v>
      </c>
      <c r="C10">
        <f>amplitude*SIN(A10  /omegaTerm)</f>
        <v>215.3036210030138</v>
      </c>
    </row>
    <row r="11" spans="1:9" x14ac:dyDescent="0.25">
      <c r="A11">
        <f>A10+$H$6</f>
        <v>360</v>
      </c>
      <c r="B11">
        <f t="shared" si="0"/>
        <v>0.36</v>
      </c>
      <c r="C11">
        <f>amplitude*SIN(A11  /omegaTerm)</f>
        <v>230.73089837883498</v>
      </c>
    </row>
    <row r="12" spans="1:9" x14ac:dyDescent="0.25">
      <c r="A12">
        <f>A11+$H$6</f>
        <v>400</v>
      </c>
      <c r="B12">
        <f t="shared" si="0"/>
        <v>0.4</v>
      </c>
      <c r="C12">
        <f>amplitude*SIN(A12  /omegaTerm)</f>
        <v>242.51941165526415</v>
      </c>
    </row>
    <row r="13" spans="1:9" x14ac:dyDescent="0.25">
      <c r="A13">
        <f>A12+$H$6</f>
        <v>440</v>
      </c>
      <c r="B13">
        <f t="shared" si="0"/>
        <v>0.44</v>
      </c>
      <c r="C13">
        <f>amplitude*SIN(A13  /omegaTerm)</f>
        <v>250.4832489358156</v>
      </c>
    </row>
    <row r="14" spans="1:9" x14ac:dyDescent="0.25">
      <c r="A14">
        <f>A13+$H$6</f>
        <v>480</v>
      </c>
      <c r="B14">
        <f t="shared" si="0"/>
        <v>0.48</v>
      </c>
      <c r="C14">
        <f>amplitude*SIN(A14  /omegaTerm)</f>
        <v>254.49681574920925</v>
      </c>
    </row>
    <row r="15" spans="1:9" x14ac:dyDescent="0.25">
      <c r="A15">
        <f>A14+$H$6</f>
        <v>520</v>
      </c>
      <c r="B15">
        <f t="shared" si="0"/>
        <v>0.52</v>
      </c>
      <c r="C15">
        <f>amplitude*SIN(A15  /omegaTerm)</f>
        <v>254.49681574920925</v>
      </c>
    </row>
    <row r="16" spans="1:9" x14ac:dyDescent="0.25">
      <c r="A16">
        <f>A15+$H$6</f>
        <v>560</v>
      </c>
      <c r="B16">
        <f t="shared" si="0"/>
        <v>0.56000000000000005</v>
      </c>
      <c r="C16">
        <f>amplitude*SIN(A16  /omegaTerm)</f>
        <v>250.48324893581562</v>
      </c>
    </row>
    <row r="17" spans="1:3" x14ac:dyDescent="0.25">
      <c r="A17">
        <f>A16+$H$6</f>
        <v>600</v>
      </c>
      <c r="B17">
        <f t="shared" si="0"/>
        <v>0.6</v>
      </c>
      <c r="C17">
        <f>amplitude*SIN(A17  /omegaTerm)</f>
        <v>242.51941165526418</v>
      </c>
    </row>
    <row r="18" spans="1:3" x14ac:dyDescent="0.25">
      <c r="A18">
        <f>A17+$H$6</f>
        <v>640</v>
      </c>
      <c r="B18">
        <f t="shared" si="0"/>
        <v>0.64</v>
      </c>
      <c r="C18">
        <f>amplitude*SIN(A18  /omegaTerm)</f>
        <v>230.73089837883501</v>
      </c>
    </row>
    <row r="19" spans="1:3" x14ac:dyDescent="0.25">
      <c r="A19">
        <f>A18+$H$6</f>
        <v>680</v>
      </c>
      <c r="B19">
        <f t="shared" si="0"/>
        <v>0.68</v>
      </c>
      <c r="C19">
        <f>amplitude*SIN(A19  /omegaTerm)</f>
        <v>215.30362100301386</v>
      </c>
    </row>
    <row r="20" spans="1:3" x14ac:dyDescent="0.25">
      <c r="A20">
        <f>A19+$H$6</f>
        <v>720</v>
      </c>
      <c r="B20">
        <f t="shared" si="0"/>
        <v>0.72</v>
      </c>
      <c r="C20">
        <f>amplitude*SIN(A20  /omegaTerm)</f>
        <v>196.48087690782626</v>
      </c>
    </row>
    <row r="21" spans="1:3" x14ac:dyDescent="0.25">
      <c r="A21">
        <f>A20+$H$6</f>
        <v>760</v>
      </c>
      <c r="B21">
        <f t="shared" si="0"/>
        <v>0.76</v>
      </c>
      <c r="C21">
        <f>amplitude*SIN(A21  /omegaTerm)</f>
        <v>174.55951201181566</v>
      </c>
    </row>
    <row r="22" spans="1:3" x14ac:dyDescent="0.25">
      <c r="A22">
        <f>A21+$H$6</f>
        <v>800</v>
      </c>
      <c r="B22">
        <f t="shared" si="0"/>
        <v>0.8</v>
      </c>
      <c r="C22">
        <f>amplitude*SIN(A22  /omegaTerm)</f>
        <v>149.88523933458069</v>
      </c>
    </row>
    <row r="23" spans="1:3" x14ac:dyDescent="0.25">
      <c r="A23">
        <f>A22+$H$6</f>
        <v>840</v>
      </c>
      <c r="B23">
        <f t="shared" si="0"/>
        <v>0.84</v>
      </c>
      <c r="C23">
        <f>amplitude*SIN(A23  /omegaTerm)</f>
        <v>122.84718689593748</v>
      </c>
    </row>
    <row r="24" spans="1:3" x14ac:dyDescent="0.25">
      <c r="A24">
        <f>A23+$H$6</f>
        <v>880</v>
      </c>
      <c r="B24">
        <f t="shared" si="0"/>
        <v>0.88</v>
      </c>
      <c r="C24">
        <f>amplitude*SIN(A24  /omegaTerm)</f>
        <v>93.871760934592928</v>
      </c>
    </row>
    <row r="25" spans="1:3" x14ac:dyDescent="0.25">
      <c r="A25">
        <f>A24+$H$6</f>
        <v>920</v>
      </c>
      <c r="B25">
        <f t="shared" si="0"/>
        <v>0.92</v>
      </c>
      <c r="C25">
        <f>amplitude*SIN(A25  /omegaTerm)</f>
        <v>63.415921227037977</v>
      </c>
    </row>
    <row r="26" spans="1:3" x14ac:dyDescent="0.25">
      <c r="A26">
        <f>A25+$H$6</f>
        <v>960</v>
      </c>
      <c r="B26">
        <f t="shared" si="0"/>
        <v>0.96</v>
      </c>
      <c r="C26">
        <f>amplitude*SIN(A26  /omegaTerm)</f>
        <v>31.959974558897656</v>
      </c>
    </row>
    <row r="27" spans="1:3" x14ac:dyDescent="0.25">
      <c r="A27">
        <f>A26+$H$6</f>
        <v>1000</v>
      </c>
      <c r="B27">
        <f t="shared" si="0"/>
        <v>1</v>
      </c>
      <c r="C27">
        <f>amplitude*SIN(A27  /omegaTerm)</f>
        <v>3.124128560016981E-14</v>
      </c>
    </row>
    <row r="28" spans="1:3" x14ac:dyDescent="0.25">
      <c r="A28">
        <f>A27+$H$6</f>
        <v>1040</v>
      </c>
      <c r="B28">
        <f t="shared" si="0"/>
        <v>1.04</v>
      </c>
      <c r="C28">
        <f>amplitude*SIN(A28  /omegaTerm)</f>
        <v>-31.959974558897478</v>
      </c>
    </row>
    <row r="29" spans="1:3" x14ac:dyDescent="0.25">
      <c r="A29">
        <f>A28+$H$6</f>
        <v>1080</v>
      </c>
      <c r="B29">
        <f t="shared" si="0"/>
        <v>1.08</v>
      </c>
      <c r="C29">
        <f>amplitude*SIN(A29  /omegaTerm)</f>
        <v>-63.415921227037913</v>
      </c>
    </row>
    <row r="30" spans="1:3" x14ac:dyDescent="0.25">
      <c r="A30">
        <f>A29+$H$6</f>
        <v>1120</v>
      </c>
      <c r="B30">
        <f t="shared" si="0"/>
        <v>1.1200000000000001</v>
      </c>
      <c r="C30">
        <f>amplitude*SIN(A30  /omegaTerm)</f>
        <v>-93.871760934592871</v>
      </c>
    </row>
    <row r="31" spans="1:3" x14ac:dyDescent="0.25">
      <c r="A31">
        <f>A30+$H$6</f>
        <v>1160</v>
      </c>
      <c r="B31">
        <f t="shared" si="0"/>
        <v>1.1599999999999999</v>
      </c>
      <c r="C31">
        <f>amplitude*SIN(A31  /omegaTerm)</f>
        <v>-122.84718689593733</v>
      </c>
    </row>
    <row r="32" spans="1:3" x14ac:dyDescent="0.25">
      <c r="A32">
        <f>A31+$H$6</f>
        <v>1200</v>
      </c>
      <c r="B32">
        <f t="shared" si="0"/>
        <v>1.2</v>
      </c>
      <c r="C32">
        <f>amplitude*SIN(A32  /omegaTerm)</f>
        <v>-149.88523933458063</v>
      </c>
    </row>
    <row r="33" spans="1:3" x14ac:dyDescent="0.25">
      <c r="A33">
        <f>A32+$H$6</f>
        <v>1240</v>
      </c>
      <c r="B33">
        <f t="shared" si="0"/>
        <v>1.24</v>
      </c>
      <c r="C33">
        <f>amplitude*SIN(A33  /omegaTerm)</f>
        <v>-174.55951201181554</v>
      </c>
    </row>
    <row r="34" spans="1:3" x14ac:dyDescent="0.25">
      <c r="A34">
        <f>A33+$H$6</f>
        <v>1280</v>
      </c>
      <c r="B34">
        <f t="shared" si="0"/>
        <v>1.28</v>
      </c>
      <c r="C34">
        <f>amplitude*SIN(A34  /omegaTerm)</f>
        <v>-196.48087690782614</v>
      </c>
    </row>
    <row r="35" spans="1:3" x14ac:dyDescent="0.25">
      <c r="A35">
        <f>A34+$H$6</f>
        <v>1320</v>
      </c>
      <c r="B35">
        <f t="shared" si="0"/>
        <v>1.32</v>
      </c>
      <c r="C35">
        <f>amplitude*SIN(A35  /omegaTerm)</f>
        <v>-215.30362100301377</v>
      </c>
    </row>
    <row r="36" spans="1:3" x14ac:dyDescent="0.25">
      <c r="A36">
        <f>A35+$H$6</f>
        <v>1360</v>
      </c>
      <c r="B36">
        <f t="shared" si="0"/>
        <v>1.36</v>
      </c>
      <c r="C36">
        <f>amplitude*SIN(A36  /omegaTerm)</f>
        <v>-230.73089837883492</v>
      </c>
    </row>
    <row r="37" spans="1:3" x14ac:dyDescent="0.25">
      <c r="A37">
        <f>A36+$H$6</f>
        <v>1400</v>
      </c>
      <c r="B37">
        <f t="shared" si="0"/>
        <v>1.4</v>
      </c>
      <c r="C37">
        <f>amplitude*SIN(A37  /omegaTerm)</f>
        <v>-242.51941165526415</v>
      </c>
    </row>
    <row r="38" spans="1:3" x14ac:dyDescent="0.25">
      <c r="A38">
        <f>A37+$H$6</f>
        <v>1440</v>
      </c>
      <c r="B38">
        <f t="shared" si="0"/>
        <v>1.44</v>
      </c>
      <c r="C38">
        <f>amplitude*SIN(A38  /omegaTerm)</f>
        <v>-250.48324893581562</v>
      </c>
    </row>
    <row r="39" spans="1:3" x14ac:dyDescent="0.25">
      <c r="A39">
        <f>A38+$H$6</f>
        <v>1480</v>
      </c>
      <c r="B39">
        <f t="shared" si="0"/>
        <v>1.48</v>
      </c>
      <c r="C39">
        <f>amplitude*SIN(A39  /omegaTerm)</f>
        <v>-254.49681574920925</v>
      </c>
    </row>
    <row r="40" spans="1:3" x14ac:dyDescent="0.25">
      <c r="A40">
        <f>A39+$H$6</f>
        <v>1520</v>
      </c>
      <c r="B40">
        <f t="shared" si="0"/>
        <v>1.52</v>
      </c>
      <c r="C40">
        <f>amplitude*SIN(A40  /omegaTerm)</f>
        <v>-254.49681574920925</v>
      </c>
    </row>
    <row r="41" spans="1:3" x14ac:dyDescent="0.25">
      <c r="A41">
        <f>A40+$H$6</f>
        <v>1560</v>
      </c>
      <c r="B41">
        <f t="shared" si="0"/>
        <v>1.56</v>
      </c>
      <c r="C41">
        <f>amplitude*SIN(A41  /omegaTerm)</f>
        <v>-250.48324893581562</v>
      </c>
    </row>
    <row r="42" spans="1:3" x14ac:dyDescent="0.25">
      <c r="A42">
        <f>A41+$H$6</f>
        <v>1600</v>
      </c>
      <c r="B42">
        <f t="shared" si="0"/>
        <v>1.6</v>
      </c>
      <c r="C42">
        <f>amplitude*SIN(A42  /omegaTerm)</f>
        <v>-242.51941165526418</v>
      </c>
    </row>
    <row r="43" spans="1:3" x14ac:dyDescent="0.25">
      <c r="A43">
        <f>A42+$H$6</f>
        <v>1640</v>
      </c>
      <c r="B43">
        <f t="shared" si="0"/>
        <v>1.64</v>
      </c>
      <c r="C43">
        <f>amplitude*SIN(A43  /omegaTerm)</f>
        <v>-230.73089837883498</v>
      </c>
    </row>
    <row r="44" spans="1:3" x14ac:dyDescent="0.25">
      <c r="A44">
        <f>A43+$H$6</f>
        <v>1680</v>
      </c>
      <c r="B44">
        <f t="shared" si="0"/>
        <v>1.68</v>
      </c>
      <c r="C44">
        <f>amplitude*SIN(A44  /omegaTerm)</f>
        <v>-215.30362100301394</v>
      </c>
    </row>
    <row r="45" spans="1:3" x14ac:dyDescent="0.25">
      <c r="A45">
        <f>A44+$H$6</f>
        <v>1720</v>
      </c>
      <c r="B45">
        <f t="shared" si="0"/>
        <v>1.72</v>
      </c>
      <c r="C45">
        <f>amplitude*SIN(A45  /omegaTerm)</f>
        <v>-196.48087690782634</v>
      </c>
    </row>
    <row r="46" spans="1:3" x14ac:dyDescent="0.25">
      <c r="A46">
        <f>A45+$H$6</f>
        <v>1760</v>
      </c>
      <c r="B46">
        <f t="shared" si="0"/>
        <v>1.76</v>
      </c>
      <c r="C46">
        <f>amplitude*SIN(A46  /omegaTerm)</f>
        <v>-174.55951201181568</v>
      </c>
    </row>
    <row r="47" spans="1:3" x14ac:dyDescent="0.25">
      <c r="A47">
        <f>A46+$H$6</f>
        <v>1800</v>
      </c>
      <c r="B47">
        <f t="shared" si="0"/>
        <v>1.8</v>
      </c>
      <c r="C47">
        <f>amplitude*SIN(A47  /omegaTerm)</f>
        <v>-149.88523933458072</v>
      </c>
    </row>
    <row r="48" spans="1:3" x14ac:dyDescent="0.25">
      <c r="A48">
        <f>A47+$H$6</f>
        <v>1840</v>
      </c>
      <c r="B48">
        <f t="shared" si="0"/>
        <v>1.84</v>
      </c>
      <c r="C48">
        <f>amplitude*SIN(A48  /omegaTerm)</f>
        <v>-122.84718689593741</v>
      </c>
    </row>
    <row r="49" spans="1:3" x14ac:dyDescent="0.25">
      <c r="A49">
        <f>A48+$H$6</f>
        <v>1880</v>
      </c>
      <c r="B49">
        <f t="shared" si="0"/>
        <v>1.88</v>
      </c>
      <c r="C49">
        <f>amplitude*SIN(A49  /omegaTerm)</f>
        <v>-93.87176093459307</v>
      </c>
    </row>
    <row r="50" spans="1:3" x14ac:dyDescent="0.25">
      <c r="A50">
        <f>A49+$H$6</f>
        <v>1920</v>
      </c>
      <c r="B50">
        <f t="shared" si="0"/>
        <v>1.92</v>
      </c>
      <c r="C50">
        <f>amplitude*SIN(A50  /omegaTerm)</f>
        <v>-63.415921227038112</v>
      </c>
    </row>
    <row r="51" spans="1:3" x14ac:dyDescent="0.25">
      <c r="A51">
        <f>A50+$H$6</f>
        <v>1960</v>
      </c>
      <c r="B51">
        <f t="shared" si="0"/>
        <v>1.96</v>
      </c>
      <c r="C51">
        <f>amplitude*SIN(A51  /omegaTerm)</f>
        <v>-31.959974558897684</v>
      </c>
    </row>
    <row r="52" spans="1:3" x14ac:dyDescent="0.25">
      <c r="A52">
        <f>A51+$H$6</f>
        <v>2000</v>
      </c>
      <c r="B52">
        <f t="shared" si="0"/>
        <v>2</v>
      </c>
      <c r="C52">
        <f>amplitude*SIN(A52  /omegaTerm)</f>
        <v>-6.2482571200339621E-14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amplitude</vt:lpstr>
      <vt:lpstr>frequency</vt:lpstr>
      <vt:lpstr>omega</vt:lpstr>
      <vt:lpstr>omegaTerm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Tacklind</dc:creator>
  <cp:lastModifiedBy>Chris Tacklind</cp:lastModifiedBy>
  <dcterms:created xsi:type="dcterms:W3CDTF">2018-01-26T00:57:45Z</dcterms:created>
  <dcterms:modified xsi:type="dcterms:W3CDTF">2018-01-26T01:50:40Z</dcterms:modified>
</cp:coreProperties>
</file>