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8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9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10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730"/>
  <workbookPr/>
  <mc:AlternateContent xmlns:mc="http://schemas.openxmlformats.org/markup-compatibility/2006">
    <mc:Choice Requires="x15">
      <x15ac:absPath xmlns:x15ac="http://schemas.microsoft.com/office/spreadsheetml/2010/11/ac" url="C:\Users\chtacklind\Desktop\git\Twill\HoverBoard motor dev\"/>
    </mc:Choice>
  </mc:AlternateContent>
  <bookViews>
    <workbookView xWindow="0" yWindow="0" windowWidth="29685" windowHeight="16470" firstSheet="1" activeTab="5" xr2:uid="{00000000-000D-0000-FFFF-FFFF00000000}"/>
  </bookViews>
  <sheets>
    <sheet name="Cables" sheetId="1" r:id="rId1"/>
    <sheet name="Atmel Controler" sheetId="7" r:id="rId2"/>
    <sheet name="Truth Table" sheetId="2" r:id="rId3"/>
    <sheet name="Explore states" sheetId="4" r:id="rId4"/>
    <sheet name="Sketch" sheetId="3" r:id="rId5"/>
    <sheet name="3 Hall Synthesis" sheetId="5" r:id="rId6"/>
    <sheet name="motor test" sheetId="6" r:id="rId7"/>
    <sheet name="Spin Calibration 0" sheetId="8" r:id="rId8"/>
    <sheet name="Spin Calibration F" sheetId="9" r:id="rId9"/>
    <sheet name="Spin Calibration R" sheetId="11" r:id="rId10"/>
    <sheet name="Sheet2" sheetId="10" r:id="rId11"/>
  </sheets>
  <definedNames>
    <definedName name="deg2rad">'3 Hall Synthesis'!$B$1</definedName>
  </definedNames>
  <calcPr calcId="171027"/>
  <fileRecoveryPr autoRecover="0"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O2" i="5" l="1"/>
  <c r="AN4" i="5"/>
  <c r="L1" i="9" l="1"/>
  <c r="C127" i="9" s="1"/>
  <c r="J1" i="11"/>
  <c r="C99" i="11" s="1"/>
  <c r="C43" i="11"/>
  <c r="C30" i="9"/>
  <c r="C103" i="9"/>
  <c r="C126" i="9"/>
  <c r="J1" i="9"/>
  <c r="C34" i="11"/>
  <c r="C75" i="11"/>
  <c r="C83" i="11"/>
  <c r="C131" i="11"/>
  <c r="C163" i="11"/>
  <c r="C179" i="11"/>
  <c r="C218" i="11"/>
  <c r="C243" i="11"/>
  <c r="C250" i="11"/>
  <c r="C278" i="11"/>
  <c r="C291" i="11"/>
  <c r="C294" i="11"/>
  <c r="C307" i="11"/>
  <c r="C310" i="11"/>
  <c r="C323" i="11"/>
  <c r="C326" i="11"/>
  <c r="C339" i="11"/>
  <c r="C342" i="11"/>
  <c r="C355" i="11"/>
  <c r="C358" i="11"/>
  <c r="C370" i="11"/>
  <c r="C371" i="11"/>
  <c r="C378" i="11"/>
  <c r="C379" i="11"/>
  <c r="C386" i="11"/>
  <c r="C387" i="11"/>
  <c r="C394" i="11"/>
  <c r="C395" i="11"/>
  <c r="C402" i="11"/>
  <c r="C403" i="11"/>
  <c r="C410" i="11"/>
  <c r="C411" i="11"/>
  <c r="C418" i="11"/>
  <c r="C419" i="11"/>
  <c r="C426" i="11"/>
  <c r="C427" i="11"/>
  <c r="C434" i="11"/>
  <c r="C435" i="11"/>
  <c r="C442" i="11"/>
  <c r="C443" i="11"/>
  <c r="C450" i="11"/>
  <c r="C451" i="11"/>
  <c r="C458" i="11"/>
  <c r="C459" i="11"/>
  <c r="C466" i="11"/>
  <c r="C467" i="11"/>
  <c r="C474" i="11"/>
  <c r="C475" i="11"/>
  <c r="C478" i="11"/>
  <c r="C479" i="11"/>
  <c r="C482" i="11"/>
  <c r="C483" i="11"/>
  <c r="C486" i="11"/>
  <c r="C487" i="11"/>
  <c r="C490" i="11"/>
  <c r="C491" i="11"/>
  <c r="C494" i="11"/>
  <c r="C495" i="11"/>
  <c r="C498" i="11"/>
  <c r="C499" i="11"/>
  <c r="C502" i="11"/>
  <c r="C503" i="11"/>
  <c r="C506" i="11"/>
  <c r="C507" i="11"/>
  <c r="C510" i="11"/>
  <c r="C511" i="11"/>
  <c r="C513" i="11"/>
  <c r="C514" i="11"/>
  <c r="C515" i="11"/>
  <c r="C516" i="11"/>
  <c r="C517" i="11"/>
  <c r="C518" i="11"/>
  <c r="C519" i="11"/>
  <c r="C520" i="11"/>
  <c r="C521" i="11"/>
  <c r="C522" i="11"/>
  <c r="C523" i="11"/>
  <c r="C524" i="11"/>
  <c r="C525" i="11"/>
  <c r="C526" i="11"/>
  <c r="C527" i="11"/>
  <c r="C528" i="11"/>
  <c r="C529" i="11"/>
  <c r="C530" i="11"/>
  <c r="C531" i="11"/>
  <c r="C532" i="11"/>
  <c r="C533" i="11"/>
  <c r="C534" i="11"/>
  <c r="C535" i="11"/>
  <c r="C536" i="11"/>
  <c r="C537" i="11"/>
  <c r="C538" i="11"/>
  <c r="C539" i="11"/>
  <c r="C540" i="11"/>
  <c r="C541" i="11"/>
  <c r="C542" i="11"/>
  <c r="C543" i="11"/>
  <c r="C544" i="11"/>
  <c r="C545" i="11"/>
  <c r="C546" i="11"/>
  <c r="C547" i="11"/>
  <c r="C548" i="11"/>
  <c r="C549" i="11"/>
  <c r="C550" i="11"/>
  <c r="C551" i="11"/>
  <c r="C552" i="11"/>
  <c r="C553" i="11"/>
  <c r="C554" i="11"/>
  <c r="C555" i="11"/>
  <c r="C556" i="11"/>
  <c r="C557" i="11"/>
  <c r="C558" i="11"/>
  <c r="C559" i="11"/>
  <c r="C560" i="11"/>
  <c r="C561" i="11"/>
  <c r="C562" i="11"/>
  <c r="C563" i="11"/>
  <c r="C564" i="11"/>
  <c r="C565" i="11"/>
  <c r="C566" i="11"/>
  <c r="C2" i="11"/>
  <c r="H1" i="11"/>
  <c r="F8" i="11"/>
  <c r="F7" i="11"/>
  <c r="F6" i="11"/>
  <c r="F5" i="11"/>
  <c r="F4" i="11"/>
  <c r="F3" i="11"/>
  <c r="G2" i="11"/>
  <c r="F2" i="11"/>
  <c r="G2" i="9"/>
  <c r="F2" i="9"/>
  <c r="E3" i="8"/>
  <c r="E4" i="8"/>
  <c r="E5" i="8"/>
  <c r="E6" i="8"/>
  <c r="E7" i="8"/>
  <c r="E8" i="8"/>
  <c r="F2" i="8"/>
  <c r="E2" i="8"/>
  <c r="C75" i="9" l="1"/>
  <c r="C62" i="9"/>
  <c r="C169" i="9"/>
  <c r="C159" i="9"/>
  <c r="C3" i="9"/>
  <c r="C505" i="11"/>
  <c r="C497" i="11"/>
  <c r="C489" i="11"/>
  <c r="C481" i="11"/>
  <c r="C472" i="11"/>
  <c r="C456" i="11"/>
  <c r="C440" i="11"/>
  <c r="C424" i="11"/>
  <c r="C408" i="11"/>
  <c r="C392" i="11"/>
  <c r="C376" i="11"/>
  <c r="C351" i="11"/>
  <c r="C319" i="11"/>
  <c r="C287" i="11"/>
  <c r="C235" i="11"/>
  <c r="C154" i="11"/>
  <c r="C58" i="11"/>
  <c r="C512" i="11"/>
  <c r="C504" i="11"/>
  <c r="C496" i="11"/>
  <c r="C488" i="11"/>
  <c r="C480" i="11"/>
  <c r="C470" i="11"/>
  <c r="C454" i="11"/>
  <c r="C438" i="11"/>
  <c r="C422" i="11"/>
  <c r="C406" i="11"/>
  <c r="C390" i="11"/>
  <c r="C374" i="11"/>
  <c r="C347" i="11"/>
  <c r="C315" i="11"/>
  <c r="C283" i="11"/>
  <c r="C227" i="11"/>
  <c r="C147" i="11"/>
  <c r="C42" i="11"/>
  <c r="C275" i="11"/>
  <c r="C211" i="11"/>
  <c r="C122" i="11"/>
  <c r="C4" i="11"/>
  <c r="C509" i="11"/>
  <c r="C501" i="11"/>
  <c r="C493" i="11"/>
  <c r="C485" i="11"/>
  <c r="C477" i="11"/>
  <c r="C464" i="11"/>
  <c r="C448" i="11"/>
  <c r="C432" i="11"/>
  <c r="C416" i="11"/>
  <c r="C400" i="11"/>
  <c r="C384" i="11"/>
  <c r="C367" i="11"/>
  <c r="C335" i="11"/>
  <c r="C303" i="11"/>
  <c r="C267" i="11"/>
  <c r="C195" i="11"/>
  <c r="C115" i="11"/>
  <c r="C508" i="11"/>
  <c r="C500" i="11"/>
  <c r="C492" i="11"/>
  <c r="C484" i="11"/>
  <c r="C476" i="11"/>
  <c r="C462" i="11"/>
  <c r="C446" i="11"/>
  <c r="C430" i="11"/>
  <c r="C414" i="11"/>
  <c r="C398" i="11"/>
  <c r="C382" i="11"/>
  <c r="C363" i="11"/>
  <c r="C331" i="11"/>
  <c r="C299" i="11"/>
  <c r="C259" i="11"/>
  <c r="C186" i="11"/>
  <c r="C473" i="11"/>
  <c r="C465" i="11"/>
  <c r="C457" i="11"/>
  <c r="C449" i="11"/>
  <c r="C441" i="11"/>
  <c r="C433" i="11"/>
  <c r="C425" i="11"/>
  <c r="C417" i="11"/>
  <c r="C409" i="11"/>
  <c r="C401" i="11"/>
  <c r="C393" i="11"/>
  <c r="C385" i="11"/>
  <c r="C377" i="11"/>
  <c r="C369" i="11"/>
  <c r="C354" i="11"/>
  <c r="C338" i="11"/>
  <c r="C322" i="11"/>
  <c r="C306" i="11"/>
  <c r="C290" i="11"/>
  <c r="C274" i="11"/>
  <c r="C242" i="11"/>
  <c r="C210" i="11"/>
  <c r="C178" i="11"/>
  <c r="C146" i="11"/>
  <c r="C114" i="11"/>
  <c r="C74" i="11"/>
  <c r="C23" i="11"/>
  <c r="C203" i="11"/>
  <c r="C171" i="11"/>
  <c r="C139" i="11"/>
  <c r="C107" i="11"/>
  <c r="C67" i="11"/>
  <c r="C19" i="11"/>
  <c r="C471" i="11"/>
  <c r="C463" i="11"/>
  <c r="C455" i="11"/>
  <c r="C447" i="11"/>
  <c r="C439" i="11"/>
  <c r="C431" i="11"/>
  <c r="C423" i="11"/>
  <c r="C415" i="11"/>
  <c r="C407" i="11"/>
  <c r="C399" i="11"/>
  <c r="C391" i="11"/>
  <c r="C383" i="11"/>
  <c r="C375" i="11"/>
  <c r="C366" i="11"/>
  <c r="C350" i="11"/>
  <c r="C334" i="11"/>
  <c r="C318" i="11"/>
  <c r="C302" i="11"/>
  <c r="C286" i="11"/>
  <c r="C266" i="11"/>
  <c r="C234" i="11"/>
  <c r="C202" i="11"/>
  <c r="C170" i="11"/>
  <c r="C138" i="11"/>
  <c r="C106" i="11"/>
  <c r="C59" i="11"/>
  <c r="C11" i="11"/>
  <c r="C469" i="11"/>
  <c r="C461" i="11"/>
  <c r="C453" i="11"/>
  <c r="C445" i="11"/>
  <c r="C437" i="11"/>
  <c r="C429" i="11"/>
  <c r="C421" i="11"/>
  <c r="C413" i="11"/>
  <c r="C405" i="11"/>
  <c r="C397" i="11"/>
  <c r="C389" i="11"/>
  <c r="C381" i="11"/>
  <c r="C373" i="11"/>
  <c r="C362" i="11"/>
  <c r="C346" i="11"/>
  <c r="C330" i="11"/>
  <c r="C314" i="11"/>
  <c r="C298" i="11"/>
  <c r="C282" i="11"/>
  <c r="C258" i="11"/>
  <c r="C226" i="11"/>
  <c r="C194" i="11"/>
  <c r="C162" i="11"/>
  <c r="C130" i="11"/>
  <c r="C91" i="11"/>
  <c r="C51" i="11"/>
  <c r="C3" i="11"/>
  <c r="C468" i="11"/>
  <c r="C460" i="11"/>
  <c r="C452" i="11"/>
  <c r="C444" i="11"/>
  <c r="C436" i="11"/>
  <c r="C428" i="11"/>
  <c r="C420" i="11"/>
  <c r="C412" i="11"/>
  <c r="C404" i="11"/>
  <c r="C396" i="11"/>
  <c r="C388" i="11"/>
  <c r="C380" i="11"/>
  <c r="C372" i="11"/>
  <c r="C359" i="11"/>
  <c r="C343" i="11"/>
  <c r="C327" i="11"/>
  <c r="C311" i="11"/>
  <c r="C295" i="11"/>
  <c r="C279" i="11"/>
  <c r="C251" i="11"/>
  <c r="C219" i="11"/>
  <c r="C187" i="11"/>
  <c r="C155" i="11"/>
  <c r="C123" i="11"/>
  <c r="C90" i="11"/>
  <c r="C118" i="9"/>
  <c r="C59" i="9"/>
  <c r="C167" i="9"/>
  <c r="C107" i="9"/>
  <c r="C43" i="9"/>
  <c r="C150" i="9"/>
  <c r="C95" i="9"/>
  <c r="C22" i="9"/>
  <c r="C147" i="9"/>
  <c r="C86" i="9"/>
  <c r="C11" i="9"/>
  <c r="C139" i="9"/>
  <c r="C83" i="9"/>
  <c r="C166" i="9"/>
  <c r="C143" i="9"/>
  <c r="C123" i="9"/>
  <c r="C102" i="9"/>
  <c r="C79" i="9"/>
  <c r="C54" i="9"/>
  <c r="C19" i="9"/>
  <c r="C163" i="9"/>
  <c r="C142" i="9"/>
  <c r="C119" i="9"/>
  <c r="C99" i="9"/>
  <c r="C78" i="9"/>
  <c r="C51" i="9"/>
  <c r="C15" i="9"/>
  <c r="C158" i="9"/>
  <c r="C135" i="9"/>
  <c r="C115" i="9"/>
  <c r="C94" i="9"/>
  <c r="C71" i="9"/>
  <c r="C39" i="9"/>
  <c r="C7" i="9"/>
  <c r="C155" i="9"/>
  <c r="C134" i="9"/>
  <c r="C111" i="9"/>
  <c r="C91" i="9"/>
  <c r="C70" i="9"/>
  <c r="C38" i="9"/>
  <c r="C168" i="9"/>
  <c r="C151" i="9"/>
  <c r="C131" i="9"/>
  <c r="C110" i="9"/>
  <c r="C87" i="9"/>
  <c r="C63" i="9"/>
  <c r="C31" i="9"/>
  <c r="C154" i="9"/>
  <c r="C138" i="9"/>
  <c r="C122" i="9"/>
  <c r="C106" i="9"/>
  <c r="C90" i="9"/>
  <c r="C74" i="9"/>
  <c r="C55" i="9"/>
  <c r="C35" i="9"/>
  <c r="C14" i="9"/>
  <c r="C67" i="9"/>
  <c r="C47" i="9"/>
  <c r="C27" i="9"/>
  <c r="C6" i="9"/>
  <c r="C162" i="9"/>
  <c r="C146" i="9"/>
  <c r="C130" i="9"/>
  <c r="C114" i="9"/>
  <c r="C98" i="9"/>
  <c r="C82" i="9"/>
  <c r="C66" i="9"/>
  <c r="C46" i="9"/>
  <c r="C23" i="9"/>
  <c r="C165" i="9"/>
  <c r="C157" i="9"/>
  <c r="C149" i="9"/>
  <c r="C141" i="9"/>
  <c r="C133" i="9"/>
  <c r="C125" i="9"/>
  <c r="C117" i="9"/>
  <c r="C109" i="9"/>
  <c r="C101" i="9"/>
  <c r="C93" i="9"/>
  <c r="C85" i="9"/>
  <c r="C77" i="9"/>
  <c r="C69" i="9"/>
  <c r="C61" i="9"/>
  <c r="C53" i="9"/>
  <c r="C45" i="9"/>
  <c r="C37" i="9"/>
  <c r="C29" i="9"/>
  <c r="C21" i="9"/>
  <c r="C13" i="9"/>
  <c r="C5" i="9"/>
  <c r="C164" i="9"/>
  <c r="C156" i="9"/>
  <c r="C148" i="9"/>
  <c r="C140" i="9"/>
  <c r="C132" i="9"/>
  <c r="C124" i="9"/>
  <c r="C116" i="9"/>
  <c r="C108" i="9"/>
  <c r="C100" i="9"/>
  <c r="C92" i="9"/>
  <c r="C84" i="9"/>
  <c r="C76" i="9"/>
  <c r="C68" i="9"/>
  <c r="C60" i="9"/>
  <c r="C52" i="9"/>
  <c r="C44" i="9"/>
  <c r="C36" i="9"/>
  <c r="C28" i="9"/>
  <c r="C20" i="9"/>
  <c r="C12" i="9"/>
  <c r="C4" i="9"/>
  <c r="C58" i="9"/>
  <c r="C50" i="9"/>
  <c r="C42" i="9"/>
  <c r="C34" i="9"/>
  <c r="C26" i="9"/>
  <c r="C18" i="9"/>
  <c r="C10" i="9"/>
  <c r="C171" i="9"/>
  <c r="C161" i="9"/>
  <c r="C153" i="9"/>
  <c r="C145" i="9"/>
  <c r="C137" i="9"/>
  <c r="C129" i="9"/>
  <c r="C121" i="9"/>
  <c r="C113" i="9"/>
  <c r="C105" i="9"/>
  <c r="C97" i="9"/>
  <c r="C89" i="9"/>
  <c r="C81" i="9"/>
  <c r="C73" i="9"/>
  <c r="C65" i="9"/>
  <c r="C57" i="9"/>
  <c r="C49" i="9"/>
  <c r="C41" i="9"/>
  <c r="C33" i="9"/>
  <c r="C25" i="9"/>
  <c r="C17" i="9"/>
  <c r="C9" i="9"/>
  <c r="C170" i="9"/>
  <c r="C2" i="9"/>
  <c r="C160" i="9"/>
  <c r="C152" i="9"/>
  <c r="C144" i="9"/>
  <c r="C136" i="9"/>
  <c r="C128" i="9"/>
  <c r="C120" i="9"/>
  <c r="C112" i="9"/>
  <c r="C104" i="9"/>
  <c r="C96" i="9"/>
  <c r="C88" i="9"/>
  <c r="C80" i="9"/>
  <c r="C72" i="9"/>
  <c r="C64" i="9"/>
  <c r="C56" i="9"/>
  <c r="C48" i="9"/>
  <c r="C40" i="9"/>
  <c r="C32" i="9"/>
  <c r="C24" i="9"/>
  <c r="C16" i="9"/>
  <c r="C8" i="9"/>
  <c r="C365" i="11"/>
  <c r="C357" i="11"/>
  <c r="C349" i="11"/>
  <c r="C341" i="11"/>
  <c r="C333" i="11"/>
  <c r="C325" i="11"/>
  <c r="C317" i="11"/>
  <c r="C309" i="11"/>
  <c r="C301" i="11"/>
  <c r="C293" i="11"/>
  <c r="C285" i="11"/>
  <c r="C277" i="11"/>
  <c r="C263" i="11"/>
  <c r="C247" i="11"/>
  <c r="C231" i="11"/>
  <c r="C215" i="11"/>
  <c r="C199" i="11"/>
  <c r="C183" i="11"/>
  <c r="C167" i="11"/>
  <c r="C151" i="11"/>
  <c r="C135" i="11"/>
  <c r="C119" i="11"/>
  <c r="C103" i="11"/>
  <c r="C87" i="11"/>
  <c r="C71" i="11"/>
  <c r="C55" i="11"/>
  <c r="C39" i="11"/>
  <c r="C18" i="11"/>
  <c r="C364" i="11"/>
  <c r="C356" i="11"/>
  <c r="C348" i="11"/>
  <c r="C340" i="11"/>
  <c r="C332" i="11"/>
  <c r="C324" i="11"/>
  <c r="C316" i="11"/>
  <c r="C308" i="11"/>
  <c r="C300" i="11"/>
  <c r="C292" i="11"/>
  <c r="C284" i="11"/>
  <c r="C276" i="11"/>
  <c r="C262" i="11"/>
  <c r="C246" i="11"/>
  <c r="C230" i="11"/>
  <c r="C214" i="11"/>
  <c r="C198" i="11"/>
  <c r="C182" i="11"/>
  <c r="C166" i="11"/>
  <c r="C150" i="11"/>
  <c r="C134" i="11"/>
  <c r="C118" i="11"/>
  <c r="C102" i="11"/>
  <c r="C86" i="11"/>
  <c r="C70" i="11"/>
  <c r="C54" i="11"/>
  <c r="C35" i="11"/>
  <c r="C15" i="11"/>
  <c r="C98" i="11"/>
  <c r="C82" i="11"/>
  <c r="C66" i="11"/>
  <c r="C50" i="11"/>
  <c r="C31" i="11"/>
  <c r="C10" i="11"/>
  <c r="C361" i="11"/>
  <c r="C353" i="11"/>
  <c r="C345" i="11"/>
  <c r="C337" i="11"/>
  <c r="C329" i="11"/>
  <c r="C321" i="11"/>
  <c r="C313" i="11"/>
  <c r="C305" i="11"/>
  <c r="C297" i="11"/>
  <c r="C289" i="11"/>
  <c r="C281" i="11"/>
  <c r="C271" i="11"/>
  <c r="C255" i="11"/>
  <c r="C239" i="11"/>
  <c r="C223" i="11"/>
  <c r="C207" i="11"/>
  <c r="C191" i="11"/>
  <c r="C175" i="11"/>
  <c r="C159" i="11"/>
  <c r="C143" i="11"/>
  <c r="C127" i="11"/>
  <c r="C111" i="11"/>
  <c r="C95" i="11"/>
  <c r="C79" i="11"/>
  <c r="C63" i="11"/>
  <c r="C47" i="11"/>
  <c r="C27" i="11"/>
  <c r="C7" i="11"/>
  <c r="C368" i="11"/>
  <c r="C360" i="11"/>
  <c r="C352" i="11"/>
  <c r="C344" i="11"/>
  <c r="C336" i="11"/>
  <c r="C328" i="11"/>
  <c r="C320" i="11"/>
  <c r="C312" i="11"/>
  <c r="C304" i="11"/>
  <c r="C296" i="11"/>
  <c r="C288" i="11"/>
  <c r="C280" i="11"/>
  <c r="C270" i="11"/>
  <c r="C254" i="11"/>
  <c r="C238" i="11"/>
  <c r="C222" i="11"/>
  <c r="C206" i="11"/>
  <c r="C190" i="11"/>
  <c r="C174" i="11"/>
  <c r="C158" i="11"/>
  <c r="C142" i="11"/>
  <c r="C126" i="11"/>
  <c r="C110" i="11"/>
  <c r="C94" i="11"/>
  <c r="C78" i="11"/>
  <c r="C62" i="11"/>
  <c r="C46" i="11"/>
  <c r="C26" i="11"/>
  <c r="C273" i="11"/>
  <c r="C265" i="11"/>
  <c r="C257" i="11"/>
  <c r="C249" i="11"/>
  <c r="C241" i="11"/>
  <c r="C233" i="11"/>
  <c r="C225" i="11"/>
  <c r="C217" i="11"/>
  <c r="C209" i="11"/>
  <c r="C201" i="11"/>
  <c r="C193" i="11"/>
  <c r="C185" i="11"/>
  <c r="C177" i="11"/>
  <c r="C169" i="11"/>
  <c r="C161" i="11"/>
  <c r="C153" i="11"/>
  <c r="C145" i="11"/>
  <c r="C137" i="11"/>
  <c r="C129" i="11"/>
  <c r="C121" i="11"/>
  <c r="C113" i="11"/>
  <c r="C105" i="11"/>
  <c r="C97" i="11"/>
  <c r="C89" i="11"/>
  <c r="C81" i="11"/>
  <c r="C73" i="11"/>
  <c r="C65" i="11"/>
  <c r="C57" i="11"/>
  <c r="C49" i="11"/>
  <c r="C41" i="11"/>
  <c r="C33" i="11"/>
  <c r="C25" i="11"/>
  <c r="C17" i="11"/>
  <c r="C9" i="11"/>
  <c r="C272" i="11"/>
  <c r="C264" i="11"/>
  <c r="C256" i="11"/>
  <c r="C248" i="11"/>
  <c r="C240" i="11"/>
  <c r="C232" i="11"/>
  <c r="C224" i="11"/>
  <c r="C216" i="11"/>
  <c r="C208" i="11"/>
  <c r="C200" i="11"/>
  <c r="C192" i="11"/>
  <c r="C184" i="11"/>
  <c r="C176" i="11"/>
  <c r="C168" i="11"/>
  <c r="C160" i="11"/>
  <c r="C152" i="11"/>
  <c r="C144" i="11"/>
  <c r="C136" i="11"/>
  <c r="C128" i="11"/>
  <c r="C120" i="11"/>
  <c r="C112" i="11"/>
  <c r="C104" i="11"/>
  <c r="C96" i="11"/>
  <c r="C88" i="11"/>
  <c r="C80" i="11"/>
  <c r="C72" i="11"/>
  <c r="C64" i="11"/>
  <c r="C56" i="11"/>
  <c r="C48" i="11"/>
  <c r="C40" i="11"/>
  <c r="C32" i="11"/>
  <c r="C24" i="11"/>
  <c r="C16" i="11"/>
  <c r="C8" i="11"/>
  <c r="C38" i="11"/>
  <c r="C30" i="11"/>
  <c r="C22" i="11"/>
  <c r="C14" i="11"/>
  <c r="C6" i="11"/>
  <c r="C269" i="11"/>
  <c r="C261" i="11"/>
  <c r="C253" i="11"/>
  <c r="C245" i="11"/>
  <c r="C237" i="11"/>
  <c r="C229" i="11"/>
  <c r="C221" i="11"/>
  <c r="C213" i="11"/>
  <c r="C205" i="11"/>
  <c r="C197" i="11"/>
  <c r="C189" i="11"/>
  <c r="C181" i="11"/>
  <c r="C173" i="11"/>
  <c r="C165" i="11"/>
  <c r="C157" i="11"/>
  <c r="C149" i="11"/>
  <c r="C141" i="11"/>
  <c r="C133" i="11"/>
  <c r="C125" i="11"/>
  <c r="C117" i="11"/>
  <c r="C109" i="11"/>
  <c r="C101" i="11"/>
  <c r="C93" i="11"/>
  <c r="C85" i="11"/>
  <c r="C77" i="11"/>
  <c r="C69" i="11"/>
  <c r="C61" i="11"/>
  <c r="C53" i="11"/>
  <c r="C45" i="11"/>
  <c r="C37" i="11"/>
  <c r="C29" i="11"/>
  <c r="C21" i="11"/>
  <c r="C13" i="11"/>
  <c r="C5" i="11"/>
  <c r="C268" i="11"/>
  <c r="C260" i="11"/>
  <c r="C252" i="11"/>
  <c r="C244" i="11"/>
  <c r="C236" i="11"/>
  <c r="C228" i="11"/>
  <c r="C220" i="11"/>
  <c r="C212" i="11"/>
  <c r="C204" i="11"/>
  <c r="C196" i="11"/>
  <c r="C188" i="11"/>
  <c r="C180" i="11"/>
  <c r="C172" i="11"/>
  <c r="C164" i="11"/>
  <c r="C156" i="11"/>
  <c r="C148" i="11"/>
  <c r="C140" i="11"/>
  <c r="C132" i="11"/>
  <c r="C124" i="11"/>
  <c r="C116" i="11"/>
  <c r="C108" i="11"/>
  <c r="C100" i="11"/>
  <c r="C92" i="11"/>
  <c r="C84" i="11"/>
  <c r="C76" i="11"/>
  <c r="C68" i="11"/>
  <c r="C60" i="11"/>
  <c r="C52" i="11"/>
  <c r="C44" i="11"/>
  <c r="C36" i="11"/>
  <c r="C28" i="11"/>
  <c r="C20" i="11"/>
  <c r="C12" i="11"/>
  <c r="AN10" i="5"/>
  <c r="AO10" i="5" s="1"/>
  <c r="AP10" i="5" s="1"/>
  <c r="S2" i="5"/>
  <c r="AO5" i="5"/>
  <c r="AP5" i="5" s="1"/>
  <c r="AO6" i="5"/>
  <c r="AP6" i="5" s="1"/>
  <c r="AO7" i="5"/>
  <c r="AP7" i="5" s="1"/>
  <c r="AO8" i="5"/>
  <c r="AP8" i="5" s="1"/>
  <c r="AO9" i="5"/>
  <c r="AP9" i="5" s="1"/>
  <c r="AO4" i="5"/>
  <c r="AP4" i="5" s="1"/>
  <c r="AP2" i="5"/>
  <c r="AN5" i="5"/>
  <c r="AN6" i="5"/>
  <c r="AN7" i="5"/>
  <c r="AN8" i="5"/>
  <c r="AN9" i="5"/>
  <c r="F8" i="8" l="1"/>
  <c r="G8" i="9"/>
  <c r="G8" i="11"/>
  <c r="G5" i="11"/>
  <c r="G5" i="9"/>
  <c r="F5" i="8"/>
  <c r="F6" i="8"/>
  <c r="G6" i="9"/>
  <c r="G6" i="11"/>
  <c r="G7" i="9"/>
  <c r="F7" i="8"/>
  <c r="G7" i="11"/>
  <c r="G4" i="9"/>
  <c r="G4" i="11"/>
  <c r="F4" i="8"/>
  <c r="F3" i="8"/>
  <c r="G3" i="9"/>
  <c r="G3" i="11"/>
  <c r="C15" i="6"/>
  <c r="D15" i="6" s="1"/>
  <c r="E15" i="6" s="1"/>
  <c r="C14" i="6"/>
  <c r="D14" i="6"/>
  <c r="E14" i="6" s="1"/>
  <c r="C13" i="6"/>
  <c r="D13" i="6" s="1"/>
  <c r="E13" i="6" s="1"/>
  <c r="C12" i="6"/>
  <c r="D12" i="6" s="1"/>
  <c r="E12" i="6" s="1"/>
  <c r="C11" i="6"/>
  <c r="D11" i="6"/>
  <c r="E11" i="6" s="1"/>
  <c r="C10" i="6"/>
  <c r="D10" i="6"/>
  <c r="E10" i="6"/>
  <c r="C9" i="6"/>
  <c r="D9" i="6" s="1"/>
  <c r="E9" i="6" s="1"/>
  <c r="C8" i="6"/>
  <c r="D8" i="6" s="1"/>
  <c r="E8" i="6" s="1"/>
  <c r="E5" i="6"/>
  <c r="E6" i="6"/>
  <c r="E7" i="6"/>
  <c r="E4" i="6"/>
  <c r="D5" i="6"/>
  <c r="D6" i="6"/>
  <c r="D7" i="6"/>
  <c r="D4" i="6"/>
  <c r="C5" i="6"/>
  <c r="C6" i="6"/>
  <c r="C7" i="6"/>
  <c r="C4" i="6"/>
  <c r="C90" i="8" l="1"/>
  <c r="C8" i="8"/>
  <c r="C54" i="8"/>
  <c r="C2" i="8"/>
  <c r="C66" i="8"/>
  <c r="C42" i="8"/>
  <c r="C114" i="8"/>
  <c r="C162" i="8"/>
  <c r="C96" i="8"/>
  <c r="C150" i="8"/>
  <c r="C144" i="8"/>
  <c r="C72" i="8"/>
  <c r="C24" i="8"/>
  <c r="C120" i="8"/>
  <c r="C78" i="8"/>
  <c r="C138" i="8"/>
  <c r="C48" i="8"/>
  <c r="C126" i="8"/>
  <c r="C168" i="8"/>
  <c r="C102" i="8"/>
  <c r="C156" i="8"/>
  <c r="C132" i="8"/>
  <c r="C60" i="8"/>
  <c r="C30" i="8"/>
  <c r="C14" i="8"/>
  <c r="C108" i="8"/>
  <c r="C36" i="8"/>
  <c r="C84" i="8"/>
  <c r="D393" i="11"/>
  <c r="D225" i="11"/>
  <c r="D513" i="11"/>
  <c r="D49" i="11"/>
  <c r="D145" i="11"/>
  <c r="D249" i="11"/>
  <c r="D345" i="11"/>
  <c r="D441" i="11"/>
  <c r="D537" i="11"/>
  <c r="D169" i="11"/>
  <c r="D73" i="11"/>
  <c r="D177" i="11"/>
  <c r="D273" i="11"/>
  <c r="D369" i="11"/>
  <c r="D465" i="11"/>
  <c r="D561" i="11"/>
  <c r="D297" i="11"/>
  <c r="D489" i="11"/>
  <c r="D25" i="11"/>
  <c r="D417" i="11"/>
  <c r="D97" i="11"/>
  <c r="D201" i="11"/>
  <c r="D121" i="11"/>
  <c r="D321" i="11"/>
  <c r="D399" i="11"/>
  <c r="D207" i="11"/>
  <c r="D79" i="11"/>
  <c r="D429" i="11"/>
  <c r="D237" i="11"/>
  <c r="D109" i="11"/>
  <c r="D555" i="11"/>
  <c r="D363" i="11"/>
  <c r="D171" i="11"/>
  <c r="D43" i="11"/>
  <c r="D519" i="11"/>
  <c r="D327" i="11"/>
  <c r="D549" i="11"/>
  <c r="D357" i="11"/>
  <c r="D37" i="11"/>
  <c r="D483" i="11"/>
  <c r="D291" i="11"/>
  <c r="D163" i="11"/>
  <c r="D447" i="11"/>
  <c r="D255" i="11"/>
  <c r="D127" i="11"/>
  <c r="D477" i="11"/>
  <c r="D285" i="11"/>
  <c r="D157" i="11"/>
  <c r="D411" i="11"/>
  <c r="D219" i="11"/>
  <c r="D91" i="11"/>
  <c r="D375" i="11"/>
  <c r="D183" i="11"/>
  <c r="D55" i="11"/>
  <c r="D405" i="11"/>
  <c r="D213" i="11"/>
  <c r="D85" i="11"/>
  <c r="D531" i="11"/>
  <c r="D339" i="11"/>
  <c r="D19" i="11"/>
  <c r="D495" i="11"/>
  <c r="D303" i="11"/>
  <c r="D525" i="11"/>
  <c r="D333" i="11"/>
  <c r="D459" i="11"/>
  <c r="D267" i="11"/>
  <c r="D139" i="11"/>
  <c r="D11" i="11"/>
  <c r="D423" i="11"/>
  <c r="D231" i="11"/>
  <c r="D103" i="11"/>
  <c r="D453" i="11"/>
  <c r="D261" i="11"/>
  <c r="D133" i="11"/>
  <c r="D387" i="11"/>
  <c r="D195" i="11"/>
  <c r="D67" i="11"/>
  <c r="D543" i="11"/>
  <c r="D351" i="11"/>
  <c r="D31" i="11"/>
  <c r="D381" i="11"/>
  <c r="D189" i="11"/>
  <c r="D61" i="11"/>
  <c r="D507" i="11"/>
  <c r="D315" i="11"/>
  <c r="D3" i="11"/>
  <c r="D471" i="11"/>
  <c r="D279" i="11"/>
  <c r="D151" i="11"/>
  <c r="D501" i="11"/>
  <c r="D309" i="11"/>
  <c r="D435" i="11"/>
  <c r="D243" i="11"/>
  <c r="D115" i="11"/>
  <c r="D37" i="9"/>
  <c r="D143" i="9"/>
  <c r="D81" i="9"/>
  <c r="D101" i="9"/>
  <c r="D25" i="9"/>
  <c r="D89" i="9"/>
  <c r="D19" i="9"/>
  <c r="D83" i="9"/>
  <c r="D31" i="9"/>
  <c r="D95" i="9"/>
  <c r="D161" i="9"/>
  <c r="D155" i="9"/>
  <c r="D167" i="9"/>
  <c r="D49" i="9"/>
  <c r="D113" i="9"/>
  <c r="D43" i="9"/>
  <c r="D107" i="9"/>
  <c r="D55" i="9"/>
  <c r="D119" i="9"/>
  <c r="D61" i="9"/>
  <c r="D149" i="9"/>
  <c r="D125" i="9"/>
  <c r="D13" i="9"/>
  <c r="D73" i="9"/>
  <c r="D137" i="9"/>
  <c r="D7" i="9"/>
  <c r="D67" i="9"/>
  <c r="D131" i="9"/>
  <c r="D29" i="9"/>
  <c r="D79" i="9"/>
  <c r="D17" i="9"/>
  <c r="D11" i="9"/>
  <c r="D93" i="9"/>
  <c r="D23" i="9"/>
  <c r="D87" i="9"/>
  <c r="D153" i="9"/>
  <c r="D147" i="9"/>
  <c r="D141" i="9"/>
  <c r="D5" i="9"/>
  <c r="D159" i="9"/>
  <c r="D77" i="9"/>
  <c r="D165" i="9"/>
  <c r="D41" i="9"/>
  <c r="D105" i="9"/>
  <c r="D35" i="9"/>
  <c r="D99" i="9"/>
  <c r="D53" i="9"/>
  <c r="D47" i="9"/>
  <c r="D111" i="9"/>
  <c r="D171" i="9"/>
  <c r="D117" i="9"/>
  <c r="D65" i="9"/>
  <c r="D129" i="9"/>
  <c r="D59" i="9"/>
  <c r="D123" i="9"/>
  <c r="D71" i="9"/>
  <c r="D135" i="9"/>
  <c r="D2" i="11"/>
  <c r="D18" i="11"/>
  <c r="D512" i="11"/>
  <c r="D416" i="11"/>
  <c r="D320" i="11"/>
  <c r="D224" i="11"/>
  <c r="D542" i="11"/>
  <c r="D446" i="11"/>
  <c r="D350" i="11"/>
  <c r="D254" i="11"/>
  <c r="D150" i="11"/>
  <c r="D54" i="11"/>
  <c r="D548" i="11"/>
  <c r="D452" i="11"/>
  <c r="D356" i="11"/>
  <c r="D260" i="11"/>
  <c r="D506" i="11"/>
  <c r="D410" i="11"/>
  <c r="D314" i="11"/>
  <c r="D218" i="11"/>
  <c r="D10" i="11"/>
  <c r="D120" i="11"/>
  <c r="D24" i="11"/>
  <c r="D156" i="11"/>
  <c r="D60" i="11"/>
  <c r="D114" i="11"/>
  <c r="D488" i="11"/>
  <c r="D392" i="11"/>
  <c r="D296" i="11"/>
  <c r="D200" i="11"/>
  <c r="D518" i="11"/>
  <c r="D422" i="11"/>
  <c r="D326" i="11"/>
  <c r="D230" i="11"/>
  <c r="D126" i="11"/>
  <c r="D30" i="11"/>
  <c r="D524" i="11"/>
  <c r="D428" i="11"/>
  <c r="D332" i="11"/>
  <c r="D236" i="11"/>
  <c r="D482" i="11"/>
  <c r="D386" i="11"/>
  <c r="D290" i="11"/>
  <c r="D194" i="11"/>
  <c r="D96" i="11"/>
  <c r="D132" i="11"/>
  <c r="D36" i="11"/>
  <c r="D90" i="11"/>
  <c r="D560" i="11"/>
  <c r="D464" i="11"/>
  <c r="D368" i="11"/>
  <c r="D272" i="11"/>
  <c r="D176" i="11"/>
  <c r="D494" i="11"/>
  <c r="D398" i="11"/>
  <c r="D302" i="11"/>
  <c r="D206" i="11"/>
  <c r="D102" i="11"/>
  <c r="D500" i="11"/>
  <c r="D404" i="11"/>
  <c r="D308" i="11"/>
  <c r="D212" i="11"/>
  <c r="D554" i="11"/>
  <c r="D458" i="11"/>
  <c r="D362" i="11"/>
  <c r="D266" i="11"/>
  <c r="D170" i="11"/>
  <c r="D168" i="11"/>
  <c r="D72" i="11"/>
  <c r="D108" i="11"/>
  <c r="D162" i="11"/>
  <c r="D66" i="11"/>
  <c r="D536" i="11"/>
  <c r="D440" i="11"/>
  <c r="D344" i="11"/>
  <c r="D248" i="11"/>
  <c r="D566" i="11"/>
  <c r="D470" i="11"/>
  <c r="D374" i="11"/>
  <c r="D278" i="11"/>
  <c r="D182" i="11"/>
  <c r="D78" i="11"/>
  <c r="D476" i="11"/>
  <c r="D380" i="11"/>
  <c r="D284" i="11"/>
  <c r="D188" i="11"/>
  <c r="D530" i="11"/>
  <c r="D434" i="11"/>
  <c r="D338" i="11"/>
  <c r="D242" i="11"/>
  <c r="D144" i="11"/>
  <c r="D48" i="11"/>
  <c r="D84" i="11"/>
  <c r="D138" i="11"/>
  <c r="D42" i="11"/>
  <c r="C118" i="8"/>
  <c r="C136" i="8"/>
  <c r="C148" i="8"/>
  <c r="C106" i="8"/>
  <c r="C58" i="8"/>
  <c r="C160" i="8"/>
  <c r="C34" i="8"/>
  <c r="C154" i="8"/>
  <c r="C22" i="8"/>
  <c r="C18" i="8"/>
  <c r="C142" i="8"/>
  <c r="C130" i="8"/>
  <c r="C64" i="8"/>
  <c r="C70" i="8"/>
  <c r="C166" i="8"/>
  <c r="C112" i="8"/>
  <c r="C94" i="8"/>
  <c r="C88" i="8"/>
  <c r="C76" i="8"/>
  <c r="C12" i="8"/>
  <c r="C46" i="8"/>
  <c r="C40" i="8"/>
  <c r="C124" i="8"/>
  <c r="C52" i="8"/>
  <c r="C100" i="8"/>
  <c r="C82" i="8"/>
  <c r="C6" i="8"/>
  <c r="C172" i="8"/>
  <c r="C28" i="8"/>
  <c r="D130" i="9"/>
  <c r="D12" i="9"/>
  <c r="D48" i="9"/>
  <c r="D136" i="9"/>
  <c r="D42" i="9"/>
  <c r="D124" i="9"/>
  <c r="D154" i="9"/>
  <c r="D36" i="9"/>
  <c r="D72" i="9"/>
  <c r="D160" i="9"/>
  <c r="D66" i="9"/>
  <c r="D148" i="9"/>
  <c r="D30" i="9"/>
  <c r="D80" i="9"/>
  <c r="D54" i="9"/>
  <c r="D166" i="9"/>
  <c r="D82" i="9"/>
  <c r="D60" i="9"/>
  <c r="D6" i="9"/>
  <c r="D88" i="9"/>
  <c r="D94" i="9"/>
  <c r="D106" i="9"/>
  <c r="D142" i="9"/>
  <c r="D78" i="9"/>
  <c r="D24" i="9"/>
  <c r="D112" i="9"/>
  <c r="D18" i="9"/>
  <c r="D118" i="9"/>
  <c r="D100" i="9"/>
  <c r="C129" i="8"/>
  <c r="C33" i="8"/>
  <c r="C135" i="8"/>
  <c r="C39" i="8"/>
  <c r="C17" i="8"/>
  <c r="C105" i="8"/>
  <c r="C111" i="8"/>
  <c r="C81" i="8"/>
  <c r="C87" i="8"/>
  <c r="C153" i="8"/>
  <c r="C57" i="8"/>
  <c r="C159" i="8"/>
  <c r="C63" i="8"/>
  <c r="C11" i="8"/>
  <c r="C45" i="8"/>
  <c r="C93" i="8"/>
  <c r="C123" i="8"/>
  <c r="C99" i="8"/>
  <c r="C69" i="8"/>
  <c r="C165" i="8"/>
  <c r="C21" i="8"/>
  <c r="C171" i="8"/>
  <c r="C75" i="8"/>
  <c r="C117" i="8"/>
  <c r="C147" i="8"/>
  <c r="C27" i="8"/>
  <c r="C141" i="8"/>
  <c r="C5" i="8"/>
  <c r="C51" i="8"/>
  <c r="C137" i="8"/>
  <c r="C41" i="8"/>
  <c r="C143" i="8"/>
  <c r="C47" i="8"/>
  <c r="C125" i="8"/>
  <c r="C29" i="8"/>
  <c r="C113" i="8"/>
  <c r="C119" i="8"/>
  <c r="C23" i="8"/>
  <c r="C7" i="8"/>
  <c r="C89" i="8"/>
  <c r="C95" i="8"/>
  <c r="C173" i="8"/>
  <c r="C77" i="8"/>
  <c r="C161" i="8"/>
  <c r="C65" i="8"/>
  <c r="C167" i="8"/>
  <c r="C71" i="8"/>
  <c r="C101" i="8"/>
  <c r="C83" i="8"/>
  <c r="C53" i="8"/>
  <c r="C149" i="8"/>
  <c r="C131" i="8"/>
  <c r="C107" i="8"/>
  <c r="C13" i="8"/>
  <c r="C155" i="8"/>
  <c r="C59" i="8"/>
  <c r="C35" i="8"/>
  <c r="D128" i="11"/>
  <c r="D32" i="11"/>
  <c r="D164" i="11"/>
  <c r="D68" i="11"/>
  <c r="D122" i="11"/>
  <c r="D26" i="11"/>
  <c r="D496" i="11"/>
  <c r="D400" i="11"/>
  <c r="D304" i="11"/>
  <c r="D208" i="11"/>
  <c r="D526" i="11"/>
  <c r="D430" i="11"/>
  <c r="D334" i="11"/>
  <c r="D238" i="11"/>
  <c r="D134" i="11"/>
  <c r="D38" i="11"/>
  <c r="D532" i="11"/>
  <c r="D436" i="11"/>
  <c r="D340" i="11"/>
  <c r="D244" i="11"/>
  <c r="D490" i="11"/>
  <c r="D394" i="11"/>
  <c r="D298" i="11"/>
  <c r="D202" i="11"/>
  <c r="D104" i="11"/>
  <c r="D140" i="11"/>
  <c r="D44" i="11"/>
  <c r="D98" i="11"/>
  <c r="D472" i="11"/>
  <c r="D376" i="11"/>
  <c r="D280" i="11"/>
  <c r="D184" i="11"/>
  <c r="D502" i="11"/>
  <c r="D406" i="11"/>
  <c r="D310" i="11"/>
  <c r="D214" i="11"/>
  <c r="D110" i="11"/>
  <c r="D14" i="11"/>
  <c r="D508" i="11"/>
  <c r="D412" i="11"/>
  <c r="D316" i="11"/>
  <c r="D220" i="11"/>
  <c r="D562" i="11"/>
  <c r="D466" i="11"/>
  <c r="D370" i="11"/>
  <c r="D274" i="11"/>
  <c r="D178" i="11"/>
  <c r="D80" i="11"/>
  <c r="D116" i="11"/>
  <c r="D20" i="11"/>
  <c r="D74" i="11"/>
  <c r="D6" i="11"/>
  <c r="D544" i="11"/>
  <c r="D448" i="11"/>
  <c r="D352" i="11"/>
  <c r="D256" i="11"/>
  <c r="D478" i="11"/>
  <c r="D382" i="11"/>
  <c r="D286" i="11"/>
  <c r="D190" i="11"/>
  <c r="D86" i="11"/>
  <c r="D484" i="11"/>
  <c r="D388" i="11"/>
  <c r="D292" i="11"/>
  <c r="D196" i="11"/>
  <c r="D12" i="11"/>
  <c r="D538" i="11"/>
  <c r="D442" i="11"/>
  <c r="D346" i="11"/>
  <c r="D250" i="11"/>
  <c r="D152" i="11"/>
  <c r="D56" i="11"/>
  <c r="D92" i="11"/>
  <c r="D146" i="11"/>
  <c r="D50" i="11"/>
  <c r="D520" i="11"/>
  <c r="D424" i="11"/>
  <c r="D328" i="11"/>
  <c r="D232" i="11"/>
  <c r="D550" i="11"/>
  <c r="D454" i="11"/>
  <c r="D358" i="11"/>
  <c r="D262" i="11"/>
  <c r="D158" i="11"/>
  <c r="D62" i="11"/>
  <c r="D556" i="11"/>
  <c r="D460" i="11"/>
  <c r="D364" i="11"/>
  <c r="D268" i="11"/>
  <c r="D172" i="11"/>
  <c r="D514" i="11"/>
  <c r="D418" i="11"/>
  <c r="D322" i="11"/>
  <c r="D226" i="11"/>
  <c r="D4" i="11"/>
  <c r="C152" i="8"/>
  <c r="C74" i="8"/>
  <c r="C104" i="8"/>
  <c r="C10" i="8"/>
  <c r="C128" i="8"/>
  <c r="C32" i="8"/>
  <c r="C110" i="8"/>
  <c r="C80" i="8"/>
  <c r="C56" i="8"/>
  <c r="C122" i="8"/>
  <c r="C86" i="8"/>
  <c r="C116" i="8"/>
  <c r="C146" i="8"/>
  <c r="C98" i="8"/>
  <c r="C50" i="8"/>
  <c r="C26" i="8"/>
  <c r="C134" i="8"/>
  <c r="C170" i="8"/>
  <c r="C16" i="8"/>
  <c r="C62" i="8"/>
  <c r="C20" i="8"/>
  <c r="C164" i="8"/>
  <c r="C140" i="8"/>
  <c r="C68" i="8"/>
  <c r="C4" i="8"/>
  <c r="C38" i="8"/>
  <c r="C92" i="8"/>
  <c r="C44" i="8"/>
  <c r="C158" i="8"/>
  <c r="D40" i="9"/>
  <c r="D128" i="9"/>
  <c r="D34" i="9"/>
  <c r="D116" i="9"/>
  <c r="D146" i="9"/>
  <c r="D28" i="9"/>
  <c r="D64" i="9"/>
  <c r="D152" i="9"/>
  <c r="D58" i="9"/>
  <c r="D140" i="9"/>
  <c r="D170" i="9"/>
  <c r="D52" i="9"/>
  <c r="D110" i="9"/>
  <c r="D22" i="9"/>
  <c r="D164" i="9"/>
  <c r="D86" i="9"/>
  <c r="D4" i="9"/>
  <c r="D98" i="9"/>
  <c r="D70" i="9"/>
  <c r="D46" i="9"/>
  <c r="D76" i="9"/>
  <c r="D158" i="9"/>
  <c r="D16" i="9"/>
  <c r="D104" i="9"/>
  <c r="D134" i="9"/>
  <c r="D10" i="9"/>
  <c r="D92" i="9"/>
  <c r="D122" i="9"/>
  <c r="D69" i="9"/>
  <c r="D15" i="9"/>
  <c r="D145" i="9"/>
  <c r="D75" i="9"/>
  <c r="D139" i="9"/>
  <c r="D133" i="9"/>
  <c r="D151" i="9"/>
  <c r="D45" i="9"/>
  <c r="D157" i="9"/>
  <c r="D33" i="9"/>
  <c r="D97" i="9"/>
  <c r="D27" i="9"/>
  <c r="D91" i="9"/>
  <c r="D109" i="9"/>
  <c r="D39" i="9"/>
  <c r="D103" i="9"/>
  <c r="D169" i="9"/>
  <c r="D163" i="9"/>
  <c r="D21" i="9"/>
  <c r="D85" i="9"/>
  <c r="D57" i="9"/>
  <c r="D121" i="9"/>
  <c r="D51" i="9"/>
  <c r="D115" i="9"/>
  <c r="D63" i="9"/>
  <c r="D127" i="9"/>
  <c r="D3" i="9"/>
  <c r="D9" i="9"/>
  <c r="D41" i="11"/>
  <c r="D463" i="11"/>
  <c r="D271" i="11"/>
  <c r="D143" i="11"/>
  <c r="D493" i="11"/>
  <c r="D301" i="11"/>
  <c r="D427" i="11"/>
  <c r="D235" i="11"/>
  <c r="D107" i="11"/>
  <c r="D265" i="11"/>
  <c r="D289" i="11"/>
  <c r="D391" i="11"/>
  <c r="D199" i="11"/>
  <c r="D71" i="11"/>
  <c r="D481" i="11"/>
  <c r="D421" i="11"/>
  <c r="D229" i="11"/>
  <c r="D101" i="11"/>
  <c r="D547" i="11"/>
  <c r="D355" i="11"/>
  <c r="D35" i="11"/>
  <c r="D217" i="11"/>
  <c r="D241" i="11"/>
  <c r="D553" i="11"/>
  <c r="D511" i="11"/>
  <c r="D319" i="11"/>
  <c r="D385" i="11"/>
  <c r="D541" i="11"/>
  <c r="D349" i="11"/>
  <c r="D29" i="11"/>
  <c r="D475" i="11"/>
  <c r="D283" i="11"/>
  <c r="D155" i="11"/>
  <c r="D113" i="11"/>
  <c r="D17" i="11"/>
  <c r="D433" i="11"/>
  <c r="D439" i="11"/>
  <c r="D247" i="11"/>
  <c r="D119" i="11"/>
  <c r="D337" i="11"/>
  <c r="D469" i="11"/>
  <c r="D277" i="11"/>
  <c r="D149" i="11"/>
  <c r="D403" i="11"/>
  <c r="D211" i="11"/>
  <c r="D83" i="11"/>
  <c r="D559" i="11"/>
  <c r="D367" i="11"/>
  <c r="D175" i="11"/>
  <c r="D47" i="11"/>
  <c r="D137" i="11"/>
  <c r="D529" i="11"/>
  <c r="D397" i="11"/>
  <c r="D205" i="11"/>
  <c r="D77" i="11"/>
  <c r="D523" i="11"/>
  <c r="D331" i="11"/>
  <c r="D487" i="11"/>
  <c r="D295" i="11"/>
  <c r="D167" i="11"/>
  <c r="D89" i="11"/>
  <c r="D457" i="11"/>
  <c r="D517" i="11"/>
  <c r="D325" i="11"/>
  <c r="D505" i="11"/>
  <c r="D451" i="11"/>
  <c r="D259" i="11"/>
  <c r="D131" i="11"/>
  <c r="D409" i="11"/>
  <c r="D9" i="11"/>
  <c r="D415" i="11"/>
  <c r="D223" i="11"/>
  <c r="D95" i="11"/>
  <c r="D161" i="11"/>
  <c r="D445" i="11"/>
  <c r="D253" i="11"/>
  <c r="D125" i="11"/>
  <c r="D193" i="11"/>
  <c r="D65" i="11"/>
  <c r="D379" i="11"/>
  <c r="D187" i="11"/>
  <c r="D59" i="11"/>
  <c r="D361" i="11"/>
  <c r="D535" i="11"/>
  <c r="D343" i="11"/>
  <c r="D23" i="11"/>
  <c r="D565" i="11"/>
  <c r="D373" i="11"/>
  <c r="D181" i="11"/>
  <c r="D53" i="11"/>
  <c r="D499" i="11"/>
  <c r="D307" i="11"/>
  <c r="D313" i="11"/>
  <c r="D105" i="11"/>
  <c r="D497" i="11"/>
  <c r="D521" i="11"/>
  <c r="D449" i="11"/>
  <c r="D209" i="11"/>
  <c r="D33" i="11"/>
  <c r="D129" i="11"/>
  <c r="D233" i="11"/>
  <c r="D329" i="11"/>
  <c r="D425" i="11"/>
  <c r="D545" i="11"/>
  <c r="D57" i="11"/>
  <c r="D153" i="11"/>
  <c r="D257" i="11"/>
  <c r="D81" i="11"/>
  <c r="D305" i="11"/>
  <c r="D185" i="11"/>
  <c r="D281" i="11"/>
  <c r="D377" i="11"/>
  <c r="D473" i="11"/>
  <c r="D401" i="11"/>
  <c r="D353" i="11"/>
  <c r="D527" i="11"/>
  <c r="D335" i="11"/>
  <c r="D15" i="11"/>
  <c r="D557" i="11"/>
  <c r="D365" i="11"/>
  <c r="D173" i="11"/>
  <c r="D45" i="11"/>
  <c r="D491" i="11"/>
  <c r="D299" i="11"/>
  <c r="D455" i="11"/>
  <c r="D263" i="11"/>
  <c r="D135" i="11"/>
  <c r="D485" i="11"/>
  <c r="D293" i="11"/>
  <c r="D165" i="11"/>
  <c r="D419" i="11"/>
  <c r="D227" i="11"/>
  <c r="D99" i="11"/>
  <c r="D7" i="11"/>
  <c r="D383" i="11"/>
  <c r="D191" i="11"/>
  <c r="D63" i="11"/>
  <c r="D413" i="11"/>
  <c r="D221" i="11"/>
  <c r="D93" i="11"/>
  <c r="D539" i="11"/>
  <c r="D347" i="11"/>
  <c r="D27" i="11"/>
  <c r="D503" i="11"/>
  <c r="D311" i="11"/>
  <c r="D533" i="11"/>
  <c r="D341" i="11"/>
  <c r="D21" i="11"/>
  <c r="D467" i="11"/>
  <c r="D275" i="11"/>
  <c r="D147" i="11"/>
  <c r="D5" i="11"/>
  <c r="D431" i="11"/>
  <c r="D239" i="11"/>
  <c r="D111" i="11"/>
  <c r="D461" i="11"/>
  <c r="D269" i="11"/>
  <c r="D141" i="11"/>
  <c r="D13" i="11"/>
  <c r="D395" i="11"/>
  <c r="D203" i="11"/>
  <c r="D75" i="11"/>
  <c r="D551" i="11"/>
  <c r="D359" i="11"/>
  <c r="D39" i="11"/>
  <c r="D389" i="11"/>
  <c r="D197" i="11"/>
  <c r="D69" i="11"/>
  <c r="D515" i="11"/>
  <c r="D323" i="11"/>
  <c r="D479" i="11"/>
  <c r="D287" i="11"/>
  <c r="D159" i="11"/>
  <c r="D509" i="11"/>
  <c r="D317" i="11"/>
  <c r="D443" i="11"/>
  <c r="D251" i="11"/>
  <c r="D123" i="11"/>
  <c r="D407" i="11"/>
  <c r="D215" i="11"/>
  <c r="D87" i="11"/>
  <c r="D437" i="11"/>
  <c r="D245" i="11"/>
  <c r="D117" i="11"/>
  <c r="D563" i="11"/>
  <c r="D371" i="11"/>
  <c r="D179" i="11"/>
  <c r="D51" i="11"/>
  <c r="C3" i="8"/>
  <c r="C97" i="8"/>
  <c r="C31" i="8"/>
  <c r="C115" i="8"/>
  <c r="C25" i="8"/>
  <c r="C151" i="8"/>
  <c r="C133" i="8"/>
  <c r="C145" i="8"/>
  <c r="C79" i="8"/>
  <c r="C15" i="8"/>
  <c r="C61" i="8"/>
  <c r="C73" i="8"/>
  <c r="C9" i="8"/>
  <c r="C163" i="8"/>
  <c r="C127" i="8"/>
  <c r="C109" i="8"/>
  <c r="C91" i="8"/>
  <c r="C19" i="8"/>
  <c r="C121" i="8"/>
  <c r="C55" i="8"/>
  <c r="C37" i="8"/>
  <c r="C49" i="8"/>
  <c r="C157" i="8"/>
  <c r="C139" i="8"/>
  <c r="C169" i="8"/>
  <c r="C103" i="8"/>
  <c r="C85" i="8"/>
  <c r="C67" i="8"/>
  <c r="C43" i="8"/>
  <c r="D528" i="11"/>
  <c r="D336" i="11"/>
  <c r="D16" i="11"/>
  <c r="D414" i="11"/>
  <c r="D222" i="11"/>
  <c r="D94" i="11"/>
  <c r="D420" i="11"/>
  <c r="D228" i="11"/>
  <c r="D100" i="11"/>
  <c r="D378" i="11"/>
  <c r="D186" i="11"/>
  <c r="D58" i="11"/>
  <c r="D456" i="11"/>
  <c r="D264" i="11"/>
  <c r="D136" i="11"/>
  <c r="D534" i="11"/>
  <c r="D342" i="11"/>
  <c r="D22" i="11"/>
  <c r="D540" i="11"/>
  <c r="D348" i="11"/>
  <c r="D28" i="11"/>
  <c r="D498" i="11"/>
  <c r="D306" i="11"/>
  <c r="D8" i="11"/>
  <c r="D384" i="11"/>
  <c r="D192" i="11"/>
  <c r="D64" i="11"/>
  <c r="D462" i="11"/>
  <c r="D270" i="11"/>
  <c r="D142" i="11"/>
  <c r="D468" i="11"/>
  <c r="D276" i="11"/>
  <c r="D148" i="11"/>
  <c r="D426" i="11"/>
  <c r="D234" i="11"/>
  <c r="D106" i="11"/>
  <c r="D504" i="11"/>
  <c r="D312" i="11"/>
  <c r="D390" i="11"/>
  <c r="D198" i="11"/>
  <c r="D70" i="11"/>
  <c r="D396" i="11"/>
  <c r="D204" i="11"/>
  <c r="D76" i="11"/>
  <c r="D546" i="11"/>
  <c r="D354" i="11"/>
  <c r="D34" i="11"/>
  <c r="D432" i="11"/>
  <c r="D240" i="11"/>
  <c r="D112" i="11"/>
  <c r="D510" i="11"/>
  <c r="D318" i="11"/>
  <c r="D516" i="11"/>
  <c r="D324" i="11"/>
  <c r="D474" i="11"/>
  <c r="D282" i="11"/>
  <c r="D154" i="11"/>
  <c r="D552" i="11"/>
  <c r="D360" i="11"/>
  <c r="D40" i="11"/>
  <c r="D438" i="11"/>
  <c r="D246" i="11"/>
  <c r="D118" i="11"/>
  <c r="D444" i="11"/>
  <c r="D252" i="11"/>
  <c r="D124" i="11"/>
  <c r="D402" i="11"/>
  <c r="D210" i="11"/>
  <c r="D82" i="11"/>
  <c r="D480" i="11"/>
  <c r="D288" i="11"/>
  <c r="D160" i="11"/>
  <c r="D558" i="11"/>
  <c r="D366" i="11"/>
  <c r="D174" i="11"/>
  <c r="D46" i="11"/>
  <c r="D564" i="11"/>
  <c r="D372" i="11"/>
  <c r="D180" i="11"/>
  <c r="D52" i="11"/>
  <c r="D522" i="11"/>
  <c r="D330" i="11"/>
  <c r="D408" i="11"/>
  <c r="D216" i="11"/>
  <c r="D88" i="11"/>
  <c r="D486" i="11"/>
  <c r="D294" i="11"/>
  <c r="D166" i="11"/>
  <c r="D492" i="11"/>
  <c r="D300" i="11"/>
  <c r="D450" i="11"/>
  <c r="D258" i="11"/>
  <c r="D130" i="11"/>
  <c r="D32" i="9"/>
  <c r="D96" i="9"/>
  <c r="D126" i="9"/>
  <c r="D14" i="9"/>
  <c r="D168" i="9"/>
  <c r="D26" i="9"/>
  <c r="D90" i="9"/>
  <c r="D2" i="9"/>
  <c r="D68" i="9"/>
  <c r="D132" i="9"/>
  <c r="D62" i="9"/>
  <c r="D8" i="9"/>
  <c r="D162" i="9"/>
  <c r="D56" i="9"/>
  <c r="D120" i="9"/>
  <c r="D38" i="9"/>
  <c r="D20" i="9"/>
  <c r="D84" i="9"/>
  <c r="D150" i="9"/>
  <c r="D102" i="9"/>
  <c r="D50" i="9"/>
  <c r="D114" i="9"/>
  <c r="D156" i="9"/>
  <c r="D144" i="9"/>
  <c r="D44" i="9"/>
  <c r="D108" i="9"/>
  <c r="D74" i="9"/>
  <c r="D138" i="9"/>
  <c r="AI42" i="5"/>
  <c r="AI43" i="5"/>
  <c r="AI44" i="5"/>
  <c r="AI45" i="5"/>
  <c r="AI46" i="5"/>
  <c r="AI47" i="5"/>
  <c r="AI48" i="5"/>
  <c r="AI49" i="5"/>
  <c r="AF48" i="5"/>
  <c r="AF47" i="5"/>
  <c r="AF46" i="5"/>
  <c r="AF45" i="5"/>
  <c r="AF44" i="5"/>
  <c r="AF43" i="5"/>
  <c r="Q2" i="5"/>
  <c r="Y2" i="5" s="1"/>
  <c r="Z2" i="5" s="1"/>
  <c r="AA2" i="5" s="1"/>
  <c r="P2" i="5"/>
  <c r="J2" i="5"/>
  <c r="T2" i="5" s="1"/>
  <c r="A5" i="5"/>
  <c r="B1" i="5"/>
  <c r="C4" i="5" s="1"/>
  <c r="F4" i="5" s="1"/>
  <c r="D5" i="5" l="1"/>
  <c r="G5" i="5" s="1"/>
  <c r="D4" i="5"/>
  <c r="G4" i="5" s="1"/>
  <c r="T4" i="5"/>
  <c r="W4" i="5" s="1"/>
  <c r="Z4" i="5" s="1"/>
  <c r="T5" i="5"/>
  <c r="W5" i="5" s="1"/>
  <c r="Z5" i="5" s="1"/>
  <c r="I2" i="5"/>
  <c r="K2" i="5"/>
  <c r="I6" i="5"/>
  <c r="L6" i="5" s="1"/>
  <c r="O6" i="5" s="1"/>
  <c r="J4" i="5"/>
  <c r="M4" i="5" s="1"/>
  <c r="P4" i="5" s="1"/>
  <c r="J5" i="5"/>
  <c r="M5" i="5" s="1"/>
  <c r="P5" i="5" s="1"/>
  <c r="K4" i="5"/>
  <c r="N4" i="5" s="1"/>
  <c r="Q4" i="5" s="1"/>
  <c r="A6" i="5"/>
  <c r="B5" i="5"/>
  <c r="E5" i="5" s="1"/>
  <c r="B4" i="5"/>
  <c r="E4" i="5" s="1"/>
  <c r="C5" i="5"/>
  <c r="F5" i="5" s="1"/>
  <c r="J6" i="4"/>
  <c r="J7" i="4"/>
  <c r="J8" i="4"/>
  <c r="J15" i="4"/>
  <c r="J16" i="4"/>
  <c r="J17" i="4"/>
  <c r="J28" i="4"/>
  <c r="J38" i="4"/>
  <c r="J43" i="4"/>
  <c r="J44" i="4"/>
  <c r="J55" i="4"/>
  <c r="J59" i="4"/>
  <c r="J64" i="4"/>
  <c r="I65" i="4"/>
  <c r="J65" i="4" s="1"/>
  <c r="H65" i="4"/>
  <c r="H64" i="4"/>
  <c r="I64" i="4" s="1"/>
  <c r="H63" i="4"/>
  <c r="I63" i="4" s="1"/>
  <c r="J63" i="4" s="1"/>
  <c r="I62" i="4"/>
  <c r="J62" i="4" s="1"/>
  <c r="H62" i="4"/>
  <c r="H61" i="4"/>
  <c r="I61" i="4" s="1"/>
  <c r="J61" i="4" s="1"/>
  <c r="H60" i="4"/>
  <c r="I60" i="4" s="1"/>
  <c r="J60" i="4" s="1"/>
  <c r="H59" i="4"/>
  <c r="I59" i="4" s="1"/>
  <c r="H58" i="4"/>
  <c r="I58" i="4" s="1"/>
  <c r="H57" i="4"/>
  <c r="I57" i="4" s="1"/>
  <c r="J57" i="4" s="1"/>
  <c r="H56" i="4"/>
  <c r="I56" i="4" s="1"/>
  <c r="J56" i="4" s="1"/>
  <c r="H55" i="4"/>
  <c r="I55" i="4" s="1"/>
  <c r="I54" i="4"/>
  <c r="H54" i="4"/>
  <c r="H53" i="4"/>
  <c r="I53" i="4" s="1"/>
  <c r="J53" i="4" s="1"/>
  <c r="H52" i="4"/>
  <c r="I52" i="4" s="1"/>
  <c r="J52" i="4" s="1"/>
  <c r="H51" i="4"/>
  <c r="I51" i="4" s="1"/>
  <c r="J51" i="4" s="1"/>
  <c r="H50" i="4"/>
  <c r="I50" i="4" s="1"/>
  <c r="J50" i="4" s="1"/>
  <c r="I49" i="4"/>
  <c r="J49" i="4" s="1"/>
  <c r="H49" i="4"/>
  <c r="H48" i="4"/>
  <c r="I48" i="4" s="1"/>
  <c r="J48" i="4" s="1"/>
  <c r="H47" i="4"/>
  <c r="I47" i="4" s="1"/>
  <c r="J47" i="4" s="1"/>
  <c r="I46" i="4"/>
  <c r="J46" i="4" s="1"/>
  <c r="H46" i="4"/>
  <c r="H45" i="4"/>
  <c r="I45" i="4" s="1"/>
  <c r="J45" i="4" s="1"/>
  <c r="H44" i="4"/>
  <c r="I44" i="4" s="1"/>
  <c r="H43" i="4"/>
  <c r="I43" i="4" s="1"/>
  <c r="H42" i="4"/>
  <c r="I42" i="4" s="1"/>
  <c r="J42" i="4" s="1"/>
  <c r="H41" i="4"/>
  <c r="I41" i="4" s="1"/>
  <c r="J41" i="4" s="1"/>
  <c r="H40" i="4"/>
  <c r="I40" i="4" s="1"/>
  <c r="J40" i="4" s="1"/>
  <c r="H39" i="4"/>
  <c r="I39" i="4" s="1"/>
  <c r="J39" i="4" s="1"/>
  <c r="I38" i="4"/>
  <c r="H38" i="4"/>
  <c r="H37" i="4"/>
  <c r="I37" i="4" s="1"/>
  <c r="J37" i="4" s="1"/>
  <c r="H36" i="4"/>
  <c r="I36" i="4" s="1"/>
  <c r="J36" i="4" s="1"/>
  <c r="H35" i="4"/>
  <c r="I35" i="4" s="1"/>
  <c r="J35" i="4" s="1"/>
  <c r="H34" i="4"/>
  <c r="I34" i="4" s="1"/>
  <c r="I33" i="4"/>
  <c r="J33" i="4" s="1"/>
  <c r="H33" i="4"/>
  <c r="H32" i="4"/>
  <c r="I32" i="4" s="1"/>
  <c r="J32" i="4" s="1"/>
  <c r="H31" i="4"/>
  <c r="I31" i="4" s="1"/>
  <c r="J31" i="4" s="1"/>
  <c r="I30" i="4"/>
  <c r="J30" i="4" s="1"/>
  <c r="H30" i="4"/>
  <c r="H29" i="4"/>
  <c r="I29" i="4" s="1"/>
  <c r="J29" i="4" s="1"/>
  <c r="H28" i="4"/>
  <c r="I28" i="4" s="1"/>
  <c r="H27" i="4"/>
  <c r="I27" i="4" s="1"/>
  <c r="H26" i="4"/>
  <c r="I26" i="4" s="1"/>
  <c r="J26" i="4" s="1"/>
  <c r="H25" i="4"/>
  <c r="I25" i="4" s="1"/>
  <c r="J25" i="4" s="1"/>
  <c r="H24" i="4"/>
  <c r="I24" i="4" s="1"/>
  <c r="H23" i="4"/>
  <c r="I23" i="4" s="1"/>
  <c r="I22" i="4"/>
  <c r="J22" i="4" s="1"/>
  <c r="H22" i="4"/>
  <c r="H21" i="4"/>
  <c r="I21" i="4" s="1"/>
  <c r="H20" i="4"/>
  <c r="I20" i="4" s="1"/>
  <c r="J20" i="4" s="1"/>
  <c r="H19" i="4"/>
  <c r="I19" i="4" s="1"/>
  <c r="J19" i="4" s="1"/>
  <c r="H18" i="4"/>
  <c r="I18" i="4" s="1"/>
  <c r="J18" i="4" s="1"/>
  <c r="I17" i="4"/>
  <c r="H17" i="4"/>
  <c r="H16" i="4"/>
  <c r="I16" i="4" s="1"/>
  <c r="H15" i="4"/>
  <c r="I15" i="4" s="1"/>
  <c r="I14" i="4"/>
  <c r="J14" i="4" s="1"/>
  <c r="H14" i="4"/>
  <c r="H13" i="4"/>
  <c r="I13" i="4" s="1"/>
  <c r="J13" i="4" s="1"/>
  <c r="H12" i="4"/>
  <c r="I12" i="4" s="1"/>
  <c r="J12" i="4" s="1"/>
  <c r="H11" i="4"/>
  <c r="I11" i="4" s="1"/>
  <c r="J11" i="4" s="1"/>
  <c r="H10" i="4"/>
  <c r="I10" i="4" s="1"/>
  <c r="I9" i="4"/>
  <c r="J9" i="4" s="1"/>
  <c r="H9" i="4"/>
  <c r="H8" i="4"/>
  <c r="I8" i="4" s="1"/>
  <c r="H7" i="4"/>
  <c r="I7" i="4" s="1"/>
  <c r="I6" i="4"/>
  <c r="H6" i="4"/>
  <c r="H5" i="4"/>
  <c r="I5" i="4" s="1"/>
  <c r="J5" i="4" s="1"/>
  <c r="H4" i="4"/>
  <c r="I4" i="4" s="1"/>
  <c r="J4" i="4" s="1"/>
  <c r="H3" i="4"/>
  <c r="I3" i="4" s="1"/>
  <c r="H2" i="4"/>
  <c r="I2" i="4" s="1"/>
  <c r="J2" i="4" s="1"/>
  <c r="Q22" i="2"/>
  <c r="R22" i="2"/>
  <c r="S22" i="2"/>
  <c r="T22" i="2"/>
  <c r="U22" i="2"/>
  <c r="Q25" i="2"/>
  <c r="R25" i="2"/>
  <c r="S25" i="2"/>
  <c r="T25" i="2"/>
  <c r="U25" i="2"/>
  <c r="Q28" i="2"/>
  <c r="R28" i="2"/>
  <c r="S28" i="2"/>
  <c r="T28" i="2"/>
  <c r="U28" i="2"/>
  <c r="P25" i="2"/>
  <c r="P28" i="2"/>
  <c r="P22" i="2"/>
  <c r="M4" i="2"/>
  <c r="M5" i="2"/>
  <c r="M6" i="2"/>
  <c r="M7" i="2"/>
  <c r="M8" i="2"/>
  <c r="M9" i="2"/>
  <c r="M10" i="2"/>
  <c r="M3" i="2"/>
  <c r="J66" i="4" l="1"/>
  <c r="K6" i="5"/>
  <c r="N6" i="5" s="1"/>
  <c r="Q6" i="5" s="1"/>
  <c r="T6" i="5"/>
  <c r="W6" i="5" s="1"/>
  <c r="Z6" i="5" s="1"/>
  <c r="J6" i="5"/>
  <c r="M6" i="5" s="1"/>
  <c r="P6" i="5" s="1"/>
  <c r="S6" i="5"/>
  <c r="V6" i="5" s="1"/>
  <c r="Y6" i="5" s="1"/>
  <c r="U2" i="5"/>
  <c r="U6" i="5" s="1"/>
  <c r="X6" i="5" s="1"/>
  <c r="AA6" i="5" s="1"/>
  <c r="K5" i="5"/>
  <c r="N5" i="5" s="1"/>
  <c r="Q5" i="5" s="1"/>
  <c r="I5" i="5"/>
  <c r="L5" i="5" s="1"/>
  <c r="O5" i="5" s="1"/>
  <c r="I4" i="5"/>
  <c r="L4" i="5" s="1"/>
  <c r="O4" i="5" s="1"/>
  <c r="D6" i="5"/>
  <c r="G6" i="5" s="1"/>
  <c r="C6" i="5"/>
  <c r="F6" i="5" s="1"/>
  <c r="B6" i="5"/>
  <c r="E6" i="5" s="1"/>
  <c r="A7" i="5"/>
  <c r="I66" i="4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T7" i="5" l="1"/>
  <c r="W7" i="5" s="1"/>
  <c r="Z7" i="5" s="1"/>
  <c r="U7" i="5"/>
  <c r="X7" i="5" s="1"/>
  <c r="AA7" i="5" s="1"/>
  <c r="S7" i="5"/>
  <c r="V7" i="5" s="1"/>
  <c r="Y7" i="5" s="1"/>
  <c r="J7" i="5"/>
  <c r="M7" i="5" s="1"/>
  <c r="P7" i="5" s="1"/>
  <c r="K7" i="5"/>
  <c r="N7" i="5" s="1"/>
  <c r="Q7" i="5" s="1"/>
  <c r="I7" i="5"/>
  <c r="L7" i="5" s="1"/>
  <c r="O7" i="5" s="1"/>
  <c r="U4" i="5"/>
  <c r="X4" i="5" s="1"/>
  <c r="AA4" i="5" s="1"/>
  <c r="U5" i="5"/>
  <c r="X5" i="5" s="1"/>
  <c r="AA5" i="5" s="1"/>
  <c r="S5" i="5"/>
  <c r="V5" i="5" s="1"/>
  <c r="Y5" i="5" s="1"/>
  <c r="S4" i="5"/>
  <c r="V4" i="5" s="1"/>
  <c r="Y4" i="5" s="1"/>
  <c r="D7" i="5"/>
  <c r="G7" i="5" s="1"/>
  <c r="C7" i="5"/>
  <c r="F7" i="5" s="1"/>
  <c r="B7" i="5"/>
  <c r="E7" i="5" s="1"/>
  <c r="A8" i="5"/>
  <c r="S8" i="5" l="1"/>
  <c r="V8" i="5" s="1"/>
  <c r="Y8" i="5" s="1"/>
  <c r="T8" i="5"/>
  <c r="W8" i="5" s="1"/>
  <c r="Z8" i="5" s="1"/>
  <c r="K8" i="5"/>
  <c r="N8" i="5" s="1"/>
  <c r="Q8" i="5" s="1"/>
  <c r="U8" i="5"/>
  <c r="X8" i="5" s="1"/>
  <c r="AA8" i="5" s="1"/>
  <c r="J8" i="5"/>
  <c r="M8" i="5" s="1"/>
  <c r="P8" i="5" s="1"/>
  <c r="I8" i="5"/>
  <c r="L8" i="5" s="1"/>
  <c r="O8" i="5" s="1"/>
  <c r="D8" i="5"/>
  <c r="G8" i="5" s="1"/>
  <c r="C8" i="5"/>
  <c r="F8" i="5" s="1"/>
  <c r="A9" i="5"/>
  <c r="B8" i="5"/>
  <c r="E8" i="5" s="1"/>
  <c r="S9" i="5" l="1"/>
  <c r="V9" i="5" s="1"/>
  <c r="Y9" i="5" s="1"/>
  <c r="T9" i="5"/>
  <c r="W9" i="5" s="1"/>
  <c r="Z9" i="5" s="1"/>
  <c r="U9" i="5"/>
  <c r="X9" i="5" s="1"/>
  <c r="AA9" i="5" s="1"/>
  <c r="J9" i="5"/>
  <c r="M9" i="5" s="1"/>
  <c r="P9" i="5" s="1"/>
  <c r="K9" i="5"/>
  <c r="N9" i="5" s="1"/>
  <c r="Q9" i="5" s="1"/>
  <c r="I9" i="5"/>
  <c r="L9" i="5" s="1"/>
  <c r="O9" i="5" s="1"/>
  <c r="A10" i="5"/>
  <c r="D9" i="5"/>
  <c r="G9" i="5" s="1"/>
  <c r="B9" i="5"/>
  <c r="E9" i="5" s="1"/>
  <c r="C9" i="5"/>
  <c r="F9" i="5" s="1"/>
  <c r="J10" i="5" l="1"/>
  <c r="M10" i="5" s="1"/>
  <c r="P10" i="5" s="1"/>
  <c r="I10" i="5"/>
  <c r="L10" i="5" s="1"/>
  <c r="O10" i="5" s="1"/>
  <c r="T10" i="5"/>
  <c r="W10" i="5" s="1"/>
  <c r="Z10" i="5" s="1"/>
  <c r="U10" i="5"/>
  <c r="X10" i="5" s="1"/>
  <c r="AA10" i="5" s="1"/>
  <c r="K10" i="5"/>
  <c r="N10" i="5" s="1"/>
  <c r="Q10" i="5" s="1"/>
  <c r="S10" i="5"/>
  <c r="V10" i="5" s="1"/>
  <c r="Y10" i="5" s="1"/>
  <c r="A11" i="5"/>
  <c r="C10" i="5"/>
  <c r="F10" i="5" s="1"/>
  <c r="B10" i="5"/>
  <c r="E10" i="5" s="1"/>
  <c r="D10" i="5"/>
  <c r="G10" i="5" s="1"/>
  <c r="U11" i="5" l="1"/>
  <c r="X11" i="5" s="1"/>
  <c r="AA11" i="5" s="1"/>
  <c r="J11" i="5"/>
  <c r="M11" i="5" s="1"/>
  <c r="P11" i="5" s="1"/>
  <c r="S11" i="5"/>
  <c r="V11" i="5" s="1"/>
  <c r="Y11" i="5" s="1"/>
  <c r="K11" i="5"/>
  <c r="N11" i="5" s="1"/>
  <c r="Q11" i="5" s="1"/>
  <c r="T11" i="5"/>
  <c r="W11" i="5" s="1"/>
  <c r="Z11" i="5" s="1"/>
  <c r="I11" i="5"/>
  <c r="L11" i="5" s="1"/>
  <c r="O11" i="5" s="1"/>
  <c r="B11" i="5"/>
  <c r="E11" i="5" s="1"/>
  <c r="A12" i="5"/>
  <c r="D11" i="5"/>
  <c r="G11" i="5" s="1"/>
  <c r="C11" i="5"/>
  <c r="F11" i="5" s="1"/>
  <c r="T12" i="5" l="1"/>
  <c r="W12" i="5" s="1"/>
  <c r="Z12" i="5" s="1"/>
  <c r="S12" i="5"/>
  <c r="V12" i="5" s="1"/>
  <c r="Y12" i="5" s="1"/>
  <c r="I12" i="5"/>
  <c r="L12" i="5" s="1"/>
  <c r="O12" i="5" s="1"/>
  <c r="U12" i="5"/>
  <c r="X12" i="5" s="1"/>
  <c r="AA12" i="5" s="1"/>
  <c r="K12" i="5"/>
  <c r="N12" i="5" s="1"/>
  <c r="Q12" i="5" s="1"/>
  <c r="J12" i="5"/>
  <c r="M12" i="5" s="1"/>
  <c r="P12" i="5" s="1"/>
  <c r="C12" i="5"/>
  <c r="F12" i="5" s="1"/>
  <c r="B12" i="5"/>
  <c r="E12" i="5" s="1"/>
  <c r="A13" i="5"/>
  <c r="D12" i="5"/>
  <c r="G12" i="5" s="1"/>
  <c r="U13" i="5" l="1"/>
  <c r="X13" i="5" s="1"/>
  <c r="AA13" i="5" s="1"/>
  <c r="K13" i="5"/>
  <c r="N13" i="5" s="1"/>
  <c r="Q13" i="5" s="1"/>
  <c r="T13" i="5"/>
  <c r="W13" i="5" s="1"/>
  <c r="Z13" i="5" s="1"/>
  <c r="S13" i="5"/>
  <c r="V13" i="5" s="1"/>
  <c r="Y13" i="5" s="1"/>
  <c r="J13" i="5"/>
  <c r="M13" i="5" s="1"/>
  <c r="P13" i="5" s="1"/>
  <c r="I13" i="5"/>
  <c r="L13" i="5" s="1"/>
  <c r="O13" i="5" s="1"/>
  <c r="D13" i="5"/>
  <c r="G13" i="5" s="1"/>
  <c r="C13" i="5"/>
  <c r="F13" i="5" s="1"/>
  <c r="B13" i="5"/>
  <c r="E13" i="5" s="1"/>
  <c r="A14" i="5"/>
  <c r="S14" i="5" l="1"/>
  <c r="V14" i="5" s="1"/>
  <c r="Y14" i="5" s="1"/>
  <c r="T14" i="5"/>
  <c r="W14" i="5" s="1"/>
  <c r="Z14" i="5" s="1"/>
  <c r="K14" i="5"/>
  <c r="N14" i="5" s="1"/>
  <c r="Q14" i="5" s="1"/>
  <c r="J14" i="5"/>
  <c r="M14" i="5" s="1"/>
  <c r="P14" i="5" s="1"/>
  <c r="U14" i="5"/>
  <c r="X14" i="5" s="1"/>
  <c r="AA14" i="5" s="1"/>
  <c r="I14" i="5"/>
  <c r="L14" i="5" s="1"/>
  <c r="O14" i="5" s="1"/>
  <c r="D14" i="5"/>
  <c r="G14" i="5" s="1"/>
  <c r="C14" i="5"/>
  <c r="F14" i="5" s="1"/>
  <c r="B14" i="5"/>
  <c r="E14" i="5" s="1"/>
  <c r="A15" i="5"/>
  <c r="S15" i="5" l="1"/>
  <c r="V15" i="5" s="1"/>
  <c r="Y15" i="5" s="1"/>
  <c r="U15" i="5"/>
  <c r="X15" i="5" s="1"/>
  <c r="AA15" i="5" s="1"/>
  <c r="T15" i="5"/>
  <c r="W15" i="5" s="1"/>
  <c r="Z15" i="5" s="1"/>
  <c r="J15" i="5"/>
  <c r="M15" i="5" s="1"/>
  <c r="P15" i="5" s="1"/>
  <c r="I15" i="5"/>
  <c r="L15" i="5" s="1"/>
  <c r="O15" i="5" s="1"/>
  <c r="K15" i="5"/>
  <c r="N15" i="5" s="1"/>
  <c r="Q15" i="5" s="1"/>
  <c r="D15" i="5"/>
  <c r="G15" i="5" s="1"/>
  <c r="C15" i="5"/>
  <c r="F15" i="5" s="1"/>
  <c r="B15" i="5"/>
  <c r="E15" i="5" s="1"/>
  <c r="A16" i="5"/>
  <c r="J16" i="5" l="1"/>
  <c r="M16" i="5" s="1"/>
  <c r="P16" i="5" s="1"/>
  <c r="U16" i="5"/>
  <c r="X16" i="5" s="1"/>
  <c r="AA16" i="5" s="1"/>
  <c r="S16" i="5"/>
  <c r="V16" i="5" s="1"/>
  <c r="Y16" i="5" s="1"/>
  <c r="K16" i="5"/>
  <c r="N16" i="5" s="1"/>
  <c r="Q16" i="5" s="1"/>
  <c r="T16" i="5"/>
  <c r="W16" i="5" s="1"/>
  <c r="Z16" i="5" s="1"/>
  <c r="I16" i="5"/>
  <c r="L16" i="5" s="1"/>
  <c r="O16" i="5" s="1"/>
  <c r="D16" i="5"/>
  <c r="G16" i="5" s="1"/>
  <c r="C16" i="5"/>
  <c r="F16" i="5" s="1"/>
  <c r="A17" i="5"/>
  <c r="B16" i="5"/>
  <c r="E16" i="5" s="1"/>
  <c r="T17" i="5" l="1"/>
  <c r="W17" i="5" s="1"/>
  <c r="Z17" i="5" s="1"/>
  <c r="U17" i="5"/>
  <c r="X17" i="5" s="1"/>
  <c r="AA17" i="5" s="1"/>
  <c r="J17" i="5"/>
  <c r="M17" i="5" s="1"/>
  <c r="P17" i="5" s="1"/>
  <c r="K17" i="5"/>
  <c r="N17" i="5" s="1"/>
  <c r="Q17" i="5" s="1"/>
  <c r="S17" i="5"/>
  <c r="V17" i="5" s="1"/>
  <c r="Y17" i="5" s="1"/>
  <c r="I17" i="5"/>
  <c r="L17" i="5" s="1"/>
  <c r="O17" i="5" s="1"/>
  <c r="A18" i="5"/>
  <c r="D17" i="5"/>
  <c r="G17" i="5" s="1"/>
  <c r="B17" i="5"/>
  <c r="E17" i="5" s="1"/>
  <c r="C17" i="5"/>
  <c r="F17" i="5" s="1"/>
  <c r="U18" i="5" l="1"/>
  <c r="X18" i="5" s="1"/>
  <c r="AA18" i="5" s="1"/>
  <c r="I18" i="5"/>
  <c r="L18" i="5" s="1"/>
  <c r="O18" i="5" s="1"/>
  <c r="S18" i="5"/>
  <c r="V18" i="5" s="1"/>
  <c r="Y18" i="5" s="1"/>
  <c r="K18" i="5"/>
  <c r="N18" i="5" s="1"/>
  <c r="Q18" i="5" s="1"/>
  <c r="T18" i="5"/>
  <c r="W18" i="5" s="1"/>
  <c r="Z18" i="5" s="1"/>
  <c r="J18" i="5"/>
  <c r="M18" i="5" s="1"/>
  <c r="P18" i="5" s="1"/>
  <c r="A19" i="5"/>
  <c r="C18" i="5"/>
  <c r="F18" i="5" s="1"/>
  <c r="B18" i="5"/>
  <c r="E18" i="5" s="1"/>
  <c r="D18" i="5"/>
  <c r="G18" i="5" s="1"/>
  <c r="K19" i="5" l="1"/>
  <c r="N19" i="5" s="1"/>
  <c r="Q19" i="5" s="1"/>
  <c r="S19" i="5"/>
  <c r="V19" i="5" s="1"/>
  <c r="Y19" i="5" s="1"/>
  <c r="T19" i="5"/>
  <c r="W19" i="5" s="1"/>
  <c r="Z19" i="5" s="1"/>
  <c r="U19" i="5"/>
  <c r="X19" i="5" s="1"/>
  <c r="AA19" i="5" s="1"/>
  <c r="J19" i="5"/>
  <c r="M19" i="5" s="1"/>
  <c r="P19" i="5" s="1"/>
  <c r="I19" i="5"/>
  <c r="L19" i="5" s="1"/>
  <c r="O19" i="5" s="1"/>
  <c r="B19" i="5"/>
  <c r="E19" i="5" s="1"/>
  <c r="A20" i="5"/>
  <c r="D19" i="5"/>
  <c r="G19" i="5" s="1"/>
  <c r="C19" i="5"/>
  <c r="F19" i="5" s="1"/>
  <c r="U20" i="5" l="1"/>
  <c r="X20" i="5" s="1"/>
  <c r="AA20" i="5" s="1"/>
  <c r="S20" i="5"/>
  <c r="V20" i="5" s="1"/>
  <c r="Y20" i="5" s="1"/>
  <c r="J20" i="5"/>
  <c r="M20" i="5" s="1"/>
  <c r="P20" i="5" s="1"/>
  <c r="T20" i="5"/>
  <c r="W20" i="5" s="1"/>
  <c r="Z20" i="5" s="1"/>
  <c r="K20" i="5"/>
  <c r="N20" i="5" s="1"/>
  <c r="Q20" i="5" s="1"/>
  <c r="I20" i="5"/>
  <c r="L20" i="5" s="1"/>
  <c r="O20" i="5" s="1"/>
  <c r="C20" i="5"/>
  <c r="F20" i="5" s="1"/>
  <c r="B20" i="5"/>
  <c r="E20" i="5" s="1"/>
  <c r="A21" i="5"/>
  <c r="D20" i="5"/>
  <c r="G20" i="5" s="1"/>
  <c r="T21" i="5" l="1"/>
  <c r="W21" i="5" s="1"/>
  <c r="Z21" i="5" s="1"/>
  <c r="U21" i="5"/>
  <c r="X21" i="5" s="1"/>
  <c r="AA21" i="5" s="1"/>
  <c r="J21" i="5"/>
  <c r="M21" i="5" s="1"/>
  <c r="P21" i="5" s="1"/>
  <c r="K21" i="5"/>
  <c r="N21" i="5" s="1"/>
  <c r="Q21" i="5" s="1"/>
  <c r="S21" i="5"/>
  <c r="V21" i="5" s="1"/>
  <c r="Y21" i="5" s="1"/>
  <c r="I21" i="5"/>
  <c r="L21" i="5" s="1"/>
  <c r="O21" i="5" s="1"/>
  <c r="D21" i="5"/>
  <c r="G21" i="5" s="1"/>
  <c r="C21" i="5"/>
  <c r="F21" i="5" s="1"/>
  <c r="B21" i="5"/>
  <c r="E21" i="5" s="1"/>
  <c r="A22" i="5"/>
  <c r="U22" i="5" l="1"/>
  <c r="X22" i="5" s="1"/>
  <c r="AA22" i="5" s="1"/>
  <c r="K22" i="5"/>
  <c r="N22" i="5" s="1"/>
  <c r="Q22" i="5" s="1"/>
  <c r="I22" i="5"/>
  <c r="L22" i="5" s="1"/>
  <c r="O22" i="5" s="1"/>
  <c r="T22" i="5"/>
  <c r="W22" i="5" s="1"/>
  <c r="Z22" i="5" s="1"/>
  <c r="S22" i="5"/>
  <c r="V22" i="5" s="1"/>
  <c r="Y22" i="5" s="1"/>
  <c r="J22" i="5"/>
  <c r="M22" i="5" s="1"/>
  <c r="P22" i="5" s="1"/>
  <c r="D22" i="5"/>
  <c r="G22" i="5" s="1"/>
  <c r="C22" i="5"/>
  <c r="F22" i="5" s="1"/>
  <c r="B22" i="5"/>
  <c r="E22" i="5" s="1"/>
  <c r="A23" i="5"/>
  <c r="U23" i="5" l="1"/>
  <c r="X23" i="5" s="1"/>
  <c r="AA23" i="5" s="1"/>
  <c r="K23" i="5"/>
  <c r="N23" i="5" s="1"/>
  <c r="Q23" i="5" s="1"/>
  <c r="J23" i="5"/>
  <c r="M23" i="5" s="1"/>
  <c r="P23" i="5" s="1"/>
  <c r="S23" i="5"/>
  <c r="V23" i="5" s="1"/>
  <c r="Y23" i="5" s="1"/>
  <c r="I23" i="5"/>
  <c r="L23" i="5" s="1"/>
  <c r="O23" i="5" s="1"/>
  <c r="T23" i="5"/>
  <c r="W23" i="5" s="1"/>
  <c r="Z23" i="5" s="1"/>
  <c r="D23" i="5"/>
  <c r="G23" i="5" s="1"/>
  <c r="C23" i="5"/>
  <c r="F23" i="5" s="1"/>
  <c r="B23" i="5"/>
  <c r="E23" i="5" s="1"/>
  <c r="A24" i="5"/>
  <c r="J24" i="5" l="1"/>
  <c r="M24" i="5" s="1"/>
  <c r="P24" i="5" s="1"/>
  <c r="T24" i="5"/>
  <c r="W24" i="5" s="1"/>
  <c r="Z24" i="5" s="1"/>
  <c r="S24" i="5"/>
  <c r="V24" i="5" s="1"/>
  <c r="Y24" i="5" s="1"/>
  <c r="K24" i="5"/>
  <c r="N24" i="5" s="1"/>
  <c r="Q24" i="5" s="1"/>
  <c r="U24" i="5"/>
  <c r="X24" i="5" s="1"/>
  <c r="AA24" i="5" s="1"/>
  <c r="I24" i="5"/>
  <c r="L24" i="5" s="1"/>
  <c r="O24" i="5" s="1"/>
  <c r="D24" i="5"/>
  <c r="G24" i="5" s="1"/>
  <c r="C24" i="5"/>
  <c r="F24" i="5" s="1"/>
  <c r="A25" i="5"/>
  <c r="B24" i="5"/>
  <c r="E24" i="5" s="1"/>
  <c r="S25" i="5" l="1"/>
  <c r="V25" i="5" s="1"/>
  <c r="Y25" i="5" s="1"/>
  <c r="U25" i="5"/>
  <c r="X25" i="5" s="1"/>
  <c r="AA25" i="5" s="1"/>
  <c r="J25" i="5"/>
  <c r="M25" i="5" s="1"/>
  <c r="P25" i="5" s="1"/>
  <c r="K25" i="5"/>
  <c r="N25" i="5" s="1"/>
  <c r="Q25" i="5" s="1"/>
  <c r="T25" i="5"/>
  <c r="W25" i="5" s="1"/>
  <c r="Z25" i="5" s="1"/>
  <c r="I25" i="5"/>
  <c r="L25" i="5" s="1"/>
  <c r="O25" i="5" s="1"/>
  <c r="A26" i="5"/>
  <c r="D25" i="5"/>
  <c r="G25" i="5" s="1"/>
  <c r="B25" i="5"/>
  <c r="E25" i="5" s="1"/>
  <c r="C25" i="5"/>
  <c r="F25" i="5" s="1"/>
  <c r="T26" i="5" l="1"/>
  <c r="W26" i="5" s="1"/>
  <c r="Z26" i="5" s="1"/>
  <c r="S26" i="5"/>
  <c r="V26" i="5" s="1"/>
  <c r="Y26" i="5" s="1"/>
  <c r="K26" i="5"/>
  <c r="N26" i="5" s="1"/>
  <c r="Q26" i="5" s="1"/>
  <c r="U26" i="5"/>
  <c r="X26" i="5" s="1"/>
  <c r="AA26" i="5" s="1"/>
  <c r="J26" i="5"/>
  <c r="M26" i="5" s="1"/>
  <c r="P26" i="5" s="1"/>
  <c r="I26" i="5"/>
  <c r="L26" i="5" s="1"/>
  <c r="O26" i="5" s="1"/>
  <c r="A27" i="5"/>
  <c r="C26" i="5"/>
  <c r="F26" i="5" s="1"/>
  <c r="B26" i="5"/>
  <c r="E26" i="5" s="1"/>
  <c r="D26" i="5"/>
  <c r="G26" i="5" s="1"/>
  <c r="U27" i="5" l="1"/>
  <c r="X27" i="5" s="1"/>
  <c r="AA27" i="5" s="1"/>
  <c r="T27" i="5"/>
  <c r="W27" i="5" s="1"/>
  <c r="Z27" i="5" s="1"/>
  <c r="S27" i="5"/>
  <c r="V27" i="5" s="1"/>
  <c r="Y27" i="5" s="1"/>
  <c r="J27" i="5"/>
  <c r="M27" i="5" s="1"/>
  <c r="P27" i="5" s="1"/>
  <c r="I27" i="5"/>
  <c r="L27" i="5" s="1"/>
  <c r="O27" i="5" s="1"/>
  <c r="K27" i="5"/>
  <c r="N27" i="5" s="1"/>
  <c r="Q27" i="5" s="1"/>
  <c r="B27" i="5"/>
  <c r="E27" i="5" s="1"/>
  <c r="A28" i="5"/>
  <c r="D27" i="5"/>
  <c r="G27" i="5" s="1"/>
  <c r="C27" i="5"/>
  <c r="F27" i="5" s="1"/>
  <c r="T28" i="5" l="1"/>
  <c r="W28" i="5" s="1"/>
  <c r="Z28" i="5" s="1"/>
  <c r="U28" i="5"/>
  <c r="X28" i="5" s="1"/>
  <c r="AA28" i="5" s="1"/>
  <c r="J28" i="5"/>
  <c r="M28" i="5" s="1"/>
  <c r="P28" i="5" s="1"/>
  <c r="S28" i="5"/>
  <c r="V28" i="5" s="1"/>
  <c r="Y28" i="5" s="1"/>
  <c r="K28" i="5"/>
  <c r="N28" i="5" s="1"/>
  <c r="Q28" i="5" s="1"/>
  <c r="I28" i="5"/>
  <c r="L28" i="5" s="1"/>
  <c r="O28" i="5" s="1"/>
  <c r="C28" i="5"/>
  <c r="F28" i="5" s="1"/>
  <c r="B28" i="5"/>
  <c r="E28" i="5" s="1"/>
  <c r="A29" i="5"/>
  <c r="D28" i="5"/>
  <c r="G28" i="5" s="1"/>
  <c r="S29" i="5" l="1"/>
  <c r="V29" i="5" s="1"/>
  <c r="Y29" i="5" s="1"/>
  <c r="T29" i="5"/>
  <c r="W29" i="5" s="1"/>
  <c r="Z29" i="5" s="1"/>
  <c r="J29" i="5"/>
  <c r="M29" i="5" s="1"/>
  <c r="P29" i="5" s="1"/>
  <c r="U29" i="5"/>
  <c r="X29" i="5" s="1"/>
  <c r="AA29" i="5" s="1"/>
  <c r="K29" i="5"/>
  <c r="N29" i="5" s="1"/>
  <c r="Q29" i="5" s="1"/>
  <c r="I29" i="5"/>
  <c r="L29" i="5" s="1"/>
  <c r="O29" i="5" s="1"/>
  <c r="D29" i="5"/>
  <c r="G29" i="5" s="1"/>
  <c r="C29" i="5"/>
  <c r="F29" i="5" s="1"/>
  <c r="B29" i="5"/>
  <c r="E29" i="5" s="1"/>
  <c r="A30" i="5"/>
  <c r="S30" i="5" l="1"/>
  <c r="V30" i="5" s="1"/>
  <c r="Y30" i="5" s="1"/>
  <c r="T30" i="5"/>
  <c r="W30" i="5" s="1"/>
  <c r="Z30" i="5" s="1"/>
  <c r="U30" i="5"/>
  <c r="X30" i="5" s="1"/>
  <c r="AA30" i="5" s="1"/>
  <c r="I30" i="5"/>
  <c r="L30" i="5" s="1"/>
  <c r="O30" i="5" s="1"/>
  <c r="J30" i="5"/>
  <c r="M30" i="5" s="1"/>
  <c r="P30" i="5" s="1"/>
  <c r="K30" i="5"/>
  <c r="N30" i="5" s="1"/>
  <c r="Q30" i="5" s="1"/>
  <c r="D30" i="5"/>
  <c r="G30" i="5" s="1"/>
  <c r="C30" i="5"/>
  <c r="F30" i="5" s="1"/>
  <c r="B30" i="5"/>
  <c r="E30" i="5" s="1"/>
  <c r="A31" i="5"/>
  <c r="T31" i="5" l="1"/>
  <c r="W31" i="5" s="1"/>
  <c r="Z31" i="5" s="1"/>
  <c r="S31" i="5"/>
  <c r="V31" i="5" s="1"/>
  <c r="Y31" i="5" s="1"/>
  <c r="J31" i="5"/>
  <c r="M31" i="5" s="1"/>
  <c r="P31" i="5" s="1"/>
  <c r="I31" i="5"/>
  <c r="L31" i="5" s="1"/>
  <c r="O31" i="5" s="1"/>
  <c r="U31" i="5"/>
  <c r="X31" i="5" s="1"/>
  <c r="AA31" i="5" s="1"/>
  <c r="K31" i="5"/>
  <c r="N31" i="5" s="1"/>
  <c r="Q31" i="5" s="1"/>
  <c r="D31" i="5"/>
  <c r="G31" i="5" s="1"/>
  <c r="C31" i="5"/>
  <c r="F31" i="5" s="1"/>
  <c r="B31" i="5"/>
  <c r="E31" i="5" s="1"/>
  <c r="A32" i="5"/>
  <c r="U32" i="5" l="1"/>
  <c r="X32" i="5" s="1"/>
  <c r="AA32" i="5" s="1"/>
  <c r="T32" i="5"/>
  <c r="W32" i="5" s="1"/>
  <c r="Z32" i="5" s="1"/>
  <c r="S32" i="5"/>
  <c r="V32" i="5" s="1"/>
  <c r="Y32" i="5" s="1"/>
  <c r="J32" i="5"/>
  <c r="M32" i="5" s="1"/>
  <c r="P32" i="5" s="1"/>
  <c r="K32" i="5"/>
  <c r="N32" i="5" s="1"/>
  <c r="Q32" i="5" s="1"/>
  <c r="I32" i="5"/>
  <c r="L32" i="5" s="1"/>
  <c r="O32" i="5" s="1"/>
  <c r="D32" i="5"/>
  <c r="G32" i="5" s="1"/>
  <c r="C32" i="5"/>
  <c r="F32" i="5" s="1"/>
  <c r="A33" i="5"/>
  <c r="B32" i="5"/>
  <c r="E32" i="5" s="1"/>
  <c r="K33" i="5" l="1"/>
  <c r="N33" i="5" s="1"/>
  <c r="Q33" i="5" s="1"/>
  <c r="U33" i="5"/>
  <c r="X33" i="5" s="1"/>
  <c r="AA33" i="5" s="1"/>
  <c r="T33" i="5"/>
  <c r="W33" i="5" s="1"/>
  <c r="Z33" i="5" s="1"/>
  <c r="J33" i="5"/>
  <c r="M33" i="5" s="1"/>
  <c r="P33" i="5" s="1"/>
  <c r="I33" i="5"/>
  <c r="L33" i="5" s="1"/>
  <c r="O33" i="5" s="1"/>
  <c r="S33" i="5"/>
  <c r="V33" i="5" s="1"/>
  <c r="Y33" i="5" s="1"/>
  <c r="A34" i="5"/>
  <c r="D33" i="5"/>
  <c r="G33" i="5" s="1"/>
  <c r="B33" i="5"/>
  <c r="E33" i="5" s="1"/>
  <c r="C33" i="5"/>
  <c r="F33" i="5" s="1"/>
  <c r="U34" i="5" l="1"/>
  <c r="X34" i="5" s="1"/>
  <c r="AA34" i="5" s="1"/>
  <c r="T34" i="5"/>
  <c r="W34" i="5" s="1"/>
  <c r="Z34" i="5" s="1"/>
  <c r="J34" i="5"/>
  <c r="M34" i="5" s="1"/>
  <c r="P34" i="5" s="1"/>
  <c r="K34" i="5"/>
  <c r="N34" i="5" s="1"/>
  <c r="Q34" i="5" s="1"/>
  <c r="S34" i="5"/>
  <c r="V34" i="5" s="1"/>
  <c r="Y34" i="5" s="1"/>
  <c r="I34" i="5"/>
  <c r="L34" i="5" s="1"/>
  <c r="O34" i="5" s="1"/>
  <c r="A35" i="5"/>
  <c r="C34" i="5"/>
  <c r="F34" i="5" s="1"/>
  <c r="B34" i="5"/>
  <c r="E34" i="5" s="1"/>
  <c r="D34" i="5"/>
  <c r="G34" i="5" s="1"/>
  <c r="T35" i="5" l="1"/>
  <c r="W35" i="5" s="1"/>
  <c r="Z35" i="5" s="1"/>
  <c r="S35" i="5"/>
  <c r="V35" i="5" s="1"/>
  <c r="Y35" i="5" s="1"/>
  <c r="K35" i="5"/>
  <c r="N35" i="5" s="1"/>
  <c r="Q35" i="5" s="1"/>
  <c r="U35" i="5"/>
  <c r="X35" i="5" s="1"/>
  <c r="AA35" i="5" s="1"/>
  <c r="J35" i="5"/>
  <c r="M35" i="5" s="1"/>
  <c r="P35" i="5" s="1"/>
  <c r="I35" i="5"/>
  <c r="L35" i="5" s="1"/>
  <c r="O35" i="5" s="1"/>
  <c r="B35" i="5"/>
  <c r="E35" i="5" s="1"/>
  <c r="A36" i="5"/>
  <c r="D35" i="5"/>
  <c r="G35" i="5" s="1"/>
  <c r="C35" i="5"/>
  <c r="F35" i="5" s="1"/>
  <c r="S36" i="5" l="1"/>
  <c r="V36" i="5" s="1"/>
  <c r="Y36" i="5" s="1"/>
  <c r="T36" i="5"/>
  <c r="W36" i="5" s="1"/>
  <c r="Z36" i="5" s="1"/>
  <c r="K36" i="5"/>
  <c r="N36" i="5" s="1"/>
  <c r="Q36" i="5" s="1"/>
  <c r="J36" i="5"/>
  <c r="M36" i="5" s="1"/>
  <c r="P36" i="5" s="1"/>
  <c r="U36" i="5"/>
  <c r="X36" i="5" s="1"/>
  <c r="AA36" i="5" s="1"/>
  <c r="I36" i="5"/>
  <c r="L36" i="5" s="1"/>
  <c r="O36" i="5" s="1"/>
  <c r="C36" i="5"/>
  <c r="F36" i="5" s="1"/>
  <c r="B36" i="5"/>
  <c r="E36" i="5" s="1"/>
  <c r="A37" i="5"/>
  <c r="D36" i="5"/>
  <c r="G36" i="5" s="1"/>
  <c r="J37" i="5" l="1"/>
  <c r="M37" i="5" s="1"/>
  <c r="P37" i="5" s="1"/>
  <c r="U37" i="5"/>
  <c r="X37" i="5" s="1"/>
  <c r="AA37" i="5" s="1"/>
  <c r="K37" i="5"/>
  <c r="N37" i="5" s="1"/>
  <c r="Q37" i="5" s="1"/>
  <c r="T37" i="5"/>
  <c r="W37" i="5" s="1"/>
  <c r="Z37" i="5" s="1"/>
  <c r="S37" i="5"/>
  <c r="V37" i="5" s="1"/>
  <c r="Y37" i="5" s="1"/>
  <c r="I37" i="5"/>
  <c r="L37" i="5" s="1"/>
  <c r="O37" i="5" s="1"/>
  <c r="D37" i="5"/>
  <c r="G37" i="5" s="1"/>
  <c r="C37" i="5"/>
  <c r="F37" i="5" s="1"/>
  <c r="B37" i="5"/>
  <c r="E37" i="5" s="1"/>
  <c r="A38" i="5"/>
  <c r="K38" i="5" l="1"/>
  <c r="N38" i="5" s="1"/>
  <c r="Q38" i="5" s="1"/>
  <c r="I38" i="5"/>
  <c r="L38" i="5" s="1"/>
  <c r="O38" i="5" s="1"/>
  <c r="J38" i="5"/>
  <c r="M38" i="5" s="1"/>
  <c r="P38" i="5" s="1"/>
  <c r="S38" i="5"/>
  <c r="V38" i="5" s="1"/>
  <c r="Y38" i="5" s="1"/>
  <c r="T38" i="5"/>
  <c r="W38" i="5" s="1"/>
  <c r="Z38" i="5" s="1"/>
  <c r="U38" i="5"/>
  <c r="X38" i="5" s="1"/>
  <c r="AA38" i="5" s="1"/>
  <c r="D38" i="5"/>
  <c r="G38" i="5" s="1"/>
  <c r="C38" i="5"/>
  <c r="F38" i="5" s="1"/>
  <c r="B38" i="5"/>
  <c r="E38" i="5" s="1"/>
  <c r="A39" i="5"/>
  <c r="S39" i="5" l="1"/>
  <c r="V39" i="5" s="1"/>
  <c r="Y39" i="5" s="1"/>
  <c r="J39" i="5"/>
  <c r="M39" i="5" s="1"/>
  <c r="P39" i="5" s="1"/>
  <c r="T39" i="5"/>
  <c r="W39" i="5" s="1"/>
  <c r="Z39" i="5" s="1"/>
  <c r="I39" i="5"/>
  <c r="L39" i="5" s="1"/>
  <c r="O39" i="5" s="1"/>
  <c r="U39" i="5"/>
  <c r="X39" i="5" s="1"/>
  <c r="AA39" i="5" s="1"/>
  <c r="K39" i="5"/>
  <c r="N39" i="5" s="1"/>
  <c r="Q39" i="5" s="1"/>
  <c r="D39" i="5"/>
  <c r="G39" i="5" s="1"/>
  <c r="C39" i="5"/>
  <c r="F39" i="5" s="1"/>
  <c r="B39" i="5"/>
  <c r="E39" i="5" s="1"/>
  <c r="A40" i="5"/>
  <c r="T40" i="5" l="1"/>
  <c r="W40" i="5" s="1"/>
  <c r="Z40" i="5" s="1"/>
  <c r="K40" i="5"/>
  <c r="N40" i="5" s="1"/>
  <c r="Q40" i="5" s="1"/>
  <c r="J40" i="5"/>
  <c r="M40" i="5" s="1"/>
  <c r="P40" i="5" s="1"/>
  <c r="U40" i="5"/>
  <c r="X40" i="5" s="1"/>
  <c r="AA40" i="5" s="1"/>
  <c r="S40" i="5"/>
  <c r="V40" i="5" s="1"/>
  <c r="Y40" i="5" s="1"/>
  <c r="I40" i="5"/>
  <c r="L40" i="5" s="1"/>
  <c r="O40" i="5" s="1"/>
  <c r="D40" i="5"/>
  <c r="G40" i="5" s="1"/>
  <c r="C40" i="5"/>
  <c r="F40" i="5" s="1"/>
  <c r="A41" i="5"/>
  <c r="B40" i="5"/>
  <c r="E40" i="5" s="1"/>
  <c r="J41" i="5" l="1"/>
  <c r="M41" i="5" s="1"/>
  <c r="P41" i="5" s="1"/>
  <c r="T41" i="5"/>
  <c r="W41" i="5" s="1"/>
  <c r="Z41" i="5" s="1"/>
  <c r="U41" i="5"/>
  <c r="X41" i="5" s="1"/>
  <c r="AA41" i="5" s="1"/>
  <c r="S41" i="5"/>
  <c r="V41" i="5" s="1"/>
  <c r="Y41" i="5" s="1"/>
  <c r="K41" i="5"/>
  <c r="N41" i="5" s="1"/>
  <c r="Q41" i="5" s="1"/>
  <c r="I41" i="5"/>
  <c r="L41" i="5" s="1"/>
  <c r="O41" i="5" s="1"/>
  <c r="A42" i="5"/>
  <c r="D41" i="5"/>
  <c r="G41" i="5" s="1"/>
  <c r="B41" i="5"/>
  <c r="E41" i="5" s="1"/>
  <c r="C41" i="5"/>
  <c r="F41" i="5" s="1"/>
  <c r="S42" i="5" l="1"/>
  <c r="V42" i="5" s="1"/>
  <c r="Y42" i="5" s="1"/>
  <c r="T42" i="5"/>
  <c r="W42" i="5" s="1"/>
  <c r="Z42" i="5" s="1"/>
  <c r="J42" i="5"/>
  <c r="M42" i="5" s="1"/>
  <c r="P42" i="5" s="1"/>
  <c r="U42" i="5"/>
  <c r="X42" i="5" s="1"/>
  <c r="AA42" i="5" s="1"/>
  <c r="I42" i="5"/>
  <c r="L42" i="5" s="1"/>
  <c r="O42" i="5" s="1"/>
  <c r="K42" i="5"/>
  <c r="N42" i="5" s="1"/>
  <c r="Q42" i="5" s="1"/>
  <c r="A43" i="5"/>
  <c r="C42" i="5"/>
  <c r="F42" i="5" s="1"/>
  <c r="B42" i="5"/>
  <c r="E42" i="5" s="1"/>
  <c r="D42" i="5"/>
  <c r="G42" i="5" s="1"/>
  <c r="S43" i="5" l="1"/>
  <c r="V43" i="5" s="1"/>
  <c r="Y43" i="5" s="1"/>
  <c r="T43" i="5"/>
  <c r="W43" i="5" s="1"/>
  <c r="Z43" i="5" s="1"/>
  <c r="J43" i="5"/>
  <c r="M43" i="5" s="1"/>
  <c r="P43" i="5" s="1"/>
  <c r="K43" i="5"/>
  <c r="N43" i="5" s="1"/>
  <c r="Q43" i="5" s="1"/>
  <c r="U43" i="5"/>
  <c r="X43" i="5" s="1"/>
  <c r="AA43" i="5" s="1"/>
  <c r="I43" i="5"/>
  <c r="L43" i="5" s="1"/>
  <c r="O43" i="5" s="1"/>
  <c r="B43" i="5"/>
  <c r="E43" i="5" s="1"/>
  <c r="A44" i="5"/>
  <c r="D43" i="5"/>
  <c r="G43" i="5" s="1"/>
  <c r="C43" i="5"/>
  <c r="F43" i="5" s="1"/>
  <c r="K44" i="5" l="1"/>
  <c r="N44" i="5" s="1"/>
  <c r="Q44" i="5" s="1"/>
  <c r="U44" i="5"/>
  <c r="X44" i="5" s="1"/>
  <c r="AA44" i="5" s="1"/>
  <c r="J44" i="5"/>
  <c r="M44" i="5" s="1"/>
  <c r="P44" i="5" s="1"/>
  <c r="T44" i="5"/>
  <c r="W44" i="5" s="1"/>
  <c r="Z44" i="5" s="1"/>
  <c r="S44" i="5"/>
  <c r="V44" i="5" s="1"/>
  <c r="Y44" i="5" s="1"/>
  <c r="I44" i="5"/>
  <c r="L44" i="5" s="1"/>
  <c r="O44" i="5" s="1"/>
  <c r="C44" i="5"/>
  <c r="F44" i="5" s="1"/>
  <c r="B44" i="5"/>
  <c r="E44" i="5" s="1"/>
  <c r="A45" i="5"/>
  <c r="D44" i="5"/>
  <c r="G44" i="5" s="1"/>
  <c r="S45" i="5" l="1"/>
  <c r="V45" i="5" s="1"/>
  <c r="Y45" i="5" s="1"/>
  <c r="T45" i="5"/>
  <c r="W45" i="5" s="1"/>
  <c r="Z45" i="5" s="1"/>
  <c r="U45" i="5"/>
  <c r="X45" i="5" s="1"/>
  <c r="AA45" i="5" s="1"/>
  <c r="J45" i="5"/>
  <c r="M45" i="5" s="1"/>
  <c r="P45" i="5" s="1"/>
  <c r="I45" i="5"/>
  <c r="L45" i="5" s="1"/>
  <c r="O45" i="5" s="1"/>
  <c r="K45" i="5"/>
  <c r="N45" i="5" s="1"/>
  <c r="Q45" i="5" s="1"/>
  <c r="D45" i="5"/>
  <c r="G45" i="5" s="1"/>
  <c r="C45" i="5"/>
  <c r="F45" i="5" s="1"/>
  <c r="B45" i="5"/>
  <c r="E45" i="5" s="1"/>
  <c r="A46" i="5"/>
  <c r="T46" i="5" l="1"/>
  <c r="W46" i="5" s="1"/>
  <c r="Z46" i="5" s="1"/>
  <c r="U46" i="5"/>
  <c r="X46" i="5" s="1"/>
  <c r="AA46" i="5" s="1"/>
  <c r="K46" i="5"/>
  <c r="N46" i="5" s="1"/>
  <c r="Q46" i="5" s="1"/>
  <c r="I46" i="5"/>
  <c r="L46" i="5" s="1"/>
  <c r="O46" i="5" s="1"/>
  <c r="S46" i="5"/>
  <c r="V46" i="5" s="1"/>
  <c r="Y46" i="5" s="1"/>
  <c r="J46" i="5"/>
  <c r="M46" i="5" s="1"/>
  <c r="P46" i="5" s="1"/>
  <c r="D46" i="5"/>
  <c r="G46" i="5" s="1"/>
  <c r="C46" i="5"/>
  <c r="F46" i="5" s="1"/>
  <c r="B46" i="5"/>
  <c r="E46" i="5" s="1"/>
  <c r="A47" i="5"/>
  <c r="J47" i="5" l="1"/>
  <c r="M47" i="5" s="1"/>
  <c r="P47" i="5" s="1"/>
  <c r="S47" i="5"/>
  <c r="V47" i="5" s="1"/>
  <c r="Y47" i="5" s="1"/>
  <c r="K47" i="5"/>
  <c r="N47" i="5" s="1"/>
  <c r="Q47" i="5" s="1"/>
  <c r="I47" i="5"/>
  <c r="L47" i="5" s="1"/>
  <c r="O47" i="5" s="1"/>
  <c r="T47" i="5"/>
  <c r="W47" i="5" s="1"/>
  <c r="Z47" i="5" s="1"/>
  <c r="U47" i="5"/>
  <c r="X47" i="5" s="1"/>
  <c r="AA47" i="5" s="1"/>
  <c r="D47" i="5"/>
  <c r="G47" i="5" s="1"/>
  <c r="C47" i="5"/>
  <c r="F47" i="5" s="1"/>
  <c r="B47" i="5"/>
  <c r="E47" i="5" s="1"/>
  <c r="A48" i="5"/>
  <c r="U48" i="5" l="1"/>
  <c r="X48" i="5" s="1"/>
  <c r="AA48" i="5" s="1"/>
  <c r="S48" i="5"/>
  <c r="V48" i="5" s="1"/>
  <c r="Y48" i="5" s="1"/>
  <c r="T48" i="5"/>
  <c r="W48" i="5" s="1"/>
  <c r="Z48" i="5" s="1"/>
  <c r="J48" i="5"/>
  <c r="M48" i="5" s="1"/>
  <c r="P48" i="5" s="1"/>
  <c r="I48" i="5"/>
  <c r="L48" i="5" s="1"/>
  <c r="O48" i="5" s="1"/>
  <c r="K48" i="5"/>
  <c r="N48" i="5" s="1"/>
  <c r="Q48" i="5" s="1"/>
  <c r="D48" i="5"/>
  <c r="G48" i="5" s="1"/>
  <c r="C48" i="5"/>
  <c r="F48" i="5" s="1"/>
  <c r="A49" i="5"/>
  <c r="B48" i="5"/>
  <c r="E48" i="5" s="1"/>
  <c r="J49" i="5" l="1"/>
  <c r="M49" i="5" s="1"/>
  <c r="P49" i="5" s="1"/>
  <c r="S49" i="5"/>
  <c r="V49" i="5" s="1"/>
  <c r="Y49" i="5" s="1"/>
  <c r="T49" i="5"/>
  <c r="W49" i="5" s="1"/>
  <c r="Z49" i="5" s="1"/>
  <c r="U49" i="5"/>
  <c r="X49" i="5" s="1"/>
  <c r="AA49" i="5" s="1"/>
  <c r="K49" i="5"/>
  <c r="N49" i="5" s="1"/>
  <c r="Q49" i="5" s="1"/>
  <c r="I49" i="5"/>
  <c r="L49" i="5" s="1"/>
  <c r="O49" i="5" s="1"/>
  <c r="A50" i="5"/>
  <c r="D49" i="5"/>
  <c r="G49" i="5" s="1"/>
  <c r="B49" i="5"/>
  <c r="E49" i="5" s="1"/>
  <c r="C49" i="5"/>
  <c r="F49" i="5" s="1"/>
  <c r="J50" i="5" l="1"/>
  <c r="M50" i="5" s="1"/>
  <c r="P50" i="5" s="1"/>
  <c r="T50" i="5"/>
  <c r="W50" i="5" s="1"/>
  <c r="Z50" i="5" s="1"/>
  <c r="U50" i="5"/>
  <c r="X50" i="5" s="1"/>
  <c r="AA50" i="5" s="1"/>
  <c r="I50" i="5"/>
  <c r="L50" i="5" s="1"/>
  <c r="O50" i="5" s="1"/>
  <c r="S50" i="5"/>
  <c r="V50" i="5" s="1"/>
  <c r="Y50" i="5" s="1"/>
  <c r="K50" i="5"/>
  <c r="N50" i="5" s="1"/>
  <c r="Q50" i="5" s="1"/>
  <c r="A51" i="5"/>
  <c r="C50" i="5"/>
  <c r="F50" i="5" s="1"/>
  <c r="B50" i="5"/>
  <c r="E50" i="5" s="1"/>
  <c r="D50" i="5"/>
  <c r="G50" i="5" s="1"/>
  <c r="S51" i="5" l="1"/>
  <c r="V51" i="5" s="1"/>
  <c r="Y51" i="5" s="1"/>
  <c r="U51" i="5"/>
  <c r="X51" i="5" s="1"/>
  <c r="AA51" i="5" s="1"/>
  <c r="K51" i="5"/>
  <c r="N51" i="5" s="1"/>
  <c r="Q51" i="5" s="1"/>
  <c r="J51" i="5"/>
  <c r="M51" i="5" s="1"/>
  <c r="P51" i="5" s="1"/>
  <c r="T51" i="5"/>
  <c r="W51" i="5" s="1"/>
  <c r="Z51" i="5" s="1"/>
  <c r="I51" i="5"/>
  <c r="L51" i="5" s="1"/>
  <c r="O51" i="5" s="1"/>
  <c r="B51" i="5"/>
  <c r="E51" i="5" s="1"/>
  <c r="A52" i="5"/>
  <c r="D51" i="5"/>
  <c r="G51" i="5" s="1"/>
  <c r="C51" i="5"/>
  <c r="F51" i="5" s="1"/>
  <c r="S52" i="5" l="1"/>
  <c r="V52" i="5" s="1"/>
  <c r="Y52" i="5" s="1"/>
  <c r="T52" i="5"/>
  <c r="W52" i="5" s="1"/>
  <c r="Z52" i="5" s="1"/>
  <c r="U52" i="5"/>
  <c r="X52" i="5" s="1"/>
  <c r="AA52" i="5" s="1"/>
  <c r="J52" i="5"/>
  <c r="M52" i="5" s="1"/>
  <c r="P52" i="5" s="1"/>
  <c r="K52" i="5"/>
  <c r="N52" i="5" s="1"/>
  <c r="Q52" i="5" s="1"/>
  <c r="I52" i="5"/>
  <c r="L52" i="5" s="1"/>
  <c r="O52" i="5" s="1"/>
  <c r="C52" i="5"/>
  <c r="F52" i="5" s="1"/>
  <c r="B52" i="5"/>
  <c r="E52" i="5" s="1"/>
  <c r="A53" i="5"/>
  <c r="D52" i="5"/>
  <c r="G52" i="5" s="1"/>
  <c r="J53" i="5" l="1"/>
  <c r="M53" i="5" s="1"/>
  <c r="P53" i="5" s="1"/>
  <c r="S53" i="5"/>
  <c r="V53" i="5" s="1"/>
  <c r="Y53" i="5" s="1"/>
  <c r="T53" i="5"/>
  <c r="W53" i="5" s="1"/>
  <c r="Z53" i="5" s="1"/>
  <c r="K53" i="5"/>
  <c r="N53" i="5" s="1"/>
  <c r="Q53" i="5" s="1"/>
  <c r="U53" i="5"/>
  <c r="X53" i="5" s="1"/>
  <c r="AA53" i="5" s="1"/>
  <c r="I53" i="5"/>
  <c r="L53" i="5" s="1"/>
  <c r="O53" i="5" s="1"/>
  <c r="D53" i="5"/>
  <c r="G53" i="5" s="1"/>
  <c r="C53" i="5"/>
  <c r="F53" i="5" s="1"/>
  <c r="B53" i="5"/>
  <c r="E53" i="5" s="1"/>
  <c r="A54" i="5"/>
  <c r="J54" i="5" l="1"/>
  <c r="M54" i="5" s="1"/>
  <c r="P54" i="5" s="1"/>
  <c r="I54" i="5"/>
  <c r="L54" i="5" s="1"/>
  <c r="O54" i="5" s="1"/>
  <c r="U54" i="5"/>
  <c r="X54" i="5" s="1"/>
  <c r="AA54" i="5" s="1"/>
  <c r="S54" i="5"/>
  <c r="V54" i="5" s="1"/>
  <c r="Y54" i="5" s="1"/>
  <c r="T54" i="5"/>
  <c r="W54" i="5" s="1"/>
  <c r="Z54" i="5" s="1"/>
  <c r="K54" i="5"/>
  <c r="N54" i="5" s="1"/>
  <c r="Q54" i="5" s="1"/>
  <c r="D54" i="5"/>
  <c r="G54" i="5" s="1"/>
  <c r="C54" i="5"/>
  <c r="F54" i="5" s="1"/>
  <c r="B54" i="5"/>
  <c r="E54" i="5" s="1"/>
  <c r="A55" i="5"/>
  <c r="J55" i="5" l="1"/>
  <c r="M55" i="5" s="1"/>
  <c r="P55" i="5" s="1"/>
  <c r="U55" i="5"/>
  <c r="X55" i="5" s="1"/>
  <c r="AA55" i="5" s="1"/>
  <c r="T55" i="5"/>
  <c r="W55" i="5" s="1"/>
  <c r="Z55" i="5" s="1"/>
  <c r="K55" i="5"/>
  <c r="N55" i="5" s="1"/>
  <c r="Q55" i="5" s="1"/>
  <c r="S55" i="5"/>
  <c r="V55" i="5" s="1"/>
  <c r="Y55" i="5" s="1"/>
  <c r="I55" i="5"/>
  <c r="L55" i="5" s="1"/>
  <c r="O55" i="5" s="1"/>
  <c r="D55" i="5"/>
  <c r="G55" i="5" s="1"/>
  <c r="C55" i="5"/>
  <c r="F55" i="5" s="1"/>
  <c r="B55" i="5"/>
  <c r="E55" i="5" s="1"/>
  <c r="A56" i="5"/>
  <c r="T56" i="5" l="1"/>
  <c r="W56" i="5" s="1"/>
  <c r="Z56" i="5" s="1"/>
  <c r="U56" i="5"/>
  <c r="X56" i="5" s="1"/>
  <c r="AA56" i="5" s="1"/>
  <c r="J56" i="5"/>
  <c r="M56" i="5" s="1"/>
  <c r="P56" i="5" s="1"/>
  <c r="K56" i="5"/>
  <c r="N56" i="5" s="1"/>
  <c r="Q56" i="5" s="1"/>
  <c r="S56" i="5"/>
  <c r="V56" i="5" s="1"/>
  <c r="Y56" i="5" s="1"/>
  <c r="I56" i="5"/>
  <c r="L56" i="5" s="1"/>
  <c r="O56" i="5" s="1"/>
  <c r="D56" i="5"/>
  <c r="G56" i="5" s="1"/>
  <c r="C56" i="5"/>
  <c r="F56" i="5" s="1"/>
  <c r="A57" i="5"/>
  <c r="B56" i="5"/>
  <c r="E56" i="5" s="1"/>
  <c r="J57" i="5" l="1"/>
  <c r="M57" i="5" s="1"/>
  <c r="P57" i="5" s="1"/>
  <c r="S57" i="5"/>
  <c r="V57" i="5" s="1"/>
  <c r="Y57" i="5" s="1"/>
  <c r="U57" i="5"/>
  <c r="X57" i="5" s="1"/>
  <c r="AA57" i="5" s="1"/>
  <c r="T57" i="5"/>
  <c r="W57" i="5" s="1"/>
  <c r="Z57" i="5" s="1"/>
  <c r="K57" i="5"/>
  <c r="N57" i="5" s="1"/>
  <c r="Q57" i="5" s="1"/>
  <c r="I57" i="5"/>
  <c r="L57" i="5" s="1"/>
  <c r="O57" i="5" s="1"/>
  <c r="A58" i="5"/>
  <c r="D57" i="5"/>
  <c r="G57" i="5" s="1"/>
  <c r="B57" i="5"/>
  <c r="E57" i="5" s="1"/>
  <c r="C57" i="5"/>
  <c r="F57" i="5" s="1"/>
  <c r="S58" i="5" l="1"/>
  <c r="V58" i="5" s="1"/>
  <c r="Y58" i="5" s="1"/>
  <c r="U58" i="5"/>
  <c r="X58" i="5" s="1"/>
  <c r="AA58" i="5" s="1"/>
  <c r="K58" i="5"/>
  <c r="N58" i="5" s="1"/>
  <c r="Q58" i="5" s="1"/>
  <c r="J58" i="5"/>
  <c r="M58" i="5" s="1"/>
  <c r="P58" i="5" s="1"/>
  <c r="T58" i="5"/>
  <c r="W58" i="5" s="1"/>
  <c r="Z58" i="5" s="1"/>
  <c r="I58" i="5"/>
  <c r="L58" i="5" s="1"/>
  <c r="O58" i="5" s="1"/>
  <c r="A59" i="5"/>
  <c r="C58" i="5"/>
  <c r="F58" i="5" s="1"/>
  <c r="B58" i="5"/>
  <c r="E58" i="5" s="1"/>
  <c r="D58" i="5"/>
  <c r="G58" i="5" s="1"/>
  <c r="J59" i="5" l="1"/>
  <c r="M59" i="5" s="1"/>
  <c r="P59" i="5" s="1"/>
  <c r="T59" i="5"/>
  <c r="W59" i="5" s="1"/>
  <c r="Z59" i="5" s="1"/>
  <c r="U59" i="5"/>
  <c r="X59" i="5" s="1"/>
  <c r="AA59" i="5" s="1"/>
  <c r="S59" i="5"/>
  <c r="V59" i="5" s="1"/>
  <c r="Y59" i="5" s="1"/>
  <c r="K59" i="5"/>
  <c r="N59" i="5" s="1"/>
  <c r="Q59" i="5" s="1"/>
  <c r="I59" i="5"/>
  <c r="L59" i="5" s="1"/>
  <c r="O59" i="5" s="1"/>
  <c r="B59" i="5"/>
  <c r="E59" i="5" s="1"/>
  <c r="A60" i="5"/>
  <c r="D59" i="5"/>
  <c r="G59" i="5" s="1"/>
  <c r="C59" i="5"/>
  <c r="F59" i="5" s="1"/>
  <c r="K60" i="5" l="1"/>
  <c r="N60" i="5" s="1"/>
  <c r="Q60" i="5" s="1"/>
  <c r="S60" i="5"/>
  <c r="V60" i="5" s="1"/>
  <c r="Y60" i="5" s="1"/>
  <c r="J60" i="5"/>
  <c r="M60" i="5" s="1"/>
  <c r="P60" i="5" s="1"/>
  <c r="U60" i="5"/>
  <c r="X60" i="5" s="1"/>
  <c r="AA60" i="5" s="1"/>
  <c r="T60" i="5"/>
  <c r="W60" i="5" s="1"/>
  <c r="Z60" i="5" s="1"/>
  <c r="I60" i="5"/>
  <c r="L60" i="5" s="1"/>
  <c r="O60" i="5" s="1"/>
  <c r="C60" i="5"/>
  <c r="F60" i="5" s="1"/>
  <c r="B60" i="5"/>
  <c r="E60" i="5" s="1"/>
  <c r="A61" i="5"/>
  <c r="D60" i="5"/>
  <c r="G60" i="5" s="1"/>
  <c r="T61" i="5" l="1"/>
  <c r="W61" i="5" s="1"/>
  <c r="Z61" i="5" s="1"/>
  <c r="U61" i="5"/>
  <c r="X61" i="5" s="1"/>
  <c r="AA61" i="5" s="1"/>
  <c r="S61" i="5"/>
  <c r="V61" i="5" s="1"/>
  <c r="Y61" i="5" s="1"/>
  <c r="K61" i="5"/>
  <c r="N61" i="5" s="1"/>
  <c r="Q61" i="5" s="1"/>
  <c r="J61" i="5"/>
  <c r="M61" i="5" s="1"/>
  <c r="P61" i="5" s="1"/>
  <c r="I61" i="5"/>
  <c r="L61" i="5" s="1"/>
  <c r="O61" i="5" s="1"/>
  <c r="D61" i="5"/>
  <c r="G61" i="5" s="1"/>
  <c r="C61" i="5"/>
  <c r="F61" i="5" s="1"/>
  <c r="B61" i="5"/>
  <c r="E61" i="5" s="1"/>
  <c r="A62" i="5"/>
  <c r="U62" i="5" l="1"/>
  <c r="X62" i="5" s="1"/>
  <c r="AA62" i="5" s="1"/>
  <c r="S62" i="5"/>
  <c r="V62" i="5" s="1"/>
  <c r="Y62" i="5" s="1"/>
  <c r="T62" i="5"/>
  <c r="W62" i="5" s="1"/>
  <c r="Z62" i="5" s="1"/>
  <c r="J62" i="5"/>
  <c r="M62" i="5" s="1"/>
  <c r="P62" i="5" s="1"/>
  <c r="K62" i="5"/>
  <c r="N62" i="5" s="1"/>
  <c r="Q62" i="5" s="1"/>
  <c r="I62" i="5"/>
  <c r="L62" i="5" s="1"/>
  <c r="O62" i="5" s="1"/>
  <c r="D62" i="5"/>
  <c r="G62" i="5" s="1"/>
  <c r="C62" i="5"/>
  <c r="F62" i="5" s="1"/>
  <c r="B62" i="5"/>
  <c r="E62" i="5" s="1"/>
  <c r="A63" i="5"/>
  <c r="S63" i="5" l="1"/>
  <c r="V63" i="5" s="1"/>
  <c r="Y63" i="5" s="1"/>
  <c r="T63" i="5"/>
  <c r="W63" i="5" s="1"/>
  <c r="Z63" i="5" s="1"/>
  <c r="U63" i="5"/>
  <c r="X63" i="5" s="1"/>
  <c r="AA63" i="5" s="1"/>
  <c r="K63" i="5"/>
  <c r="N63" i="5" s="1"/>
  <c r="Q63" i="5" s="1"/>
  <c r="J63" i="5"/>
  <c r="M63" i="5" s="1"/>
  <c r="P63" i="5" s="1"/>
  <c r="I63" i="5"/>
  <c r="L63" i="5" s="1"/>
  <c r="O63" i="5" s="1"/>
  <c r="D63" i="5"/>
  <c r="G63" i="5" s="1"/>
  <c r="C63" i="5"/>
  <c r="F63" i="5" s="1"/>
  <c r="B63" i="5"/>
  <c r="E63" i="5" s="1"/>
  <c r="A64" i="5"/>
  <c r="S64" i="5" l="1"/>
  <c r="V64" i="5" s="1"/>
  <c r="Y64" i="5" s="1"/>
  <c r="J64" i="5"/>
  <c r="M64" i="5" s="1"/>
  <c r="P64" i="5" s="1"/>
  <c r="U64" i="5"/>
  <c r="X64" i="5" s="1"/>
  <c r="AA64" i="5" s="1"/>
  <c r="T64" i="5"/>
  <c r="W64" i="5" s="1"/>
  <c r="Z64" i="5" s="1"/>
  <c r="K64" i="5"/>
  <c r="N64" i="5" s="1"/>
  <c r="Q64" i="5" s="1"/>
  <c r="I64" i="5"/>
  <c r="L64" i="5" s="1"/>
  <c r="O64" i="5" s="1"/>
  <c r="D64" i="5"/>
  <c r="G64" i="5" s="1"/>
  <c r="C64" i="5"/>
  <c r="F64" i="5" s="1"/>
  <c r="A65" i="5"/>
  <c r="B64" i="5"/>
  <c r="E64" i="5" s="1"/>
  <c r="J65" i="5" l="1"/>
  <c r="M65" i="5" s="1"/>
  <c r="P65" i="5" s="1"/>
  <c r="T65" i="5"/>
  <c r="W65" i="5" s="1"/>
  <c r="Z65" i="5" s="1"/>
  <c r="K65" i="5"/>
  <c r="N65" i="5" s="1"/>
  <c r="Q65" i="5" s="1"/>
  <c r="S65" i="5"/>
  <c r="V65" i="5" s="1"/>
  <c r="Y65" i="5" s="1"/>
  <c r="I65" i="5"/>
  <c r="L65" i="5" s="1"/>
  <c r="O65" i="5" s="1"/>
  <c r="U65" i="5"/>
  <c r="X65" i="5" s="1"/>
  <c r="AA65" i="5" s="1"/>
  <c r="A66" i="5"/>
  <c r="D65" i="5"/>
  <c r="G65" i="5" s="1"/>
  <c r="B65" i="5"/>
  <c r="E65" i="5" s="1"/>
  <c r="C65" i="5"/>
  <c r="F65" i="5" s="1"/>
  <c r="T66" i="5" l="1"/>
  <c r="W66" i="5" s="1"/>
  <c r="Z66" i="5" s="1"/>
  <c r="J66" i="5"/>
  <c r="M66" i="5" s="1"/>
  <c r="P66" i="5" s="1"/>
  <c r="U66" i="5"/>
  <c r="X66" i="5" s="1"/>
  <c r="AA66" i="5" s="1"/>
  <c r="S66" i="5"/>
  <c r="V66" i="5" s="1"/>
  <c r="Y66" i="5" s="1"/>
  <c r="K66" i="5"/>
  <c r="N66" i="5" s="1"/>
  <c r="Q66" i="5" s="1"/>
  <c r="I66" i="5"/>
  <c r="L66" i="5" s="1"/>
  <c r="O66" i="5" s="1"/>
  <c r="A67" i="5"/>
  <c r="C66" i="5"/>
  <c r="F66" i="5" s="1"/>
  <c r="D66" i="5"/>
  <c r="G66" i="5" s="1"/>
  <c r="B66" i="5"/>
  <c r="E66" i="5" s="1"/>
  <c r="S67" i="5" l="1"/>
  <c r="V67" i="5" s="1"/>
  <c r="Y67" i="5" s="1"/>
  <c r="I67" i="5"/>
  <c r="L67" i="5" s="1"/>
  <c r="O67" i="5" s="1"/>
  <c r="U67" i="5"/>
  <c r="X67" i="5" s="1"/>
  <c r="AA67" i="5" s="1"/>
  <c r="J67" i="5"/>
  <c r="M67" i="5" s="1"/>
  <c r="P67" i="5" s="1"/>
  <c r="T67" i="5"/>
  <c r="W67" i="5" s="1"/>
  <c r="Z67" i="5" s="1"/>
  <c r="K67" i="5"/>
  <c r="N67" i="5" s="1"/>
  <c r="Q67" i="5" s="1"/>
  <c r="B67" i="5"/>
  <c r="E67" i="5" s="1"/>
  <c r="A68" i="5"/>
  <c r="D67" i="5"/>
  <c r="G67" i="5" s="1"/>
  <c r="C67" i="5"/>
  <c r="F67" i="5" s="1"/>
  <c r="T68" i="5" l="1"/>
  <c r="W68" i="5" s="1"/>
  <c r="Z68" i="5" s="1"/>
  <c r="U68" i="5"/>
  <c r="X68" i="5" s="1"/>
  <c r="AA68" i="5" s="1"/>
  <c r="J68" i="5"/>
  <c r="M68" i="5" s="1"/>
  <c r="P68" i="5" s="1"/>
  <c r="S68" i="5"/>
  <c r="V68" i="5" s="1"/>
  <c r="Y68" i="5" s="1"/>
  <c r="K68" i="5"/>
  <c r="N68" i="5" s="1"/>
  <c r="Q68" i="5" s="1"/>
  <c r="I68" i="5"/>
  <c r="L68" i="5" s="1"/>
  <c r="O68" i="5" s="1"/>
  <c r="C68" i="5"/>
  <c r="F68" i="5" s="1"/>
  <c r="B68" i="5"/>
  <c r="E68" i="5" s="1"/>
  <c r="A69" i="5"/>
  <c r="D68" i="5"/>
  <c r="G68" i="5" s="1"/>
  <c r="S69" i="5" l="1"/>
  <c r="V69" i="5" s="1"/>
  <c r="Y69" i="5" s="1"/>
  <c r="T69" i="5"/>
  <c r="W69" i="5" s="1"/>
  <c r="Z69" i="5" s="1"/>
  <c r="J69" i="5"/>
  <c r="M69" i="5" s="1"/>
  <c r="P69" i="5" s="1"/>
  <c r="U69" i="5"/>
  <c r="X69" i="5" s="1"/>
  <c r="AA69" i="5" s="1"/>
  <c r="K69" i="5"/>
  <c r="N69" i="5" s="1"/>
  <c r="Q69" i="5" s="1"/>
  <c r="I69" i="5"/>
  <c r="L69" i="5" s="1"/>
  <c r="O69" i="5" s="1"/>
  <c r="D69" i="5"/>
  <c r="G69" i="5" s="1"/>
  <c r="C69" i="5"/>
  <c r="F69" i="5" s="1"/>
  <c r="B69" i="5"/>
  <c r="E69" i="5" s="1"/>
  <c r="A70" i="5"/>
  <c r="J70" i="5" l="1"/>
  <c r="M70" i="5" s="1"/>
  <c r="P70" i="5" s="1"/>
  <c r="T70" i="5"/>
  <c r="W70" i="5" s="1"/>
  <c r="Z70" i="5" s="1"/>
  <c r="U70" i="5"/>
  <c r="X70" i="5" s="1"/>
  <c r="AA70" i="5" s="1"/>
  <c r="S70" i="5"/>
  <c r="V70" i="5" s="1"/>
  <c r="Y70" i="5" s="1"/>
  <c r="I70" i="5"/>
  <c r="L70" i="5" s="1"/>
  <c r="O70" i="5" s="1"/>
  <c r="K70" i="5"/>
  <c r="N70" i="5" s="1"/>
  <c r="Q70" i="5" s="1"/>
  <c r="D70" i="5"/>
  <c r="G70" i="5" s="1"/>
  <c r="C70" i="5"/>
  <c r="F70" i="5" s="1"/>
  <c r="B70" i="5"/>
  <c r="E70" i="5" s="1"/>
  <c r="A71" i="5"/>
  <c r="J71" i="5" l="1"/>
  <c r="M71" i="5" s="1"/>
  <c r="P71" i="5" s="1"/>
  <c r="U71" i="5"/>
  <c r="X71" i="5" s="1"/>
  <c r="AA71" i="5" s="1"/>
  <c r="K71" i="5"/>
  <c r="N71" i="5" s="1"/>
  <c r="Q71" i="5" s="1"/>
  <c r="T71" i="5"/>
  <c r="W71" i="5" s="1"/>
  <c r="Z71" i="5" s="1"/>
  <c r="S71" i="5"/>
  <c r="V71" i="5" s="1"/>
  <c r="Y71" i="5" s="1"/>
  <c r="I71" i="5"/>
  <c r="L71" i="5" s="1"/>
  <c r="O71" i="5" s="1"/>
  <c r="D71" i="5"/>
  <c r="G71" i="5" s="1"/>
  <c r="C71" i="5"/>
  <c r="F71" i="5" s="1"/>
  <c r="B71" i="5"/>
  <c r="E71" i="5" s="1"/>
  <c r="A72" i="5"/>
  <c r="T72" i="5" l="1"/>
  <c r="W72" i="5" s="1"/>
  <c r="Z72" i="5" s="1"/>
  <c r="U72" i="5"/>
  <c r="X72" i="5" s="1"/>
  <c r="AA72" i="5" s="1"/>
  <c r="J72" i="5"/>
  <c r="M72" i="5" s="1"/>
  <c r="P72" i="5" s="1"/>
  <c r="S72" i="5"/>
  <c r="V72" i="5" s="1"/>
  <c r="Y72" i="5" s="1"/>
  <c r="K72" i="5"/>
  <c r="N72" i="5" s="1"/>
  <c r="Q72" i="5" s="1"/>
  <c r="I72" i="5"/>
  <c r="L72" i="5" s="1"/>
  <c r="O72" i="5" s="1"/>
  <c r="D72" i="5"/>
  <c r="G72" i="5" s="1"/>
  <c r="C72" i="5"/>
  <c r="F72" i="5" s="1"/>
  <c r="B72" i="5"/>
  <c r="E72" i="5" s="1"/>
  <c r="A73" i="5"/>
  <c r="K73" i="5" l="1"/>
  <c r="N73" i="5" s="1"/>
  <c r="Q73" i="5" s="1"/>
  <c r="S73" i="5"/>
  <c r="V73" i="5" s="1"/>
  <c r="Y73" i="5" s="1"/>
  <c r="J73" i="5"/>
  <c r="M73" i="5" s="1"/>
  <c r="P73" i="5" s="1"/>
  <c r="U73" i="5"/>
  <c r="X73" i="5" s="1"/>
  <c r="AA73" i="5" s="1"/>
  <c r="T73" i="5"/>
  <c r="W73" i="5" s="1"/>
  <c r="Z73" i="5" s="1"/>
  <c r="I73" i="5"/>
  <c r="L73" i="5" s="1"/>
  <c r="O73" i="5" s="1"/>
  <c r="A74" i="5"/>
  <c r="D73" i="5"/>
  <c r="G73" i="5" s="1"/>
  <c r="B73" i="5"/>
  <c r="E73" i="5" s="1"/>
  <c r="C73" i="5"/>
  <c r="F73" i="5" s="1"/>
  <c r="S74" i="5" l="1"/>
  <c r="V74" i="5" s="1"/>
  <c r="Y74" i="5" s="1"/>
  <c r="K74" i="5"/>
  <c r="N74" i="5" s="1"/>
  <c r="Q74" i="5" s="1"/>
  <c r="U74" i="5"/>
  <c r="X74" i="5" s="1"/>
  <c r="AA74" i="5" s="1"/>
  <c r="J74" i="5"/>
  <c r="M74" i="5" s="1"/>
  <c r="P74" i="5" s="1"/>
  <c r="T74" i="5"/>
  <c r="W74" i="5" s="1"/>
  <c r="Z74" i="5" s="1"/>
  <c r="I74" i="5"/>
  <c r="L74" i="5" s="1"/>
  <c r="O74" i="5" s="1"/>
  <c r="A75" i="5"/>
  <c r="D74" i="5"/>
  <c r="G74" i="5" s="1"/>
  <c r="C74" i="5"/>
  <c r="F74" i="5" s="1"/>
  <c r="B74" i="5"/>
  <c r="E74" i="5" s="1"/>
  <c r="T75" i="5" l="1"/>
  <c r="W75" i="5" s="1"/>
  <c r="Z75" i="5" s="1"/>
  <c r="U75" i="5"/>
  <c r="X75" i="5" s="1"/>
  <c r="AA75" i="5" s="1"/>
  <c r="J75" i="5"/>
  <c r="M75" i="5" s="1"/>
  <c r="P75" i="5" s="1"/>
  <c r="S75" i="5"/>
  <c r="V75" i="5" s="1"/>
  <c r="Y75" i="5" s="1"/>
  <c r="K75" i="5"/>
  <c r="N75" i="5" s="1"/>
  <c r="Q75" i="5" s="1"/>
  <c r="I75" i="5"/>
  <c r="L75" i="5" s="1"/>
  <c r="O75" i="5" s="1"/>
  <c r="B75" i="5"/>
  <c r="E75" i="5" s="1"/>
  <c r="A76" i="5"/>
  <c r="D75" i="5"/>
  <c r="G75" i="5" s="1"/>
  <c r="C75" i="5"/>
  <c r="F75" i="5" s="1"/>
  <c r="J76" i="5" l="1"/>
  <c r="M76" i="5" s="1"/>
  <c r="P76" i="5" s="1"/>
  <c r="S76" i="5"/>
  <c r="V76" i="5" s="1"/>
  <c r="Y76" i="5" s="1"/>
  <c r="U76" i="5"/>
  <c r="X76" i="5" s="1"/>
  <c r="AA76" i="5" s="1"/>
  <c r="T76" i="5"/>
  <c r="W76" i="5" s="1"/>
  <c r="Z76" i="5" s="1"/>
  <c r="K76" i="5"/>
  <c r="N76" i="5" s="1"/>
  <c r="Q76" i="5" s="1"/>
  <c r="I76" i="5"/>
  <c r="L76" i="5" s="1"/>
  <c r="O76" i="5" s="1"/>
  <c r="C76" i="5"/>
  <c r="F76" i="5" s="1"/>
  <c r="B76" i="5"/>
  <c r="E76" i="5" s="1"/>
  <c r="A77" i="5"/>
  <c r="D76" i="5"/>
  <c r="G76" i="5" s="1"/>
  <c r="U77" i="5" l="1"/>
  <c r="X77" i="5" s="1"/>
  <c r="AA77" i="5" s="1"/>
  <c r="S77" i="5"/>
  <c r="V77" i="5" s="1"/>
  <c r="Y77" i="5" s="1"/>
  <c r="J77" i="5"/>
  <c r="M77" i="5" s="1"/>
  <c r="P77" i="5" s="1"/>
  <c r="T77" i="5"/>
  <c r="W77" i="5" s="1"/>
  <c r="Z77" i="5" s="1"/>
  <c r="K77" i="5"/>
  <c r="N77" i="5" s="1"/>
  <c r="Q77" i="5" s="1"/>
  <c r="I77" i="5"/>
  <c r="L77" i="5" s="1"/>
  <c r="O77" i="5" s="1"/>
  <c r="D77" i="5"/>
  <c r="G77" i="5" s="1"/>
  <c r="C77" i="5"/>
  <c r="F77" i="5" s="1"/>
  <c r="B77" i="5"/>
  <c r="E77" i="5" s="1"/>
  <c r="A78" i="5"/>
  <c r="S78" i="5" l="1"/>
  <c r="V78" i="5" s="1"/>
  <c r="Y78" i="5" s="1"/>
  <c r="T78" i="5"/>
  <c r="W78" i="5" s="1"/>
  <c r="Z78" i="5" s="1"/>
  <c r="U78" i="5"/>
  <c r="X78" i="5" s="1"/>
  <c r="AA78" i="5" s="1"/>
  <c r="J78" i="5"/>
  <c r="M78" i="5" s="1"/>
  <c r="P78" i="5" s="1"/>
  <c r="I78" i="5"/>
  <c r="L78" i="5" s="1"/>
  <c r="O78" i="5" s="1"/>
  <c r="K78" i="5"/>
  <c r="N78" i="5" s="1"/>
  <c r="Q78" i="5" s="1"/>
  <c r="D78" i="5"/>
  <c r="G78" i="5" s="1"/>
  <c r="C78" i="5"/>
  <c r="F78" i="5" s="1"/>
  <c r="B78" i="5"/>
  <c r="E78" i="5" s="1"/>
  <c r="A79" i="5"/>
  <c r="S79" i="5" l="1"/>
  <c r="V79" i="5" s="1"/>
  <c r="Y79" i="5" s="1"/>
  <c r="T79" i="5"/>
  <c r="W79" i="5" s="1"/>
  <c r="Z79" i="5" s="1"/>
  <c r="K79" i="5"/>
  <c r="N79" i="5" s="1"/>
  <c r="Q79" i="5" s="1"/>
  <c r="U79" i="5"/>
  <c r="X79" i="5" s="1"/>
  <c r="AA79" i="5" s="1"/>
  <c r="J79" i="5"/>
  <c r="M79" i="5" s="1"/>
  <c r="P79" i="5" s="1"/>
  <c r="I79" i="5"/>
  <c r="L79" i="5" s="1"/>
  <c r="O79" i="5" s="1"/>
  <c r="D79" i="5"/>
  <c r="G79" i="5" s="1"/>
  <c r="C79" i="5"/>
  <c r="F79" i="5" s="1"/>
  <c r="B79" i="5"/>
  <c r="E79" i="5" s="1"/>
  <c r="A80" i="5"/>
  <c r="U80" i="5" l="1"/>
  <c r="X80" i="5" s="1"/>
  <c r="AA80" i="5" s="1"/>
  <c r="S80" i="5"/>
  <c r="V80" i="5" s="1"/>
  <c r="Y80" i="5" s="1"/>
  <c r="J80" i="5"/>
  <c r="M80" i="5" s="1"/>
  <c r="P80" i="5" s="1"/>
  <c r="T80" i="5"/>
  <c r="W80" i="5" s="1"/>
  <c r="Z80" i="5" s="1"/>
  <c r="K80" i="5"/>
  <c r="N80" i="5" s="1"/>
  <c r="Q80" i="5" s="1"/>
  <c r="I80" i="5"/>
  <c r="L80" i="5" s="1"/>
  <c r="O80" i="5" s="1"/>
  <c r="D80" i="5"/>
  <c r="G80" i="5" s="1"/>
  <c r="C80" i="5"/>
  <c r="F80" i="5" s="1"/>
  <c r="B80" i="5"/>
  <c r="E80" i="5" s="1"/>
  <c r="A81" i="5"/>
  <c r="T81" i="5" l="1"/>
  <c r="W81" i="5" s="1"/>
  <c r="Z81" i="5" s="1"/>
  <c r="U81" i="5"/>
  <c r="X81" i="5" s="1"/>
  <c r="AA81" i="5" s="1"/>
  <c r="J81" i="5"/>
  <c r="M81" i="5" s="1"/>
  <c r="P81" i="5" s="1"/>
  <c r="S81" i="5"/>
  <c r="V81" i="5" s="1"/>
  <c r="Y81" i="5" s="1"/>
  <c r="K81" i="5"/>
  <c r="N81" i="5" s="1"/>
  <c r="Q81" i="5" s="1"/>
  <c r="I81" i="5"/>
  <c r="L81" i="5" s="1"/>
  <c r="O81" i="5" s="1"/>
  <c r="A82" i="5"/>
  <c r="D81" i="5"/>
  <c r="G81" i="5" s="1"/>
  <c r="C81" i="5"/>
  <c r="F81" i="5" s="1"/>
  <c r="B81" i="5"/>
  <c r="E81" i="5" s="1"/>
  <c r="U82" i="5" l="1"/>
  <c r="X82" i="5" s="1"/>
  <c r="AA82" i="5" s="1"/>
  <c r="J82" i="5"/>
  <c r="M82" i="5" s="1"/>
  <c r="P82" i="5" s="1"/>
  <c r="K82" i="5"/>
  <c r="N82" i="5" s="1"/>
  <c r="Q82" i="5" s="1"/>
  <c r="S82" i="5"/>
  <c r="V82" i="5" s="1"/>
  <c r="Y82" i="5" s="1"/>
  <c r="T82" i="5"/>
  <c r="W82" i="5" s="1"/>
  <c r="Z82" i="5" s="1"/>
  <c r="I82" i="5"/>
  <c r="L82" i="5" s="1"/>
  <c r="O82" i="5" s="1"/>
  <c r="A83" i="5"/>
  <c r="D82" i="5"/>
  <c r="G82" i="5" s="1"/>
  <c r="C82" i="5"/>
  <c r="F82" i="5" s="1"/>
  <c r="B82" i="5"/>
  <c r="E82" i="5" s="1"/>
  <c r="S83" i="5" l="1"/>
  <c r="V83" i="5" s="1"/>
  <c r="Y83" i="5" s="1"/>
  <c r="U83" i="5"/>
  <c r="X83" i="5" s="1"/>
  <c r="AA83" i="5" s="1"/>
  <c r="T83" i="5"/>
  <c r="W83" i="5" s="1"/>
  <c r="Z83" i="5" s="1"/>
  <c r="J83" i="5"/>
  <c r="M83" i="5" s="1"/>
  <c r="P83" i="5" s="1"/>
  <c r="I83" i="5"/>
  <c r="L83" i="5" s="1"/>
  <c r="O83" i="5" s="1"/>
  <c r="K83" i="5"/>
  <c r="N83" i="5" s="1"/>
  <c r="Q83" i="5" s="1"/>
  <c r="B83" i="5"/>
  <c r="E83" i="5" s="1"/>
  <c r="A84" i="5"/>
  <c r="D83" i="5"/>
  <c r="G83" i="5" s="1"/>
  <c r="C83" i="5"/>
  <c r="F83" i="5" s="1"/>
  <c r="U84" i="5" l="1"/>
  <c r="X84" i="5" s="1"/>
  <c r="AA84" i="5" s="1"/>
  <c r="S84" i="5"/>
  <c r="V84" i="5" s="1"/>
  <c r="Y84" i="5" s="1"/>
  <c r="J84" i="5"/>
  <c r="M84" i="5" s="1"/>
  <c r="P84" i="5" s="1"/>
  <c r="T84" i="5"/>
  <c r="W84" i="5" s="1"/>
  <c r="Z84" i="5" s="1"/>
  <c r="K84" i="5"/>
  <c r="N84" i="5" s="1"/>
  <c r="Q84" i="5" s="1"/>
  <c r="I84" i="5"/>
  <c r="L84" i="5" s="1"/>
  <c r="O84" i="5" s="1"/>
  <c r="C84" i="5"/>
  <c r="F84" i="5" s="1"/>
  <c r="B84" i="5"/>
  <c r="E84" i="5" s="1"/>
  <c r="A85" i="5"/>
  <c r="D84" i="5"/>
  <c r="G84" i="5" s="1"/>
  <c r="T85" i="5" l="1"/>
  <c r="W85" i="5" s="1"/>
  <c r="Z85" i="5" s="1"/>
  <c r="U85" i="5"/>
  <c r="X85" i="5" s="1"/>
  <c r="AA85" i="5" s="1"/>
  <c r="K85" i="5"/>
  <c r="N85" i="5" s="1"/>
  <c r="Q85" i="5" s="1"/>
  <c r="S85" i="5"/>
  <c r="V85" i="5" s="1"/>
  <c r="Y85" i="5" s="1"/>
  <c r="J85" i="5"/>
  <c r="M85" i="5" s="1"/>
  <c r="P85" i="5" s="1"/>
  <c r="I85" i="5"/>
  <c r="L85" i="5" s="1"/>
  <c r="O85" i="5" s="1"/>
  <c r="D85" i="5"/>
  <c r="G85" i="5" s="1"/>
  <c r="C85" i="5"/>
  <c r="F85" i="5" s="1"/>
  <c r="B85" i="5"/>
  <c r="E85" i="5" s="1"/>
  <c r="A86" i="5"/>
  <c r="U86" i="5" l="1"/>
  <c r="X86" i="5" s="1"/>
  <c r="AA86" i="5" s="1"/>
  <c r="J86" i="5"/>
  <c r="M86" i="5" s="1"/>
  <c r="P86" i="5" s="1"/>
  <c r="T86" i="5"/>
  <c r="W86" i="5" s="1"/>
  <c r="Z86" i="5" s="1"/>
  <c r="S86" i="5"/>
  <c r="V86" i="5" s="1"/>
  <c r="Y86" i="5" s="1"/>
  <c r="K86" i="5"/>
  <c r="N86" i="5" s="1"/>
  <c r="Q86" i="5" s="1"/>
  <c r="I86" i="5"/>
  <c r="L86" i="5" s="1"/>
  <c r="O86" i="5" s="1"/>
  <c r="D86" i="5"/>
  <c r="G86" i="5" s="1"/>
  <c r="C86" i="5"/>
  <c r="F86" i="5" s="1"/>
  <c r="B86" i="5"/>
  <c r="E86" i="5" s="1"/>
  <c r="A87" i="5"/>
  <c r="U87" i="5" l="1"/>
  <c r="X87" i="5" s="1"/>
  <c r="AA87" i="5" s="1"/>
  <c r="J87" i="5"/>
  <c r="M87" i="5" s="1"/>
  <c r="P87" i="5" s="1"/>
  <c r="K87" i="5"/>
  <c r="N87" i="5" s="1"/>
  <c r="Q87" i="5" s="1"/>
  <c r="S87" i="5"/>
  <c r="V87" i="5" s="1"/>
  <c r="Y87" i="5" s="1"/>
  <c r="T87" i="5"/>
  <c r="W87" i="5" s="1"/>
  <c r="Z87" i="5" s="1"/>
  <c r="I87" i="5"/>
  <c r="L87" i="5" s="1"/>
  <c r="O87" i="5" s="1"/>
  <c r="D87" i="5"/>
  <c r="G87" i="5" s="1"/>
  <c r="C87" i="5"/>
  <c r="F87" i="5" s="1"/>
  <c r="B87" i="5"/>
  <c r="E87" i="5" s="1"/>
  <c r="A88" i="5"/>
  <c r="T88" i="5" l="1"/>
  <c r="W88" i="5" s="1"/>
  <c r="Z88" i="5" s="1"/>
  <c r="S88" i="5"/>
  <c r="V88" i="5" s="1"/>
  <c r="Y88" i="5" s="1"/>
  <c r="K88" i="5"/>
  <c r="N88" i="5" s="1"/>
  <c r="Q88" i="5" s="1"/>
  <c r="U88" i="5"/>
  <c r="X88" i="5" s="1"/>
  <c r="AA88" i="5" s="1"/>
  <c r="J88" i="5"/>
  <c r="M88" i="5" s="1"/>
  <c r="P88" i="5" s="1"/>
  <c r="I88" i="5"/>
  <c r="L88" i="5" s="1"/>
  <c r="O88" i="5" s="1"/>
  <c r="D88" i="5"/>
  <c r="G88" i="5" s="1"/>
  <c r="C88" i="5"/>
  <c r="F88" i="5" s="1"/>
  <c r="B88" i="5"/>
  <c r="E88" i="5" s="1"/>
</calcChain>
</file>

<file path=xl/sharedStrings.xml><?xml version="1.0" encoding="utf-8"?>
<sst xmlns="http://schemas.openxmlformats.org/spreadsheetml/2006/main" count="590" uniqueCount="277">
  <si>
    <t>Pin out</t>
  </si>
  <si>
    <t>Vdd</t>
  </si>
  <si>
    <t>5v0</t>
  </si>
  <si>
    <t>MISO</t>
  </si>
  <si>
    <t>SCLK</t>
  </si>
  <si>
    <t>/SS</t>
  </si>
  <si>
    <t>MOSI</t>
  </si>
  <si>
    <t>Vdec</t>
  </si>
  <si>
    <t>Vss</t>
  </si>
  <si>
    <t>ground</t>
  </si>
  <si>
    <t>Test</t>
  </si>
  <si>
    <t>Halls</t>
  </si>
  <si>
    <t>A</t>
  </si>
  <si>
    <t>B</t>
  </si>
  <si>
    <t>C</t>
  </si>
  <si>
    <t>blue</t>
  </si>
  <si>
    <t>green</t>
  </si>
  <si>
    <t>yellow</t>
  </si>
  <si>
    <t>3,8</t>
  </si>
  <si>
    <t>Arduino MICRO PRO</t>
  </si>
  <si>
    <t>GND</t>
  </si>
  <si>
    <t>Vcc</t>
  </si>
  <si>
    <t>any D</t>
  </si>
  <si>
    <t>nc</t>
  </si>
  <si>
    <t>function</t>
  </si>
  <si>
    <t>Hall</t>
  </si>
  <si>
    <t>Cable to 3 phase controller</t>
  </si>
  <si>
    <t>Potentiometer</t>
  </si>
  <si>
    <t>Raw</t>
  </si>
  <si>
    <t>Gnd</t>
  </si>
  <si>
    <t>A0</t>
  </si>
  <si>
    <t>wiper</t>
  </si>
  <si>
    <t>DC Motor for demo</t>
  </si>
  <si>
    <t>FET input</t>
  </si>
  <si>
    <t>HA</t>
  </si>
  <si>
    <t>HB</t>
  </si>
  <si>
    <t>HC</t>
  </si>
  <si>
    <t>LA</t>
  </si>
  <si>
    <t>LB</t>
  </si>
  <si>
    <t>LC</t>
  </si>
  <si>
    <t>A1</t>
  </si>
  <si>
    <t>A2</t>
  </si>
  <si>
    <t>A3</t>
  </si>
  <si>
    <t>D7</t>
  </si>
  <si>
    <t>D8</t>
  </si>
  <si>
    <t>D9</t>
  </si>
  <si>
    <t>Ground</t>
  </si>
  <si>
    <t>H1</t>
  </si>
  <si>
    <t>H2</t>
  </si>
  <si>
    <t>H3</t>
  </si>
  <si>
    <t>dir</t>
  </si>
  <si>
    <t>Ah</t>
  </si>
  <si>
    <t>Bh</t>
  </si>
  <si>
    <t>Ch</t>
  </si>
  <si>
    <t>Al</t>
  </si>
  <si>
    <t>Bl</t>
  </si>
  <si>
    <t>Cl</t>
  </si>
  <si>
    <t>error</t>
  </si>
  <si>
    <t>command</t>
  </si>
  <si>
    <t>step #</t>
  </si>
  <si>
    <t>h0</t>
  </si>
  <si>
    <t>h2</t>
  </si>
  <si>
    <t>h1</t>
  </si>
  <si>
    <t>K0</t>
  </si>
  <si>
    <t>K1</t>
  </si>
  <si>
    <t>K2</t>
  </si>
  <si>
    <t>L0</t>
  </si>
  <si>
    <t>L1</t>
  </si>
  <si>
    <t>L2</t>
  </si>
  <si>
    <t>Decimal</t>
  </si>
  <si>
    <t>step 3</t>
  </si>
  <si>
    <t>step 1</t>
  </si>
  <si>
    <t>step 5</t>
  </si>
  <si>
    <t>step 4</t>
  </si>
  <si>
    <t>step 6</t>
  </si>
  <si>
    <t>step 2</t>
  </si>
  <si>
    <t>Coil U</t>
  </si>
  <si>
    <t>Coil V</t>
  </si>
  <si>
    <t>Coil W</t>
  </si>
  <si>
    <t xml:space="preserve"> 1 1 0</t>
  </si>
  <si>
    <t xml:space="preserve"> 1 0 0</t>
  </si>
  <si>
    <t xml:space="preserve"> 1 0 1</t>
  </si>
  <si>
    <t xml:space="preserve"> 0 0 1</t>
  </si>
  <si>
    <t xml:space="preserve"> 0 1 1</t>
  </si>
  <si>
    <t xml:space="preserve"> 0 1 0</t>
  </si>
  <si>
    <t>mod 2</t>
  </si>
  <si>
    <t>raw</t>
  </si>
  <si>
    <t>valid states</t>
  </si>
  <si>
    <t xml:space="preserve"> </t>
  </si>
  <si>
    <t>original map in binary order</t>
  </si>
  <si>
    <t>original map step order</t>
  </si>
  <si>
    <t xml:space="preserve">deg2rad </t>
  </si>
  <si>
    <t>Phase =&gt;</t>
  </si>
  <si>
    <t>angle</t>
  </si>
  <si>
    <t>S1</t>
  </si>
  <si>
    <t>S2</t>
  </si>
  <si>
    <t>S3</t>
  </si>
  <si>
    <t>H1'</t>
  </si>
  <si>
    <t>H2'</t>
  </si>
  <si>
    <t>H3'</t>
  </si>
  <si>
    <t>tri A</t>
  </si>
  <si>
    <t>tri B</t>
  </si>
  <si>
    <t>tri C</t>
  </si>
  <si>
    <t>tri shift A</t>
  </si>
  <si>
    <t>tri shift B</t>
  </si>
  <si>
    <t>tri shift C</t>
  </si>
  <si>
    <t>A'</t>
  </si>
  <si>
    <t>B'</t>
  </si>
  <si>
    <t>C'</t>
  </si>
  <si>
    <t xml:space="preserve"> 100 010</t>
  </si>
  <si>
    <t>001 010</t>
  </si>
  <si>
    <t>001 100</t>
  </si>
  <si>
    <t>010 100</t>
  </si>
  <si>
    <t>010 001</t>
  </si>
  <si>
    <t>100 001</t>
  </si>
  <si>
    <t xml:space="preserve"> 1 1 1</t>
  </si>
  <si>
    <t>000 000</t>
  </si>
  <si>
    <t>100 010</t>
  </si>
  <si>
    <t xml:space="preserve"> 0 0 0</t>
  </si>
  <si>
    <t xml:space="preserve"> +90 deg</t>
  </si>
  <si>
    <t>drive +90</t>
  </si>
  <si>
    <t>drive -90</t>
  </si>
  <si>
    <t xml:space="preserve"> 001 010</t>
  </si>
  <si>
    <t>000000</t>
  </si>
  <si>
    <t>100001</t>
  </si>
  <si>
    <t>100010</t>
  </si>
  <si>
    <t>010001</t>
  </si>
  <si>
    <t>001010</t>
  </si>
  <si>
    <t>010100</t>
  </si>
  <si>
    <t>001100</t>
  </si>
  <si>
    <t>Reverse</t>
  </si>
  <si>
    <t>Forward</t>
  </si>
  <si>
    <t xml:space="preserve">  -90 deg</t>
  </si>
  <si>
    <t>F decimal</t>
  </si>
  <si>
    <t>R decimal</t>
  </si>
  <si>
    <t>Motor torque test</t>
  </si>
  <si>
    <t>scale (kg)</t>
  </si>
  <si>
    <t>I (Amps)</t>
  </si>
  <si>
    <t>L = (mm)</t>
  </si>
  <si>
    <t>force (Nt)</t>
  </si>
  <si>
    <t>Torque (Nt m)</t>
  </si>
  <si>
    <t>Torque/Current (Nt m/Amp)</t>
  </si>
  <si>
    <t>I0</t>
  </si>
  <si>
    <t>I1</t>
  </si>
  <si>
    <t>Interrupts</t>
  </si>
  <si>
    <t>I2</t>
  </si>
  <si>
    <t>I3</t>
  </si>
  <si>
    <t>I4</t>
  </si>
  <si>
    <t>pin</t>
  </si>
  <si>
    <t>MLX 90363 pins</t>
  </si>
  <si>
    <t>connector pin number</t>
  </si>
  <si>
    <t>Old Hall pins</t>
  </si>
  <si>
    <t>This was to build the MatLab model for Cabin Technologies.</t>
  </si>
  <si>
    <t xml:space="preserve">This was a quick test of the Hoverboard motor for Albert.  </t>
  </si>
  <si>
    <t>He used these numbers to determine a constant for the motor.</t>
  </si>
  <si>
    <t>Atmel</t>
  </si>
  <si>
    <t>Arduino</t>
  </si>
  <si>
    <t>LMR</t>
  </si>
  <si>
    <t>Number</t>
  </si>
  <si>
    <t>Name</t>
  </si>
  <si>
    <t>Alternate</t>
  </si>
  <si>
    <t>Notes</t>
  </si>
  <si>
    <t>PWM</t>
  </si>
  <si>
    <t>PC7</t>
  </si>
  <si>
    <t>OC4A</t>
  </si>
  <si>
    <t>D13</t>
  </si>
  <si>
    <t>AH</t>
  </si>
  <si>
    <t>PC6</t>
  </si>
  <si>
    <t>OC4A-</t>
  </si>
  <si>
    <t>D5</t>
  </si>
  <si>
    <t>AL</t>
  </si>
  <si>
    <t>PB6</t>
  </si>
  <si>
    <t>OC4B</t>
  </si>
  <si>
    <t>D10</t>
  </si>
  <si>
    <t>BH</t>
  </si>
  <si>
    <t>PB5</t>
  </si>
  <si>
    <t>OC4B-</t>
  </si>
  <si>
    <t>BL</t>
  </si>
  <si>
    <t>PD7</t>
  </si>
  <si>
    <t>OC4D</t>
  </si>
  <si>
    <t>D6</t>
  </si>
  <si>
    <t>CH</t>
  </si>
  <si>
    <t>PD6</t>
  </si>
  <si>
    <t>OC4D-</t>
  </si>
  <si>
    <t>D12</t>
  </si>
  <si>
    <t>CL</t>
  </si>
  <si>
    <t>SPI</t>
  </si>
  <si>
    <t>PB2</t>
  </si>
  <si>
    <t>PB3</t>
  </si>
  <si>
    <t>PB1</t>
  </si>
  <si>
    <t>SCL</t>
  </si>
  <si>
    <t>PB0</t>
  </si>
  <si>
    <t>SS</t>
  </si>
  <si>
    <r>
      <t xml:space="preserve">Can use any pin as a CS output as long as PB0 is </t>
    </r>
    <r>
      <rPr>
        <b/>
        <sz val="10"/>
        <color theme="1"/>
        <rFont val="Arial"/>
        <family val="2"/>
      </rPr>
      <t>not</t>
    </r>
    <r>
      <rPr>
        <sz val="10"/>
        <color theme="1"/>
        <rFont val="Arial"/>
        <family val="2"/>
      </rPr>
      <t xml:space="preserve"> an input</t>
    </r>
  </si>
  <si>
    <t>PD0</t>
  </si>
  <si>
    <t>INT0</t>
  </si>
  <si>
    <t>D3</t>
  </si>
  <si>
    <t>PD1</t>
  </si>
  <si>
    <t>INT1</t>
  </si>
  <si>
    <t>D2</t>
  </si>
  <si>
    <t>PD2</t>
  </si>
  <si>
    <t>INT2</t>
  </si>
  <si>
    <t>D0</t>
  </si>
  <si>
    <t>Serial Input</t>
  </si>
  <si>
    <t>PD3</t>
  </si>
  <si>
    <t>INT3</t>
  </si>
  <si>
    <t>D1</t>
  </si>
  <si>
    <t>Serial Output</t>
  </si>
  <si>
    <t>PE6</t>
  </si>
  <si>
    <t>INT6</t>
  </si>
  <si>
    <t>Extra Int</t>
  </si>
  <si>
    <t>PB4</t>
  </si>
  <si>
    <t>PCINT4</t>
  </si>
  <si>
    <t>PB7</t>
  </si>
  <si>
    <t>PCINT7</t>
  </si>
  <si>
    <t>D11</t>
  </si>
  <si>
    <t>Cable Pins</t>
  </si>
  <si>
    <t>Function</t>
  </si>
  <si>
    <t>brown</t>
  </si>
  <si>
    <t>12V sense</t>
  </si>
  <si>
    <t>red</t>
  </si>
  <si>
    <t>Led</t>
  </si>
  <si>
    <t>orange</t>
  </si>
  <si>
    <t>SEL</t>
  </si>
  <si>
    <t>violet</t>
  </si>
  <si>
    <t>As</t>
  </si>
  <si>
    <t>grey</t>
  </si>
  <si>
    <t>white</t>
  </si>
  <si>
    <t>Bs</t>
  </si>
  <si>
    <t>black</t>
  </si>
  <si>
    <t>Cs</t>
  </si>
  <si>
    <t>5v</t>
  </si>
  <si>
    <t>ribbon color</t>
  </si>
  <si>
    <t>type</t>
  </si>
  <si>
    <t>SCK</t>
  </si>
  <si>
    <t>ADC8</t>
  </si>
  <si>
    <t>D4</t>
  </si>
  <si>
    <t>ADC</t>
  </si>
  <si>
    <t>PD4</t>
  </si>
  <si>
    <t>PD5</t>
  </si>
  <si>
    <t>ADC9</t>
  </si>
  <si>
    <t>LMR Function</t>
  </si>
  <si>
    <t>PF5</t>
  </si>
  <si>
    <t>ADC5</t>
  </si>
  <si>
    <t>Pin Number</t>
  </si>
  <si>
    <t>PF6</t>
  </si>
  <si>
    <t>ADC6</t>
  </si>
  <si>
    <t>PF7</t>
  </si>
  <si>
    <t>ADC7</t>
  </si>
  <si>
    <t>5V</t>
  </si>
  <si>
    <t>Motor Cable</t>
  </si>
  <si>
    <t>Amp Cable</t>
  </si>
  <si>
    <t>https://robotdyn.com/catalog/boards/micro_atmega32u4_mu/</t>
  </si>
  <si>
    <t>gray</t>
  </si>
  <si>
    <t>Interupt name</t>
  </si>
  <si>
    <t>INT6_vect</t>
  </si>
  <si>
    <t>PCINT0_vect</t>
  </si>
  <si>
    <t>Hall state</t>
  </si>
  <si>
    <t>Chris Angle</t>
  </si>
  <si>
    <t>test</t>
  </si>
  <si>
    <t>Cam 2</t>
  </si>
  <si>
    <t>Cam 1</t>
  </si>
  <si>
    <t>Hall State</t>
  </si>
  <si>
    <t>Commutation Angle</t>
  </si>
  <si>
    <t>Cam 3</t>
  </si>
  <si>
    <t>Cam 3 Forward</t>
  </si>
  <si>
    <t>Cam 3 Reverse</t>
  </si>
  <si>
    <t>Shifted</t>
  </si>
  <si>
    <t>Span =</t>
  </si>
  <si>
    <t>Shift =</t>
  </si>
  <si>
    <t>extra shift</t>
  </si>
  <si>
    <t>shift</t>
  </si>
  <si>
    <t>Accoding to..</t>
  </si>
  <si>
    <t>ABC</t>
  </si>
  <si>
    <t>x</t>
  </si>
  <si>
    <t>"Is"</t>
  </si>
  <si>
    <t>"Should Be"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</si>
</sst>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2"/>
      <name val="Calibri"/>
      <family val="2"/>
      <scheme val="minor"/>
    </font>
    <font>
      <sz val="11"/>
      <color theme="4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name val="Calibri"/>
      <family val="2"/>
      <scheme val="minor"/>
    </font>
    <font>
      <sz val="10"/>
      <color rgb="FF222222"/>
      <name val="Arial"/>
      <family val="2"/>
    </font>
    <font>
      <i/>
      <sz val="10"/>
      <color rgb="FF222222"/>
      <name val="Arial"/>
      <family val="2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indexed="64"/>
      </left>
      <right style="medium">
        <color rgb="FFCCCCCC"/>
      </right>
      <top style="medium">
        <color indexed="64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indexed="64"/>
      </top>
      <bottom style="medium">
        <color rgb="FFCCCCCC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rgb="FFCCCCCC"/>
      </right>
      <top style="medium">
        <color rgb="FFCCCCCC"/>
      </top>
      <bottom style="medium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89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right"/>
    </xf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right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0" xfId="0" applyFill="1" applyBorder="1"/>
    <xf numFmtId="0" fontId="0" fillId="0" borderId="5" xfId="0" applyFill="1" applyBorder="1"/>
    <xf numFmtId="0" fontId="0" fillId="0" borderId="0" xfId="0" applyBorder="1" applyAlignment="1">
      <alignment horizontal="left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0" xfId="0" applyBorder="1" applyAlignment="1">
      <alignment horizontal="right"/>
    </xf>
    <xf numFmtId="0" fontId="1" fillId="0" borderId="0" xfId="0" applyFont="1" applyBorder="1" applyAlignment="1">
      <alignment horizontal="right"/>
    </xf>
    <xf numFmtId="0" fontId="0" fillId="0" borderId="2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2" fontId="0" fillId="0" borderId="0" xfId="0" applyNumberFormat="1"/>
    <xf numFmtId="0" fontId="0" fillId="0" borderId="0" xfId="0" quotePrefix="1"/>
    <xf numFmtId="0" fontId="1" fillId="0" borderId="0" xfId="0" applyFont="1"/>
    <xf numFmtId="2" fontId="3" fillId="0" borderId="0" xfId="0" applyNumberFormat="1" applyFont="1"/>
    <xf numFmtId="0" fontId="3" fillId="0" borderId="0" xfId="0" applyFont="1"/>
    <xf numFmtId="2" fontId="0" fillId="0" borderId="0" xfId="0" applyNumberFormat="1" applyFont="1"/>
    <xf numFmtId="0" fontId="0" fillId="0" borderId="0" xfId="0" applyFont="1"/>
    <xf numFmtId="0" fontId="4" fillId="0" borderId="0" xfId="1"/>
    <xf numFmtId="0" fontId="5" fillId="0" borderId="13" xfId="0" applyFont="1" applyBorder="1" applyAlignment="1">
      <alignment wrapText="1"/>
    </xf>
    <xf numFmtId="0" fontId="5" fillId="0" borderId="13" xfId="0" applyFont="1" applyBorder="1" applyAlignment="1">
      <alignment horizontal="right" wrapText="1"/>
    </xf>
    <xf numFmtId="0" fontId="5" fillId="0" borderId="13" xfId="0" applyFont="1" applyBorder="1" applyAlignment="1">
      <alignment vertical="center"/>
    </xf>
    <xf numFmtId="0" fontId="7" fillId="0" borderId="0" xfId="0" applyFont="1"/>
    <xf numFmtId="0" fontId="8" fillId="0" borderId="0" xfId="0" applyFont="1" applyAlignment="1">
      <alignment vertical="center" wrapText="1"/>
    </xf>
    <xf numFmtId="0" fontId="8" fillId="0" borderId="0" xfId="0" applyFont="1" applyAlignment="1">
      <alignment horizontal="center" vertical="center" wrapText="1"/>
    </xf>
    <xf numFmtId="0" fontId="9" fillId="0" borderId="0" xfId="0" applyFont="1" applyAlignment="1">
      <alignment vertical="center" wrapText="1"/>
    </xf>
    <xf numFmtId="0" fontId="8" fillId="0" borderId="0" xfId="0" applyFont="1" applyAlignment="1">
      <alignment horizontal="right" vertical="center" wrapText="1"/>
    </xf>
    <xf numFmtId="0" fontId="0" fillId="0" borderId="0" xfId="0" applyFill="1" applyBorder="1" applyAlignment="1">
      <alignment wrapText="1"/>
    </xf>
    <xf numFmtId="0" fontId="5" fillId="0" borderId="0" xfId="0" applyFont="1" applyFill="1" applyBorder="1" applyAlignment="1">
      <alignment wrapText="1"/>
    </xf>
    <xf numFmtId="0" fontId="5" fillId="0" borderId="0" xfId="0" applyFont="1" applyFill="1" applyBorder="1" applyAlignment="1">
      <alignment horizontal="right" wrapText="1"/>
    </xf>
    <xf numFmtId="0" fontId="5" fillId="0" borderId="0" xfId="0" applyFont="1" applyFill="1" applyBorder="1" applyAlignment="1">
      <alignment horizontal="center" wrapText="1"/>
    </xf>
    <xf numFmtId="0" fontId="5" fillId="0" borderId="14" xfId="0" applyFont="1" applyFill="1" applyBorder="1" applyAlignment="1">
      <alignment wrapText="1"/>
    </xf>
    <xf numFmtId="0" fontId="5" fillId="0" borderId="15" xfId="0" applyFont="1" applyBorder="1" applyAlignment="1">
      <alignment wrapText="1"/>
    </xf>
    <xf numFmtId="0" fontId="5" fillId="0" borderId="16" xfId="0" applyFont="1" applyBorder="1" applyAlignment="1">
      <alignment wrapText="1"/>
    </xf>
    <xf numFmtId="0" fontId="0" fillId="0" borderId="17" xfId="0" applyBorder="1"/>
    <xf numFmtId="0" fontId="0" fillId="0" borderId="18" xfId="0" applyBorder="1"/>
    <xf numFmtId="0" fontId="5" fillId="0" borderId="19" xfId="0" applyFont="1" applyBorder="1" applyAlignment="1">
      <alignment wrapText="1"/>
    </xf>
    <xf numFmtId="0" fontId="0" fillId="0" borderId="20" xfId="0" applyBorder="1"/>
    <xf numFmtId="0" fontId="5" fillId="0" borderId="21" xfId="0" applyFont="1" applyBorder="1" applyAlignment="1">
      <alignment wrapText="1"/>
    </xf>
    <xf numFmtId="0" fontId="5" fillId="0" borderId="22" xfId="0" applyFont="1" applyBorder="1" applyAlignment="1">
      <alignment horizontal="right" wrapText="1"/>
    </xf>
    <xf numFmtId="0" fontId="5" fillId="0" borderId="22" xfId="0" applyFont="1" applyBorder="1" applyAlignment="1">
      <alignment wrapText="1"/>
    </xf>
    <xf numFmtId="0" fontId="0" fillId="0" borderId="23" xfId="0" applyBorder="1"/>
    <xf numFmtId="0" fontId="0" fillId="0" borderId="24" xfId="0" applyBorder="1"/>
    <xf numFmtId="0" fontId="10" fillId="0" borderId="1" xfId="0" applyFont="1" applyBorder="1" applyAlignment="1">
      <alignment wrapText="1"/>
    </xf>
    <xf numFmtId="0" fontId="10" fillId="0" borderId="0" xfId="0" applyFont="1"/>
    <xf numFmtId="0" fontId="0" fillId="0" borderId="0" xfId="0" applyAlignment="1">
      <alignment horizontal="right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1 1 0       1 0 0       1 0 1        0 0 1        0 1 1       0 1  0 </a:t>
            </a:r>
            <a:endParaRPr lang="en-US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/>
          </a:p>
        </c:rich>
      </c:tx>
      <c:layout>
        <c:manualLayout>
          <c:xMode val="edge"/>
          <c:yMode val="edge"/>
          <c:x val="0.1200141569549215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 Hall Synthesis'!$E$3</c:f>
              <c:strCache>
                <c:ptCount val="1"/>
                <c:pt idx="0">
                  <c:v>H1'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'3 Hall Synthesis'!$A$4:$A$88</c:f>
              <c:numCache>
                <c:formatCode>General</c:formatCode>
                <c:ptCount val="85"/>
                <c:pt idx="0">
                  <c:v>-30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10</c:v>
                </c:pt>
                <c:pt idx="9">
                  <c:v>15</c:v>
                </c:pt>
                <c:pt idx="10">
                  <c:v>20</c:v>
                </c:pt>
                <c:pt idx="11">
                  <c:v>25</c:v>
                </c:pt>
                <c:pt idx="12">
                  <c:v>30</c:v>
                </c:pt>
                <c:pt idx="13">
                  <c:v>35</c:v>
                </c:pt>
                <c:pt idx="14">
                  <c:v>40</c:v>
                </c:pt>
                <c:pt idx="15">
                  <c:v>45</c:v>
                </c:pt>
                <c:pt idx="16">
                  <c:v>50</c:v>
                </c:pt>
                <c:pt idx="17">
                  <c:v>55</c:v>
                </c:pt>
                <c:pt idx="18">
                  <c:v>60</c:v>
                </c:pt>
                <c:pt idx="19">
                  <c:v>65</c:v>
                </c:pt>
                <c:pt idx="20">
                  <c:v>70</c:v>
                </c:pt>
                <c:pt idx="21">
                  <c:v>75</c:v>
                </c:pt>
                <c:pt idx="22">
                  <c:v>80</c:v>
                </c:pt>
                <c:pt idx="23">
                  <c:v>85</c:v>
                </c:pt>
                <c:pt idx="24">
                  <c:v>90</c:v>
                </c:pt>
                <c:pt idx="25">
                  <c:v>95</c:v>
                </c:pt>
                <c:pt idx="26">
                  <c:v>100</c:v>
                </c:pt>
                <c:pt idx="27">
                  <c:v>105</c:v>
                </c:pt>
                <c:pt idx="28">
                  <c:v>110</c:v>
                </c:pt>
                <c:pt idx="29">
                  <c:v>115</c:v>
                </c:pt>
                <c:pt idx="30">
                  <c:v>120</c:v>
                </c:pt>
                <c:pt idx="31">
                  <c:v>125</c:v>
                </c:pt>
                <c:pt idx="32">
                  <c:v>130</c:v>
                </c:pt>
                <c:pt idx="33">
                  <c:v>135</c:v>
                </c:pt>
                <c:pt idx="34">
                  <c:v>140</c:v>
                </c:pt>
                <c:pt idx="35">
                  <c:v>145</c:v>
                </c:pt>
                <c:pt idx="36">
                  <c:v>150</c:v>
                </c:pt>
                <c:pt idx="37">
                  <c:v>155</c:v>
                </c:pt>
                <c:pt idx="38">
                  <c:v>160</c:v>
                </c:pt>
                <c:pt idx="39">
                  <c:v>165</c:v>
                </c:pt>
                <c:pt idx="40">
                  <c:v>170</c:v>
                </c:pt>
                <c:pt idx="41">
                  <c:v>175</c:v>
                </c:pt>
                <c:pt idx="42">
                  <c:v>180</c:v>
                </c:pt>
                <c:pt idx="43">
                  <c:v>185</c:v>
                </c:pt>
                <c:pt idx="44">
                  <c:v>190</c:v>
                </c:pt>
                <c:pt idx="45">
                  <c:v>195</c:v>
                </c:pt>
                <c:pt idx="46">
                  <c:v>200</c:v>
                </c:pt>
                <c:pt idx="47">
                  <c:v>205</c:v>
                </c:pt>
                <c:pt idx="48">
                  <c:v>210</c:v>
                </c:pt>
                <c:pt idx="49">
                  <c:v>215</c:v>
                </c:pt>
                <c:pt idx="50">
                  <c:v>220</c:v>
                </c:pt>
                <c:pt idx="51">
                  <c:v>225</c:v>
                </c:pt>
                <c:pt idx="52">
                  <c:v>230</c:v>
                </c:pt>
                <c:pt idx="53">
                  <c:v>235</c:v>
                </c:pt>
                <c:pt idx="54">
                  <c:v>240</c:v>
                </c:pt>
                <c:pt idx="55">
                  <c:v>245</c:v>
                </c:pt>
                <c:pt idx="56">
                  <c:v>250</c:v>
                </c:pt>
                <c:pt idx="57">
                  <c:v>255</c:v>
                </c:pt>
                <c:pt idx="58">
                  <c:v>260</c:v>
                </c:pt>
                <c:pt idx="59">
                  <c:v>265</c:v>
                </c:pt>
                <c:pt idx="60">
                  <c:v>270</c:v>
                </c:pt>
                <c:pt idx="61">
                  <c:v>275</c:v>
                </c:pt>
                <c:pt idx="62">
                  <c:v>280</c:v>
                </c:pt>
                <c:pt idx="63">
                  <c:v>285</c:v>
                </c:pt>
                <c:pt idx="64">
                  <c:v>290</c:v>
                </c:pt>
                <c:pt idx="65">
                  <c:v>295</c:v>
                </c:pt>
                <c:pt idx="66">
                  <c:v>300</c:v>
                </c:pt>
                <c:pt idx="67">
                  <c:v>305</c:v>
                </c:pt>
                <c:pt idx="68">
                  <c:v>310</c:v>
                </c:pt>
                <c:pt idx="69">
                  <c:v>315</c:v>
                </c:pt>
                <c:pt idx="70">
                  <c:v>320</c:v>
                </c:pt>
                <c:pt idx="71">
                  <c:v>325</c:v>
                </c:pt>
                <c:pt idx="72">
                  <c:v>330</c:v>
                </c:pt>
                <c:pt idx="73">
                  <c:v>335</c:v>
                </c:pt>
                <c:pt idx="74">
                  <c:v>340</c:v>
                </c:pt>
                <c:pt idx="75">
                  <c:v>345</c:v>
                </c:pt>
                <c:pt idx="76">
                  <c:v>350</c:v>
                </c:pt>
                <c:pt idx="77">
                  <c:v>355</c:v>
                </c:pt>
                <c:pt idx="78">
                  <c:v>360</c:v>
                </c:pt>
                <c:pt idx="79">
                  <c:v>365</c:v>
                </c:pt>
                <c:pt idx="80">
                  <c:v>370</c:v>
                </c:pt>
                <c:pt idx="81">
                  <c:v>375</c:v>
                </c:pt>
                <c:pt idx="82">
                  <c:v>380</c:v>
                </c:pt>
                <c:pt idx="83">
                  <c:v>385</c:v>
                </c:pt>
                <c:pt idx="84">
                  <c:v>390</c:v>
                </c:pt>
              </c:numCache>
            </c:numRef>
          </c:xVal>
          <c:yVal>
            <c:numRef>
              <c:f>'3 Hall Synthesis'!$E$4:$E$88</c:f>
              <c:numCache>
                <c:formatCode>General</c:formatCode>
                <c:ptCount val="8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6</c:v>
                </c:pt>
                <c:pt idx="80">
                  <c:v>6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89-4980-995A-C7F1BC3AC626}"/>
            </c:ext>
          </c:extLst>
        </c:ser>
        <c:ser>
          <c:idx val="1"/>
          <c:order val="1"/>
          <c:tx>
            <c:strRef>
              <c:f>'3 Hall Synthesis'!$F$3</c:f>
              <c:strCache>
                <c:ptCount val="1"/>
                <c:pt idx="0">
                  <c:v>H2'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'3 Hall Synthesis'!$A$4:$A$88</c:f>
              <c:numCache>
                <c:formatCode>General</c:formatCode>
                <c:ptCount val="85"/>
                <c:pt idx="0">
                  <c:v>-30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10</c:v>
                </c:pt>
                <c:pt idx="9">
                  <c:v>15</c:v>
                </c:pt>
                <c:pt idx="10">
                  <c:v>20</c:v>
                </c:pt>
                <c:pt idx="11">
                  <c:v>25</c:v>
                </c:pt>
                <c:pt idx="12">
                  <c:v>30</c:v>
                </c:pt>
                <c:pt idx="13">
                  <c:v>35</c:v>
                </c:pt>
                <c:pt idx="14">
                  <c:v>40</c:v>
                </c:pt>
                <c:pt idx="15">
                  <c:v>45</c:v>
                </c:pt>
                <c:pt idx="16">
                  <c:v>50</c:v>
                </c:pt>
                <c:pt idx="17">
                  <c:v>55</c:v>
                </c:pt>
                <c:pt idx="18">
                  <c:v>60</c:v>
                </c:pt>
                <c:pt idx="19">
                  <c:v>65</c:v>
                </c:pt>
                <c:pt idx="20">
                  <c:v>70</c:v>
                </c:pt>
                <c:pt idx="21">
                  <c:v>75</c:v>
                </c:pt>
                <c:pt idx="22">
                  <c:v>80</c:v>
                </c:pt>
                <c:pt idx="23">
                  <c:v>85</c:v>
                </c:pt>
                <c:pt idx="24">
                  <c:v>90</c:v>
                </c:pt>
                <c:pt idx="25">
                  <c:v>95</c:v>
                </c:pt>
                <c:pt idx="26">
                  <c:v>100</c:v>
                </c:pt>
                <c:pt idx="27">
                  <c:v>105</c:v>
                </c:pt>
                <c:pt idx="28">
                  <c:v>110</c:v>
                </c:pt>
                <c:pt idx="29">
                  <c:v>115</c:v>
                </c:pt>
                <c:pt idx="30">
                  <c:v>120</c:v>
                </c:pt>
                <c:pt idx="31">
                  <c:v>125</c:v>
                </c:pt>
                <c:pt idx="32">
                  <c:v>130</c:v>
                </c:pt>
                <c:pt idx="33">
                  <c:v>135</c:v>
                </c:pt>
                <c:pt idx="34">
                  <c:v>140</c:v>
                </c:pt>
                <c:pt idx="35">
                  <c:v>145</c:v>
                </c:pt>
                <c:pt idx="36">
                  <c:v>150</c:v>
                </c:pt>
                <c:pt idx="37">
                  <c:v>155</c:v>
                </c:pt>
                <c:pt idx="38">
                  <c:v>160</c:v>
                </c:pt>
                <c:pt idx="39">
                  <c:v>165</c:v>
                </c:pt>
                <c:pt idx="40">
                  <c:v>170</c:v>
                </c:pt>
                <c:pt idx="41">
                  <c:v>175</c:v>
                </c:pt>
                <c:pt idx="42">
                  <c:v>180</c:v>
                </c:pt>
                <c:pt idx="43">
                  <c:v>185</c:v>
                </c:pt>
                <c:pt idx="44">
                  <c:v>190</c:v>
                </c:pt>
                <c:pt idx="45">
                  <c:v>195</c:v>
                </c:pt>
                <c:pt idx="46">
                  <c:v>200</c:v>
                </c:pt>
                <c:pt idx="47">
                  <c:v>205</c:v>
                </c:pt>
                <c:pt idx="48">
                  <c:v>210</c:v>
                </c:pt>
                <c:pt idx="49">
                  <c:v>215</c:v>
                </c:pt>
                <c:pt idx="50">
                  <c:v>220</c:v>
                </c:pt>
                <c:pt idx="51">
                  <c:v>225</c:v>
                </c:pt>
                <c:pt idx="52">
                  <c:v>230</c:v>
                </c:pt>
                <c:pt idx="53">
                  <c:v>235</c:v>
                </c:pt>
                <c:pt idx="54">
                  <c:v>240</c:v>
                </c:pt>
                <c:pt idx="55">
                  <c:v>245</c:v>
                </c:pt>
                <c:pt idx="56">
                  <c:v>250</c:v>
                </c:pt>
                <c:pt idx="57">
                  <c:v>255</c:v>
                </c:pt>
                <c:pt idx="58">
                  <c:v>260</c:v>
                </c:pt>
                <c:pt idx="59">
                  <c:v>265</c:v>
                </c:pt>
                <c:pt idx="60">
                  <c:v>270</c:v>
                </c:pt>
                <c:pt idx="61">
                  <c:v>275</c:v>
                </c:pt>
                <c:pt idx="62">
                  <c:v>280</c:v>
                </c:pt>
                <c:pt idx="63">
                  <c:v>285</c:v>
                </c:pt>
                <c:pt idx="64">
                  <c:v>290</c:v>
                </c:pt>
                <c:pt idx="65">
                  <c:v>295</c:v>
                </c:pt>
                <c:pt idx="66">
                  <c:v>300</c:v>
                </c:pt>
                <c:pt idx="67">
                  <c:v>305</c:v>
                </c:pt>
                <c:pt idx="68">
                  <c:v>310</c:v>
                </c:pt>
                <c:pt idx="69">
                  <c:v>315</c:v>
                </c:pt>
                <c:pt idx="70">
                  <c:v>320</c:v>
                </c:pt>
                <c:pt idx="71">
                  <c:v>325</c:v>
                </c:pt>
                <c:pt idx="72">
                  <c:v>330</c:v>
                </c:pt>
                <c:pt idx="73">
                  <c:v>335</c:v>
                </c:pt>
                <c:pt idx="74">
                  <c:v>340</c:v>
                </c:pt>
                <c:pt idx="75">
                  <c:v>345</c:v>
                </c:pt>
                <c:pt idx="76">
                  <c:v>350</c:v>
                </c:pt>
                <c:pt idx="77">
                  <c:v>355</c:v>
                </c:pt>
                <c:pt idx="78">
                  <c:v>360</c:v>
                </c:pt>
                <c:pt idx="79">
                  <c:v>365</c:v>
                </c:pt>
                <c:pt idx="80">
                  <c:v>370</c:v>
                </c:pt>
                <c:pt idx="81">
                  <c:v>375</c:v>
                </c:pt>
                <c:pt idx="82">
                  <c:v>380</c:v>
                </c:pt>
                <c:pt idx="83">
                  <c:v>385</c:v>
                </c:pt>
                <c:pt idx="84">
                  <c:v>390</c:v>
                </c:pt>
              </c:numCache>
            </c:numRef>
          </c:xVal>
          <c:yVal>
            <c:numRef>
              <c:f>'3 Hall Synthesis'!$F$4:$F$88</c:f>
              <c:numCache>
                <c:formatCode>General</c:formatCode>
                <c:ptCount val="85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289-4980-995A-C7F1BC3AC626}"/>
            </c:ext>
          </c:extLst>
        </c:ser>
        <c:ser>
          <c:idx val="2"/>
          <c:order val="2"/>
          <c:tx>
            <c:strRef>
              <c:f>'3 Hall Synthesis'!$G$3</c:f>
              <c:strCache>
                <c:ptCount val="1"/>
                <c:pt idx="0">
                  <c:v>H3'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'3 Hall Synthesis'!$A$4:$A$88</c:f>
              <c:numCache>
                <c:formatCode>General</c:formatCode>
                <c:ptCount val="85"/>
                <c:pt idx="0">
                  <c:v>-30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10</c:v>
                </c:pt>
                <c:pt idx="9">
                  <c:v>15</c:v>
                </c:pt>
                <c:pt idx="10">
                  <c:v>20</c:v>
                </c:pt>
                <c:pt idx="11">
                  <c:v>25</c:v>
                </c:pt>
                <c:pt idx="12">
                  <c:v>30</c:v>
                </c:pt>
                <c:pt idx="13">
                  <c:v>35</c:v>
                </c:pt>
                <c:pt idx="14">
                  <c:v>40</c:v>
                </c:pt>
                <c:pt idx="15">
                  <c:v>45</c:v>
                </c:pt>
                <c:pt idx="16">
                  <c:v>50</c:v>
                </c:pt>
                <c:pt idx="17">
                  <c:v>55</c:v>
                </c:pt>
                <c:pt idx="18">
                  <c:v>60</c:v>
                </c:pt>
                <c:pt idx="19">
                  <c:v>65</c:v>
                </c:pt>
                <c:pt idx="20">
                  <c:v>70</c:v>
                </c:pt>
                <c:pt idx="21">
                  <c:v>75</c:v>
                </c:pt>
                <c:pt idx="22">
                  <c:v>80</c:v>
                </c:pt>
                <c:pt idx="23">
                  <c:v>85</c:v>
                </c:pt>
                <c:pt idx="24">
                  <c:v>90</c:v>
                </c:pt>
                <c:pt idx="25">
                  <c:v>95</c:v>
                </c:pt>
                <c:pt idx="26">
                  <c:v>100</c:v>
                </c:pt>
                <c:pt idx="27">
                  <c:v>105</c:v>
                </c:pt>
                <c:pt idx="28">
                  <c:v>110</c:v>
                </c:pt>
                <c:pt idx="29">
                  <c:v>115</c:v>
                </c:pt>
                <c:pt idx="30">
                  <c:v>120</c:v>
                </c:pt>
                <c:pt idx="31">
                  <c:v>125</c:v>
                </c:pt>
                <c:pt idx="32">
                  <c:v>130</c:v>
                </c:pt>
                <c:pt idx="33">
                  <c:v>135</c:v>
                </c:pt>
                <c:pt idx="34">
                  <c:v>140</c:v>
                </c:pt>
                <c:pt idx="35">
                  <c:v>145</c:v>
                </c:pt>
                <c:pt idx="36">
                  <c:v>150</c:v>
                </c:pt>
                <c:pt idx="37">
                  <c:v>155</c:v>
                </c:pt>
                <c:pt idx="38">
                  <c:v>160</c:v>
                </c:pt>
                <c:pt idx="39">
                  <c:v>165</c:v>
                </c:pt>
                <c:pt idx="40">
                  <c:v>170</c:v>
                </c:pt>
                <c:pt idx="41">
                  <c:v>175</c:v>
                </c:pt>
                <c:pt idx="42">
                  <c:v>180</c:v>
                </c:pt>
                <c:pt idx="43">
                  <c:v>185</c:v>
                </c:pt>
                <c:pt idx="44">
                  <c:v>190</c:v>
                </c:pt>
                <c:pt idx="45">
                  <c:v>195</c:v>
                </c:pt>
                <c:pt idx="46">
                  <c:v>200</c:v>
                </c:pt>
                <c:pt idx="47">
                  <c:v>205</c:v>
                </c:pt>
                <c:pt idx="48">
                  <c:v>210</c:v>
                </c:pt>
                <c:pt idx="49">
                  <c:v>215</c:v>
                </c:pt>
                <c:pt idx="50">
                  <c:v>220</c:v>
                </c:pt>
                <c:pt idx="51">
                  <c:v>225</c:v>
                </c:pt>
                <c:pt idx="52">
                  <c:v>230</c:v>
                </c:pt>
                <c:pt idx="53">
                  <c:v>235</c:v>
                </c:pt>
                <c:pt idx="54">
                  <c:v>240</c:v>
                </c:pt>
                <c:pt idx="55">
                  <c:v>245</c:v>
                </c:pt>
                <c:pt idx="56">
                  <c:v>250</c:v>
                </c:pt>
                <c:pt idx="57">
                  <c:v>255</c:v>
                </c:pt>
                <c:pt idx="58">
                  <c:v>260</c:v>
                </c:pt>
                <c:pt idx="59">
                  <c:v>265</c:v>
                </c:pt>
                <c:pt idx="60">
                  <c:v>270</c:v>
                </c:pt>
                <c:pt idx="61">
                  <c:v>275</c:v>
                </c:pt>
                <c:pt idx="62">
                  <c:v>280</c:v>
                </c:pt>
                <c:pt idx="63">
                  <c:v>285</c:v>
                </c:pt>
                <c:pt idx="64">
                  <c:v>290</c:v>
                </c:pt>
                <c:pt idx="65">
                  <c:v>295</c:v>
                </c:pt>
                <c:pt idx="66">
                  <c:v>300</c:v>
                </c:pt>
                <c:pt idx="67">
                  <c:v>305</c:v>
                </c:pt>
                <c:pt idx="68">
                  <c:v>310</c:v>
                </c:pt>
                <c:pt idx="69">
                  <c:v>315</c:v>
                </c:pt>
                <c:pt idx="70">
                  <c:v>320</c:v>
                </c:pt>
                <c:pt idx="71">
                  <c:v>325</c:v>
                </c:pt>
                <c:pt idx="72">
                  <c:v>330</c:v>
                </c:pt>
                <c:pt idx="73">
                  <c:v>335</c:v>
                </c:pt>
                <c:pt idx="74">
                  <c:v>340</c:v>
                </c:pt>
                <c:pt idx="75">
                  <c:v>345</c:v>
                </c:pt>
                <c:pt idx="76">
                  <c:v>350</c:v>
                </c:pt>
                <c:pt idx="77">
                  <c:v>355</c:v>
                </c:pt>
                <c:pt idx="78">
                  <c:v>360</c:v>
                </c:pt>
                <c:pt idx="79">
                  <c:v>365</c:v>
                </c:pt>
                <c:pt idx="80">
                  <c:v>370</c:v>
                </c:pt>
                <c:pt idx="81">
                  <c:v>375</c:v>
                </c:pt>
                <c:pt idx="82">
                  <c:v>380</c:v>
                </c:pt>
                <c:pt idx="83">
                  <c:v>385</c:v>
                </c:pt>
                <c:pt idx="84">
                  <c:v>390</c:v>
                </c:pt>
              </c:numCache>
            </c:numRef>
          </c:xVal>
          <c:yVal>
            <c:numRef>
              <c:f>'3 Hall Synthesis'!$G$4:$G$88</c:f>
              <c:numCache>
                <c:formatCode>General</c:formatCode>
                <c:ptCount val="8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289-4980-995A-C7F1BC3AC626}"/>
            </c:ext>
          </c:extLst>
        </c:ser>
        <c:ser>
          <c:idx val="3"/>
          <c:order val="3"/>
          <c:tx>
            <c:strRef>
              <c:f>'3 Hall Synthesis'!$O$3</c:f>
              <c:strCache>
                <c:ptCount val="1"/>
                <c:pt idx="0">
                  <c:v>tri shift 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'3 Hall Synthesis'!$A$4:$A$88</c:f>
              <c:numCache>
                <c:formatCode>General</c:formatCode>
                <c:ptCount val="85"/>
                <c:pt idx="0">
                  <c:v>-30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10</c:v>
                </c:pt>
                <c:pt idx="9">
                  <c:v>15</c:v>
                </c:pt>
                <c:pt idx="10">
                  <c:v>20</c:v>
                </c:pt>
                <c:pt idx="11">
                  <c:v>25</c:v>
                </c:pt>
                <c:pt idx="12">
                  <c:v>30</c:v>
                </c:pt>
                <c:pt idx="13">
                  <c:v>35</c:v>
                </c:pt>
                <c:pt idx="14">
                  <c:v>40</c:v>
                </c:pt>
                <c:pt idx="15">
                  <c:v>45</c:v>
                </c:pt>
                <c:pt idx="16">
                  <c:v>50</c:v>
                </c:pt>
                <c:pt idx="17">
                  <c:v>55</c:v>
                </c:pt>
                <c:pt idx="18">
                  <c:v>60</c:v>
                </c:pt>
                <c:pt idx="19">
                  <c:v>65</c:v>
                </c:pt>
                <c:pt idx="20">
                  <c:v>70</c:v>
                </c:pt>
                <c:pt idx="21">
                  <c:v>75</c:v>
                </c:pt>
                <c:pt idx="22">
                  <c:v>80</c:v>
                </c:pt>
                <c:pt idx="23">
                  <c:v>85</c:v>
                </c:pt>
                <c:pt idx="24">
                  <c:v>90</c:v>
                </c:pt>
                <c:pt idx="25">
                  <c:v>95</c:v>
                </c:pt>
                <c:pt idx="26">
                  <c:v>100</c:v>
                </c:pt>
                <c:pt idx="27">
                  <c:v>105</c:v>
                </c:pt>
                <c:pt idx="28">
                  <c:v>110</c:v>
                </c:pt>
                <c:pt idx="29">
                  <c:v>115</c:v>
                </c:pt>
                <c:pt idx="30">
                  <c:v>120</c:v>
                </c:pt>
                <c:pt idx="31">
                  <c:v>125</c:v>
                </c:pt>
                <c:pt idx="32">
                  <c:v>130</c:v>
                </c:pt>
                <c:pt idx="33">
                  <c:v>135</c:v>
                </c:pt>
                <c:pt idx="34">
                  <c:v>140</c:v>
                </c:pt>
                <c:pt idx="35">
                  <c:v>145</c:v>
                </c:pt>
                <c:pt idx="36">
                  <c:v>150</c:v>
                </c:pt>
                <c:pt idx="37">
                  <c:v>155</c:v>
                </c:pt>
                <c:pt idx="38">
                  <c:v>160</c:v>
                </c:pt>
                <c:pt idx="39">
                  <c:v>165</c:v>
                </c:pt>
                <c:pt idx="40">
                  <c:v>170</c:v>
                </c:pt>
                <c:pt idx="41">
                  <c:v>175</c:v>
                </c:pt>
                <c:pt idx="42">
                  <c:v>180</c:v>
                </c:pt>
                <c:pt idx="43">
                  <c:v>185</c:v>
                </c:pt>
                <c:pt idx="44">
                  <c:v>190</c:v>
                </c:pt>
                <c:pt idx="45">
                  <c:v>195</c:v>
                </c:pt>
                <c:pt idx="46">
                  <c:v>200</c:v>
                </c:pt>
                <c:pt idx="47">
                  <c:v>205</c:v>
                </c:pt>
                <c:pt idx="48">
                  <c:v>210</c:v>
                </c:pt>
                <c:pt idx="49">
                  <c:v>215</c:v>
                </c:pt>
                <c:pt idx="50">
                  <c:v>220</c:v>
                </c:pt>
                <c:pt idx="51">
                  <c:v>225</c:v>
                </c:pt>
                <c:pt idx="52">
                  <c:v>230</c:v>
                </c:pt>
                <c:pt idx="53">
                  <c:v>235</c:v>
                </c:pt>
                <c:pt idx="54">
                  <c:v>240</c:v>
                </c:pt>
                <c:pt idx="55">
                  <c:v>245</c:v>
                </c:pt>
                <c:pt idx="56">
                  <c:v>250</c:v>
                </c:pt>
                <c:pt idx="57">
                  <c:v>255</c:v>
                </c:pt>
                <c:pt idx="58">
                  <c:v>260</c:v>
                </c:pt>
                <c:pt idx="59">
                  <c:v>265</c:v>
                </c:pt>
                <c:pt idx="60">
                  <c:v>270</c:v>
                </c:pt>
                <c:pt idx="61">
                  <c:v>275</c:v>
                </c:pt>
                <c:pt idx="62">
                  <c:v>280</c:v>
                </c:pt>
                <c:pt idx="63">
                  <c:v>285</c:v>
                </c:pt>
                <c:pt idx="64">
                  <c:v>290</c:v>
                </c:pt>
                <c:pt idx="65">
                  <c:v>295</c:v>
                </c:pt>
                <c:pt idx="66">
                  <c:v>300</c:v>
                </c:pt>
                <c:pt idx="67">
                  <c:v>305</c:v>
                </c:pt>
                <c:pt idx="68">
                  <c:v>310</c:v>
                </c:pt>
                <c:pt idx="69">
                  <c:v>315</c:v>
                </c:pt>
                <c:pt idx="70">
                  <c:v>320</c:v>
                </c:pt>
                <c:pt idx="71">
                  <c:v>325</c:v>
                </c:pt>
                <c:pt idx="72">
                  <c:v>330</c:v>
                </c:pt>
                <c:pt idx="73">
                  <c:v>335</c:v>
                </c:pt>
                <c:pt idx="74">
                  <c:v>340</c:v>
                </c:pt>
                <c:pt idx="75">
                  <c:v>345</c:v>
                </c:pt>
                <c:pt idx="76">
                  <c:v>350</c:v>
                </c:pt>
                <c:pt idx="77">
                  <c:v>355</c:v>
                </c:pt>
                <c:pt idx="78">
                  <c:v>360</c:v>
                </c:pt>
                <c:pt idx="79">
                  <c:v>365</c:v>
                </c:pt>
                <c:pt idx="80">
                  <c:v>370</c:v>
                </c:pt>
                <c:pt idx="81">
                  <c:v>375</c:v>
                </c:pt>
                <c:pt idx="82">
                  <c:v>380</c:v>
                </c:pt>
                <c:pt idx="83">
                  <c:v>385</c:v>
                </c:pt>
                <c:pt idx="84">
                  <c:v>390</c:v>
                </c:pt>
              </c:numCache>
            </c:numRef>
          </c:xVal>
          <c:yVal>
            <c:numRef>
              <c:f>'3 Hall Synthesis'!$O$4:$O$88</c:f>
              <c:numCache>
                <c:formatCode>0.00</c:formatCode>
                <c:ptCount val="85"/>
                <c:pt idx="0">
                  <c:v>-3</c:v>
                </c:pt>
                <c:pt idx="1">
                  <c:v>-3</c:v>
                </c:pt>
                <c:pt idx="2">
                  <c:v>-3</c:v>
                </c:pt>
                <c:pt idx="3">
                  <c:v>-3</c:v>
                </c:pt>
                <c:pt idx="4">
                  <c:v>-3</c:v>
                </c:pt>
                <c:pt idx="5">
                  <c:v>-3</c:v>
                </c:pt>
                <c:pt idx="6">
                  <c:v>-3</c:v>
                </c:pt>
                <c:pt idx="7">
                  <c:v>-3</c:v>
                </c:pt>
                <c:pt idx="8">
                  <c:v>-3</c:v>
                </c:pt>
                <c:pt idx="9">
                  <c:v>-3</c:v>
                </c:pt>
                <c:pt idx="10">
                  <c:v>-3</c:v>
                </c:pt>
                <c:pt idx="11">
                  <c:v>-3</c:v>
                </c:pt>
                <c:pt idx="12">
                  <c:v>-3</c:v>
                </c:pt>
                <c:pt idx="13">
                  <c:v>-2</c:v>
                </c:pt>
                <c:pt idx="14">
                  <c:v>-2</c:v>
                </c:pt>
                <c:pt idx="15">
                  <c:v>-2</c:v>
                </c:pt>
                <c:pt idx="16">
                  <c:v>-2</c:v>
                </c:pt>
                <c:pt idx="17">
                  <c:v>-2</c:v>
                </c:pt>
                <c:pt idx="18">
                  <c:v>-2</c:v>
                </c:pt>
                <c:pt idx="19">
                  <c:v>-2</c:v>
                </c:pt>
                <c:pt idx="20">
                  <c:v>-2</c:v>
                </c:pt>
                <c:pt idx="21">
                  <c:v>-2</c:v>
                </c:pt>
                <c:pt idx="22">
                  <c:v>-2</c:v>
                </c:pt>
                <c:pt idx="23">
                  <c:v>-2</c:v>
                </c:pt>
                <c:pt idx="24">
                  <c:v>-2</c:v>
                </c:pt>
                <c:pt idx="25">
                  <c:v>-2</c:v>
                </c:pt>
                <c:pt idx="26">
                  <c:v>-2</c:v>
                </c:pt>
                <c:pt idx="27">
                  <c:v>-2</c:v>
                </c:pt>
                <c:pt idx="28">
                  <c:v>-2</c:v>
                </c:pt>
                <c:pt idx="29">
                  <c:v>-2</c:v>
                </c:pt>
                <c:pt idx="30">
                  <c:v>-2</c:v>
                </c:pt>
                <c:pt idx="31">
                  <c:v>-2</c:v>
                </c:pt>
                <c:pt idx="32">
                  <c:v>-2</c:v>
                </c:pt>
                <c:pt idx="33">
                  <c:v>-2</c:v>
                </c:pt>
                <c:pt idx="34">
                  <c:v>-2</c:v>
                </c:pt>
                <c:pt idx="35">
                  <c:v>-2</c:v>
                </c:pt>
                <c:pt idx="36">
                  <c:v>-3</c:v>
                </c:pt>
                <c:pt idx="37">
                  <c:v>-3</c:v>
                </c:pt>
                <c:pt idx="38">
                  <c:v>-3</c:v>
                </c:pt>
                <c:pt idx="39">
                  <c:v>-3</c:v>
                </c:pt>
                <c:pt idx="40">
                  <c:v>-3</c:v>
                </c:pt>
                <c:pt idx="41">
                  <c:v>-3</c:v>
                </c:pt>
                <c:pt idx="42">
                  <c:v>-3</c:v>
                </c:pt>
                <c:pt idx="43">
                  <c:v>-3</c:v>
                </c:pt>
                <c:pt idx="44">
                  <c:v>-3</c:v>
                </c:pt>
                <c:pt idx="45">
                  <c:v>-3</c:v>
                </c:pt>
                <c:pt idx="46">
                  <c:v>-3</c:v>
                </c:pt>
                <c:pt idx="47">
                  <c:v>-3</c:v>
                </c:pt>
                <c:pt idx="48">
                  <c:v>-3</c:v>
                </c:pt>
                <c:pt idx="49">
                  <c:v>-4</c:v>
                </c:pt>
                <c:pt idx="50">
                  <c:v>-4</c:v>
                </c:pt>
                <c:pt idx="51">
                  <c:v>-4</c:v>
                </c:pt>
                <c:pt idx="52">
                  <c:v>-4</c:v>
                </c:pt>
                <c:pt idx="53">
                  <c:v>-4</c:v>
                </c:pt>
                <c:pt idx="54">
                  <c:v>-4</c:v>
                </c:pt>
                <c:pt idx="55">
                  <c:v>-4</c:v>
                </c:pt>
                <c:pt idx="56">
                  <c:v>-4</c:v>
                </c:pt>
                <c:pt idx="57">
                  <c:v>-4</c:v>
                </c:pt>
                <c:pt idx="58">
                  <c:v>-4</c:v>
                </c:pt>
                <c:pt idx="59">
                  <c:v>-4</c:v>
                </c:pt>
                <c:pt idx="60">
                  <c:v>-4</c:v>
                </c:pt>
                <c:pt idx="61">
                  <c:v>-4</c:v>
                </c:pt>
                <c:pt idx="62">
                  <c:v>-4</c:v>
                </c:pt>
                <c:pt idx="63">
                  <c:v>-4</c:v>
                </c:pt>
                <c:pt idx="64">
                  <c:v>-4</c:v>
                </c:pt>
                <c:pt idx="65">
                  <c:v>-4</c:v>
                </c:pt>
                <c:pt idx="66">
                  <c:v>-4</c:v>
                </c:pt>
                <c:pt idx="67">
                  <c:v>-4</c:v>
                </c:pt>
                <c:pt idx="68">
                  <c:v>-4</c:v>
                </c:pt>
                <c:pt idx="69">
                  <c:v>-4</c:v>
                </c:pt>
                <c:pt idx="70">
                  <c:v>-4</c:v>
                </c:pt>
                <c:pt idx="71">
                  <c:v>-4</c:v>
                </c:pt>
                <c:pt idx="72">
                  <c:v>-3</c:v>
                </c:pt>
                <c:pt idx="73">
                  <c:v>-3</c:v>
                </c:pt>
                <c:pt idx="74">
                  <c:v>-3</c:v>
                </c:pt>
                <c:pt idx="75">
                  <c:v>-3</c:v>
                </c:pt>
                <c:pt idx="76">
                  <c:v>-3</c:v>
                </c:pt>
                <c:pt idx="77">
                  <c:v>-3</c:v>
                </c:pt>
                <c:pt idx="78">
                  <c:v>-3</c:v>
                </c:pt>
                <c:pt idx="79">
                  <c:v>-3</c:v>
                </c:pt>
                <c:pt idx="80">
                  <c:v>-3</c:v>
                </c:pt>
                <c:pt idx="81">
                  <c:v>-3</c:v>
                </c:pt>
                <c:pt idx="82">
                  <c:v>-3</c:v>
                </c:pt>
                <c:pt idx="83">
                  <c:v>-3</c:v>
                </c:pt>
                <c:pt idx="84">
                  <c:v>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289-4980-995A-C7F1BC3AC626}"/>
            </c:ext>
          </c:extLst>
        </c:ser>
        <c:ser>
          <c:idx val="4"/>
          <c:order val="4"/>
          <c:tx>
            <c:strRef>
              <c:f>'3 Hall Synthesis'!$P$3</c:f>
              <c:strCache>
                <c:ptCount val="1"/>
                <c:pt idx="0">
                  <c:v>tri shift B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'3 Hall Synthesis'!$A$4:$A$88</c:f>
              <c:numCache>
                <c:formatCode>General</c:formatCode>
                <c:ptCount val="85"/>
                <c:pt idx="0">
                  <c:v>-30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10</c:v>
                </c:pt>
                <c:pt idx="9">
                  <c:v>15</c:v>
                </c:pt>
                <c:pt idx="10">
                  <c:v>20</c:v>
                </c:pt>
                <c:pt idx="11">
                  <c:v>25</c:v>
                </c:pt>
                <c:pt idx="12">
                  <c:v>30</c:v>
                </c:pt>
                <c:pt idx="13">
                  <c:v>35</c:v>
                </c:pt>
                <c:pt idx="14">
                  <c:v>40</c:v>
                </c:pt>
                <c:pt idx="15">
                  <c:v>45</c:v>
                </c:pt>
                <c:pt idx="16">
                  <c:v>50</c:v>
                </c:pt>
                <c:pt idx="17">
                  <c:v>55</c:v>
                </c:pt>
                <c:pt idx="18">
                  <c:v>60</c:v>
                </c:pt>
                <c:pt idx="19">
                  <c:v>65</c:v>
                </c:pt>
                <c:pt idx="20">
                  <c:v>70</c:v>
                </c:pt>
                <c:pt idx="21">
                  <c:v>75</c:v>
                </c:pt>
                <c:pt idx="22">
                  <c:v>80</c:v>
                </c:pt>
                <c:pt idx="23">
                  <c:v>85</c:v>
                </c:pt>
                <c:pt idx="24">
                  <c:v>90</c:v>
                </c:pt>
                <c:pt idx="25">
                  <c:v>95</c:v>
                </c:pt>
                <c:pt idx="26">
                  <c:v>100</c:v>
                </c:pt>
                <c:pt idx="27">
                  <c:v>105</c:v>
                </c:pt>
                <c:pt idx="28">
                  <c:v>110</c:v>
                </c:pt>
                <c:pt idx="29">
                  <c:v>115</c:v>
                </c:pt>
                <c:pt idx="30">
                  <c:v>120</c:v>
                </c:pt>
                <c:pt idx="31">
                  <c:v>125</c:v>
                </c:pt>
                <c:pt idx="32">
                  <c:v>130</c:v>
                </c:pt>
                <c:pt idx="33">
                  <c:v>135</c:v>
                </c:pt>
                <c:pt idx="34">
                  <c:v>140</c:v>
                </c:pt>
                <c:pt idx="35">
                  <c:v>145</c:v>
                </c:pt>
                <c:pt idx="36">
                  <c:v>150</c:v>
                </c:pt>
                <c:pt idx="37">
                  <c:v>155</c:v>
                </c:pt>
                <c:pt idx="38">
                  <c:v>160</c:v>
                </c:pt>
                <c:pt idx="39">
                  <c:v>165</c:v>
                </c:pt>
                <c:pt idx="40">
                  <c:v>170</c:v>
                </c:pt>
                <c:pt idx="41">
                  <c:v>175</c:v>
                </c:pt>
                <c:pt idx="42">
                  <c:v>180</c:v>
                </c:pt>
                <c:pt idx="43">
                  <c:v>185</c:v>
                </c:pt>
                <c:pt idx="44">
                  <c:v>190</c:v>
                </c:pt>
                <c:pt idx="45">
                  <c:v>195</c:v>
                </c:pt>
                <c:pt idx="46">
                  <c:v>200</c:v>
                </c:pt>
                <c:pt idx="47">
                  <c:v>205</c:v>
                </c:pt>
                <c:pt idx="48">
                  <c:v>210</c:v>
                </c:pt>
                <c:pt idx="49">
                  <c:v>215</c:v>
                </c:pt>
                <c:pt idx="50">
                  <c:v>220</c:v>
                </c:pt>
                <c:pt idx="51">
                  <c:v>225</c:v>
                </c:pt>
                <c:pt idx="52">
                  <c:v>230</c:v>
                </c:pt>
                <c:pt idx="53">
                  <c:v>235</c:v>
                </c:pt>
                <c:pt idx="54">
                  <c:v>240</c:v>
                </c:pt>
                <c:pt idx="55">
                  <c:v>245</c:v>
                </c:pt>
                <c:pt idx="56">
                  <c:v>250</c:v>
                </c:pt>
                <c:pt idx="57">
                  <c:v>255</c:v>
                </c:pt>
                <c:pt idx="58">
                  <c:v>260</c:v>
                </c:pt>
                <c:pt idx="59">
                  <c:v>265</c:v>
                </c:pt>
                <c:pt idx="60">
                  <c:v>270</c:v>
                </c:pt>
                <c:pt idx="61">
                  <c:v>275</c:v>
                </c:pt>
                <c:pt idx="62">
                  <c:v>280</c:v>
                </c:pt>
                <c:pt idx="63">
                  <c:v>285</c:v>
                </c:pt>
                <c:pt idx="64">
                  <c:v>290</c:v>
                </c:pt>
                <c:pt idx="65">
                  <c:v>295</c:v>
                </c:pt>
                <c:pt idx="66">
                  <c:v>300</c:v>
                </c:pt>
                <c:pt idx="67">
                  <c:v>305</c:v>
                </c:pt>
                <c:pt idx="68">
                  <c:v>310</c:v>
                </c:pt>
                <c:pt idx="69">
                  <c:v>315</c:v>
                </c:pt>
                <c:pt idx="70">
                  <c:v>320</c:v>
                </c:pt>
                <c:pt idx="71">
                  <c:v>325</c:v>
                </c:pt>
                <c:pt idx="72">
                  <c:v>330</c:v>
                </c:pt>
                <c:pt idx="73">
                  <c:v>335</c:v>
                </c:pt>
                <c:pt idx="74">
                  <c:v>340</c:v>
                </c:pt>
                <c:pt idx="75">
                  <c:v>345</c:v>
                </c:pt>
                <c:pt idx="76">
                  <c:v>350</c:v>
                </c:pt>
                <c:pt idx="77">
                  <c:v>355</c:v>
                </c:pt>
                <c:pt idx="78">
                  <c:v>360</c:v>
                </c:pt>
                <c:pt idx="79">
                  <c:v>365</c:v>
                </c:pt>
                <c:pt idx="80">
                  <c:v>370</c:v>
                </c:pt>
                <c:pt idx="81">
                  <c:v>375</c:v>
                </c:pt>
                <c:pt idx="82">
                  <c:v>380</c:v>
                </c:pt>
                <c:pt idx="83">
                  <c:v>385</c:v>
                </c:pt>
                <c:pt idx="84">
                  <c:v>390</c:v>
                </c:pt>
              </c:numCache>
            </c:numRef>
          </c:xVal>
          <c:yVal>
            <c:numRef>
              <c:f>'3 Hall Synthesis'!$P$4:$P$88</c:f>
              <c:numCache>
                <c:formatCode>0.00</c:formatCode>
                <c:ptCount val="85"/>
                <c:pt idx="0">
                  <c:v>-5</c:v>
                </c:pt>
                <c:pt idx="1">
                  <c:v>-5</c:v>
                </c:pt>
                <c:pt idx="2">
                  <c:v>-5</c:v>
                </c:pt>
                <c:pt idx="3">
                  <c:v>-5</c:v>
                </c:pt>
                <c:pt idx="4">
                  <c:v>-5</c:v>
                </c:pt>
                <c:pt idx="5">
                  <c:v>-5</c:v>
                </c:pt>
                <c:pt idx="6">
                  <c:v>-5</c:v>
                </c:pt>
                <c:pt idx="7">
                  <c:v>-5</c:v>
                </c:pt>
                <c:pt idx="8">
                  <c:v>-5</c:v>
                </c:pt>
                <c:pt idx="9">
                  <c:v>-5</c:v>
                </c:pt>
                <c:pt idx="10">
                  <c:v>-5</c:v>
                </c:pt>
                <c:pt idx="11">
                  <c:v>-5</c:v>
                </c:pt>
                <c:pt idx="12">
                  <c:v>-6</c:v>
                </c:pt>
                <c:pt idx="13">
                  <c:v>-6</c:v>
                </c:pt>
                <c:pt idx="14">
                  <c:v>-6</c:v>
                </c:pt>
                <c:pt idx="15">
                  <c:v>-6</c:v>
                </c:pt>
                <c:pt idx="16">
                  <c:v>-6</c:v>
                </c:pt>
                <c:pt idx="17">
                  <c:v>-6</c:v>
                </c:pt>
                <c:pt idx="18">
                  <c:v>-6</c:v>
                </c:pt>
                <c:pt idx="19">
                  <c:v>-6</c:v>
                </c:pt>
                <c:pt idx="20">
                  <c:v>-6</c:v>
                </c:pt>
                <c:pt idx="21">
                  <c:v>-6</c:v>
                </c:pt>
                <c:pt idx="22">
                  <c:v>-6</c:v>
                </c:pt>
                <c:pt idx="23">
                  <c:v>-6</c:v>
                </c:pt>
                <c:pt idx="24">
                  <c:v>-6</c:v>
                </c:pt>
                <c:pt idx="25">
                  <c:v>-7</c:v>
                </c:pt>
                <c:pt idx="26">
                  <c:v>-7</c:v>
                </c:pt>
                <c:pt idx="27">
                  <c:v>-7</c:v>
                </c:pt>
                <c:pt idx="28">
                  <c:v>-7</c:v>
                </c:pt>
                <c:pt idx="29">
                  <c:v>-7</c:v>
                </c:pt>
                <c:pt idx="30">
                  <c:v>-7</c:v>
                </c:pt>
                <c:pt idx="31">
                  <c:v>-7</c:v>
                </c:pt>
                <c:pt idx="32">
                  <c:v>-7</c:v>
                </c:pt>
                <c:pt idx="33">
                  <c:v>-7</c:v>
                </c:pt>
                <c:pt idx="34">
                  <c:v>-7</c:v>
                </c:pt>
                <c:pt idx="35">
                  <c:v>-7</c:v>
                </c:pt>
                <c:pt idx="36">
                  <c:v>-7</c:v>
                </c:pt>
                <c:pt idx="37">
                  <c:v>-7</c:v>
                </c:pt>
                <c:pt idx="38">
                  <c:v>-7</c:v>
                </c:pt>
                <c:pt idx="39">
                  <c:v>-7</c:v>
                </c:pt>
                <c:pt idx="40">
                  <c:v>-7</c:v>
                </c:pt>
                <c:pt idx="41">
                  <c:v>-7</c:v>
                </c:pt>
                <c:pt idx="42">
                  <c:v>-7</c:v>
                </c:pt>
                <c:pt idx="43">
                  <c:v>-7</c:v>
                </c:pt>
                <c:pt idx="44">
                  <c:v>-7</c:v>
                </c:pt>
                <c:pt idx="45">
                  <c:v>-7</c:v>
                </c:pt>
                <c:pt idx="46">
                  <c:v>-7</c:v>
                </c:pt>
                <c:pt idx="47">
                  <c:v>-7</c:v>
                </c:pt>
                <c:pt idx="48">
                  <c:v>-6</c:v>
                </c:pt>
                <c:pt idx="49">
                  <c:v>-6</c:v>
                </c:pt>
                <c:pt idx="50">
                  <c:v>-6</c:v>
                </c:pt>
                <c:pt idx="51">
                  <c:v>-6</c:v>
                </c:pt>
                <c:pt idx="52">
                  <c:v>-6</c:v>
                </c:pt>
                <c:pt idx="53">
                  <c:v>-6</c:v>
                </c:pt>
                <c:pt idx="54">
                  <c:v>-6</c:v>
                </c:pt>
                <c:pt idx="55">
                  <c:v>-6</c:v>
                </c:pt>
                <c:pt idx="56">
                  <c:v>-6</c:v>
                </c:pt>
                <c:pt idx="57">
                  <c:v>-6</c:v>
                </c:pt>
                <c:pt idx="58">
                  <c:v>-6</c:v>
                </c:pt>
                <c:pt idx="59">
                  <c:v>-6</c:v>
                </c:pt>
                <c:pt idx="60">
                  <c:v>-6</c:v>
                </c:pt>
                <c:pt idx="61">
                  <c:v>-5</c:v>
                </c:pt>
                <c:pt idx="62">
                  <c:v>-5</c:v>
                </c:pt>
                <c:pt idx="63">
                  <c:v>-5</c:v>
                </c:pt>
                <c:pt idx="64">
                  <c:v>-5</c:v>
                </c:pt>
                <c:pt idx="65">
                  <c:v>-5</c:v>
                </c:pt>
                <c:pt idx="66">
                  <c:v>-5</c:v>
                </c:pt>
                <c:pt idx="67">
                  <c:v>-5</c:v>
                </c:pt>
                <c:pt idx="68">
                  <c:v>-5</c:v>
                </c:pt>
                <c:pt idx="69">
                  <c:v>-5</c:v>
                </c:pt>
                <c:pt idx="70">
                  <c:v>-5</c:v>
                </c:pt>
                <c:pt idx="71">
                  <c:v>-5</c:v>
                </c:pt>
                <c:pt idx="72">
                  <c:v>-5</c:v>
                </c:pt>
                <c:pt idx="73">
                  <c:v>-5</c:v>
                </c:pt>
                <c:pt idx="74">
                  <c:v>-5</c:v>
                </c:pt>
                <c:pt idx="75">
                  <c:v>-5</c:v>
                </c:pt>
                <c:pt idx="76">
                  <c:v>-5</c:v>
                </c:pt>
                <c:pt idx="77">
                  <c:v>-5</c:v>
                </c:pt>
                <c:pt idx="78">
                  <c:v>-5</c:v>
                </c:pt>
                <c:pt idx="79">
                  <c:v>-5</c:v>
                </c:pt>
                <c:pt idx="80">
                  <c:v>-5</c:v>
                </c:pt>
                <c:pt idx="81">
                  <c:v>-5</c:v>
                </c:pt>
                <c:pt idx="82">
                  <c:v>-5</c:v>
                </c:pt>
                <c:pt idx="83">
                  <c:v>-5</c:v>
                </c:pt>
                <c:pt idx="84">
                  <c:v>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289-4980-995A-C7F1BC3AC626}"/>
            </c:ext>
          </c:extLst>
        </c:ser>
        <c:ser>
          <c:idx val="5"/>
          <c:order val="5"/>
          <c:tx>
            <c:strRef>
              <c:f>'3 Hall Synthesis'!$Q$3</c:f>
              <c:strCache>
                <c:ptCount val="1"/>
                <c:pt idx="0">
                  <c:v>tri shift C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'3 Hall Synthesis'!$A$4:$A$88</c:f>
              <c:numCache>
                <c:formatCode>General</c:formatCode>
                <c:ptCount val="85"/>
                <c:pt idx="0">
                  <c:v>-30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10</c:v>
                </c:pt>
                <c:pt idx="9">
                  <c:v>15</c:v>
                </c:pt>
                <c:pt idx="10">
                  <c:v>20</c:v>
                </c:pt>
                <c:pt idx="11">
                  <c:v>25</c:v>
                </c:pt>
                <c:pt idx="12">
                  <c:v>30</c:v>
                </c:pt>
                <c:pt idx="13">
                  <c:v>35</c:v>
                </c:pt>
                <c:pt idx="14">
                  <c:v>40</c:v>
                </c:pt>
                <c:pt idx="15">
                  <c:v>45</c:v>
                </c:pt>
                <c:pt idx="16">
                  <c:v>50</c:v>
                </c:pt>
                <c:pt idx="17">
                  <c:v>55</c:v>
                </c:pt>
                <c:pt idx="18">
                  <c:v>60</c:v>
                </c:pt>
                <c:pt idx="19">
                  <c:v>65</c:v>
                </c:pt>
                <c:pt idx="20">
                  <c:v>70</c:v>
                </c:pt>
                <c:pt idx="21">
                  <c:v>75</c:v>
                </c:pt>
                <c:pt idx="22">
                  <c:v>80</c:v>
                </c:pt>
                <c:pt idx="23">
                  <c:v>85</c:v>
                </c:pt>
                <c:pt idx="24">
                  <c:v>90</c:v>
                </c:pt>
                <c:pt idx="25">
                  <c:v>95</c:v>
                </c:pt>
                <c:pt idx="26">
                  <c:v>100</c:v>
                </c:pt>
                <c:pt idx="27">
                  <c:v>105</c:v>
                </c:pt>
                <c:pt idx="28">
                  <c:v>110</c:v>
                </c:pt>
                <c:pt idx="29">
                  <c:v>115</c:v>
                </c:pt>
                <c:pt idx="30">
                  <c:v>120</c:v>
                </c:pt>
                <c:pt idx="31">
                  <c:v>125</c:v>
                </c:pt>
                <c:pt idx="32">
                  <c:v>130</c:v>
                </c:pt>
                <c:pt idx="33">
                  <c:v>135</c:v>
                </c:pt>
                <c:pt idx="34">
                  <c:v>140</c:v>
                </c:pt>
                <c:pt idx="35">
                  <c:v>145</c:v>
                </c:pt>
                <c:pt idx="36">
                  <c:v>150</c:v>
                </c:pt>
                <c:pt idx="37">
                  <c:v>155</c:v>
                </c:pt>
                <c:pt idx="38">
                  <c:v>160</c:v>
                </c:pt>
                <c:pt idx="39">
                  <c:v>165</c:v>
                </c:pt>
                <c:pt idx="40">
                  <c:v>170</c:v>
                </c:pt>
                <c:pt idx="41">
                  <c:v>175</c:v>
                </c:pt>
                <c:pt idx="42">
                  <c:v>180</c:v>
                </c:pt>
                <c:pt idx="43">
                  <c:v>185</c:v>
                </c:pt>
                <c:pt idx="44">
                  <c:v>190</c:v>
                </c:pt>
                <c:pt idx="45">
                  <c:v>195</c:v>
                </c:pt>
                <c:pt idx="46">
                  <c:v>200</c:v>
                </c:pt>
                <c:pt idx="47">
                  <c:v>205</c:v>
                </c:pt>
                <c:pt idx="48">
                  <c:v>210</c:v>
                </c:pt>
                <c:pt idx="49">
                  <c:v>215</c:v>
                </c:pt>
                <c:pt idx="50">
                  <c:v>220</c:v>
                </c:pt>
                <c:pt idx="51">
                  <c:v>225</c:v>
                </c:pt>
                <c:pt idx="52">
                  <c:v>230</c:v>
                </c:pt>
                <c:pt idx="53">
                  <c:v>235</c:v>
                </c:pt>
                <c:pt idx="54">
                  <c:v>240</c:v>
                </c:pt>
                <c:pt idx="55">
                  <c:v>245</c:v>
                </c:pt>
                <c:pt idx="56">
                  <c:v>250</c:v>
                </c:pt>
                <c:pt idx="57">
                  <c:v>255</c:v>
                </c:pt>
                <c:pt idx="58">
                  <c:v>260</c:v>
                </c:pt>
                <c:pt idx="59">
                  <c:v>265</c:v>
                </c:pt>
                <c:pt idx="60">
                  <c:v>270</c:v>
                </c:pt>
                <c:pt idx="61">
                  <c:v>275</c:v>
                </c:pt>
                <c:pt idx="62">
                  <c:v>280</c:v>
                </c:pt>
                <c:pt idx="63">
                  <c:v>285</c:v>
                </c:pt>
                <c:pt idx="64">
                  <c:v>290</c:v>
                </c:pt>
                <c:pt idx="65">
                  <c:v>295</c:v>
                </c:pt>
                <c:pt idx="66">
                  <c:v>300</c:v>
                </c:pt>
                <c:pt idx="67">
                  <c:v>305</c:v>
                </c:pt>
                <c:pt idx="68">
                  <c:v>310</c:v>
                </c:pt>
                <c:pt idx="69">
                  <c:v>315</c:v>
                </c:pt>
                <c:pt idx="70">
                  <c:v>320</c:v>
                </c:pt>
                <c:pt idx="71">
                  <c:v>325</c:v>
                </c:pt>
                <c:pt idx="72">
                  <c:v>330</c:v>
                </c:pt>
                <c:pt idx="73">
                  <c:v>335</c:v>
                </c:pt>
                <c:pt idx="74">
                  <c:v>340</c:v>
                </c:pt>
                <c:pt idx="75">
                  <c:v>345</c:v>
                </c:pt>
                <c:pt idx="76">
                  <c:v>350</c:v>
                </c:pt>
                <c:pt idx="77">
                  <c:v>355</c:v>
                </c:pt>
                <c:pt idx="78">
                  <c:v>360</c:v>
                </c:pt>
                <c:pt idx="79">
                  <c:v>365</c:v>
                </c:pt>
                <c:pt idx="80">
                  <c:v>370</c:v>
                </c:pt>
                <c:pt idx="81">
                  <c:v>375</c:v>
                </c:pt>
                <c:pt idx="82">
                  <c:v>380</c:v>
                </c:pt>
                <c:pt idx="83">
                  <c:v>385</c:v>
                </c:pt>
                <c:pt idx="84">
                  <c:v>390</c:v>
                </c:pt>
              </c:numCache>
            </c:numRef>
          </c:xVal>
          <c:yVal>
            <c:numRef>
              <c:f>'3 Hall Synthesis'!$Q$4:$Q$88</c:f>
              <c:numCache>
                <c:formatCode>0.00</c:formatCode>
                <c:ptCount val="85"/>
                <c:pt idx="0">
                  <c:v>-9</c:v>
                </c:pt>
                <c:pt idx="1">
                  <c:v>-10</c:v>
                </c:pt>
                <c:pt idx="2">
                  <c:v>-10</c:v>
                </c:pt>
                <c:pt idx="3">
                  <c:v>-10</c:v>
                </c:pt>
                <c:pt idx="4">
                  <c:v>-10</c:v>
                </c:pt>
                <c:pt idx="5">
                  <c:v>-10</c:v>
                </c:pt>
                <c:pt idx="6">
                  <c:v>-10</c:v>
                </c:pt>
                <c:pt idx="7">
                  <c:v>-10</c:v>
                </c:pt>
                <c:pt idx="8">
                  <c:v>-10</c:v>
                </c:pt>
                <c:pt idx="9">
                  <c:v>-10</c:v>
                </c:pt>
                <c:pt idx="10">
                  <c:v>-10</c:v>
                </c:pt>
                <c:pt idx="11">
                  <c:v>-10</c:v>
                </c:pt>
                <c:pt idx="12">
                  <c:v>-10</c:v>
                </c:pt>
                <c:pt idx="13">
                  <c:v>-10</c:v>
                </c:pt>
                <c:pt idx="14">
                  <c:v>-10</c:v>
                </c:pt>
                <c:pt idx="15">
                  <c:v>-10</c:v>
                </c:pt>
                <c:pt idx="16">
                  <c:v>-10</c:v>
                </c:pt>
                <c:pt idx="17">
                  <c:v>-10</c:v>
                </c:pt>
                <c:pt idx="18">
                  <c:v>-10</c:v>
                </c:pt>
                <c:pt idx="19">
                  <c:v>-10</c:v>
                </c:pt>
                <c:pt idx="20">
                  <c:v>-10</c:v>
                </c:pt>
                <c:pt idx="21">
                  <c:v>-10</c:v>
                </c:pt>
                <c:pt idx="22">
                  <c:v>-10</c:v>
                </c:pt>
                <c:pt idx="23">
                  <c:v>-10</c:v>
                </c:pt>
                <c:pt idx="24">
                  <c:v>-9</c:v>
                </c:pt>
                <c:pt idx="25">
                  <c:v>-9</c:v>
                </c:pt>
                <c:pt idx="26">
                  <c:v>-9</c:v>
                </c:pt>
                <c:pt idx="27">
                  <c:v>-9</c:v>
                </c:pt>
                <c:pt idx="28">
                  <c:v>-9</c:v>
                </c:pt>
                <c:pt idx="29">
                  <c:v>-9</c:v>
                </c:pt>
                <c:pt idx="30">
                  <c:v>-9</c:v>
                </c:pt>
                <c:pt idx="31">
                  <c:v>-9</c:v>
                </c:pt>
                <c:pt idx="32">
                  <c:v>-9</c:v>
                </c:pt>
                <c:pt idx="33">
                  <c:v>-9</c:v>
                </c:pt>
                <c:pt idx="34">
                  <c:v>-9</c:v>
                </c:pt>
                <c:pt idx="35">
                  <c:v>-9</c:v>
                </c:pt>
                <c:pt idx="36">
                  <c:v>-9</c:v>
                </c:pt>
                <c:pt idx="37">
                  <c:v>-8</c:v>
                </c:pt>
                <c:pt idx="38">
                  <c:v>-8</c:v>
                </c:pt>
                <c:pt idx="39">
                  <c:v>-8</c:v>
                </c:pt>
                <c:pt idx="40">
                  <c:v>-8</c:v>
                </c:pt>
                <c:pt idx="41">
                  <c:v>-8</c:v>
                </c:pt>
                <c:pt idx="42">
                  <c:v>-8</c:v>
                </c:pt>
                <c:pt idx="43">
                  <c:v>-8</c:v>
                </c:pt>
                <c:pt idx="44">
                  <c:v>-8</c:v>
                </c:pt>
                <c:pt idx="45">
                  <c:v>-8</c:v>
                </c:pt>
                <c:pt idx="46">
                  <c:v>-8</c:v>
                </c:pt>
                <c:pt idx="47">
                  <c:v>-8</c:v>
                </c:pt>
                <c:pt idx="48">
                  <c:v>-8</c:v>
                </c:pt>
                <c:pt idx="49">
                  <c:v>-8</c:v>
                </c:pt>
                <c:pt idx="50">
                  <c:v>-8</c:v>
                </c:pt>
                <c:pt idx="51">
                  <c:v>-8</c:v>
                </c:pt>
                <c:pt idx="52">
                  <c:v>-8</c:v>
                </c:pt>
                <c:pt idx="53">
                  <c:v>-8</c:v>
                </c:pt>
                <c:pt idx="54">
                  <c:v>-8</c:v>
                </c:pt>
                <c:pt idx="55">
                  <c:v>-8</c:v>
                </c:pt>
                <c:pt idx="56">
                  <c:v>-8</c:v>
                </c:pt>
                <c:pt idx="57">
                  <c:v>-8</c:v>
                </c:pt>
                <c:pt idx="58">
                  <c:v>-8</c:v>
                </c:pt>
                <c:pt idx="59">
                  <c:v>-8</c:v>
                </c:pt>
                <c:pt idx="60">
                  <c:v>-9</c:v>
                </c:pt>
                <c:pt idx="61">
                  <c:v>-9</c:v>
                </c:pt>
                <c:pt idx="62">
                  <c:v>-9</c:v>
                </c:pt>
                <c:pt idx="63">
                  <c:v>-9</c:v>
                </c:pt>
                <c:pt idx="64">
                  <c:v>-9</c:v>
                </c:pt>
                <c:pt idx="65">
                  <c:v>-9</c:v>
                </c:pt>
                <c:pt idx="66">
                  <c:v>-9</c:v>
                </c:pt>
                <c:pt idx="67">
                  <c:v>-9</c:v>
                </c:pt>
                <c:pt idx="68">
                  <c:v>-9</c:v>
                </c:pt>
                <c:pt idx="69">
                  <c:v>-9</c:v>
                </c:pt>
                <c:pt idx="70">
                  <c:v>-9</c:v>
                </c:pt>
                <c:pt idx="71">
                  <c:v>-9</c:v>
                </c:pt>
                <c:pt idx="72">
                  <c:v>-9</c:v>
                </c:pt>
                <c:pt idx="73">
                  <c:v>-10</c:v>
                </c:pt>
                <c:pt idx="74">
                  <c:v>-10</c:v>
                </c:pt>
                <c:pt idx="75">
                  <c:v>-10</c:v>
                </c:pt>
                <c:pt idx="76">
                  <c:v>-10</c:v>
                </c:pt>
                <c:pt idx="77">
                  <c:v>-10</c:v>
                </c:pt>
                <c:pt idx="78">
                  <c:v>-10</c:v>
                </c:pt>
                <c:pt idx="79">
                  <c:v>-10</c:v>
                </c:pt>
                <c:pt idx="80">
                  <c:v>-10</c:v>
                </c:pt>
                <c:pt idx="81">
                  <c:v>-10</c:v>
                </c:pt>
                <c:pt idx="82">
                  <c:v>-10</c:v>
                </c:pt>
                <c:pt idx="83">
                  <c:v>-10</c:v>
                </c:pt>
                <c:pt idx="84">
                  <c:v>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289-4980-995A-C7F1BC3AC626}"/>
            </c:ext>
          </c:extLst>
        </c:ser>
        <c:ser>
          <c:idx val="6"/>
          <c:order val="6"/>
          <c:tx>
            <c:strRef>
              <c:f>'3 Hall Synthesis'!$Y$3</c:f>
              <c:strCache>
                <c:ptCount val="1"/>
                <c:pt idx="0">
                  <c:v>tri shift A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'3 Hall Synthesis'!$A$4:$A$88</c:f>
              <c:numCache>
                <c:formatCode>General</c:formatCode>
                <c:ptCount val="85"/>
                <c:pt idx="0">
                  <c:v>-30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10</c:v>
                </c:pt>
                <c:pt idx="9">
                  <c:v>15</c:v>
                </c:pt>
                <c:pt idx="10">
                  <c:v>20</c:v>
                </c:pt>
                <c:pt idx="11">
                  <c:v>25</c:v>
                </c:pt>
                <c:pt idx="12">
                  <c:v>30</c:v>
                </c:pt>
                <c:pt idx="13">
                  <c:v>35</c:v>
                </c:pt>
                <c:pt idx="14">
                  <c:v>40</c:v>
                </c:pt>
                <c:pt idx="15">
                  <c:v>45</c:v>
                </c:pt>
                <c:pt idx="16">
                  <c:v>50</c:v>
                </c:pt>
                <c:pt idx="17">
                  <c:v>55</c:v>
                </c:pt>
                <c:pt idx="18">
                  <c:v>60</c:v>
                </c:pt>
                <c:pt idx="19">
                  <c:v>65</c:v>
                </c:pt>
                <c:pt idx="20">
                  <c:v>70</c:v>
                </c:pt>
                <c:pt idx="21">
                  <c:v>75</c:v>
                </c:pt>
                <c:pt idx="22">
                  <c:v>80</c:v>
                </c:pt>
                <c:pt idx="23">
                  <c:v>85</c:v>
                </c:pt>
                <c:pt idx="24">
                  <c:v>90</c:v>
                </c:pt>
                <c:pt idx="25">
                  <c:v>95</c:v>
                </c:pt>
                <c:pt idx="26">
                  <c:v>100</c:v>
                </c:pt>
                <c:pt idx="27">
                  <c:v>105</c:v>
                </c:pt>
                <c:pt idx="28">
                  <c:v>110</c:v>
                </c:pt>
                <c:pt idx="29">
                  <c:v>115</c:v>
                </c:pt>
                <c:pt idx="30">
                  <c:v>120</c:v>
                </c:pt>
                <c:pt idx="31">
                  <c:v>125</c:v>
                </c:pt>
                <c:pt idx="32">
                  <c:v>130</c:v>
                </c:pt>
                <c:pt idx="33">
                  <c:v>135</c:v>
                </c:pt>
                <c:pt idx="34">
                  <c:v>140</c:v>
                </c:pt>
                <c:pt idx="35">
                  <c:v>145</c:v>
                </c:pt>
                <c:pt idx="36">
                  <c:v>150</c:v>
                </c:pt>
                <c:pt idx="37">
                  <c:v>155</c:v>
                </c:pt>
                <c:pt idx="38">
                  <c:v>160</c:v>
                </c:pt>
                <c:pt idx="39">
                  <c:v>165</c:v>
                </c:pt>
                <c:pt idx="40">
                  <c:v>170</c:v>
                </c:pt>
                <c:pt idx="41">
                  <c:v>175</c:v>
                </c:pt>
                <c:pt idx="42">
                  <c:v>180</c:v>
                </c:pt>
                <c:pt idx="43">
                  <c:v>185</c:v>
                </c:pt>
                <c:pt idx="44">
                  <c:v>190</c:v>
                </c:pt>
                <c:pt idx="45">
                  <c:v>195</c:v>
                </c:pt>
                <c:pt idx="46">
                  <c:v>200</c:v>
                </c:pt>
                <c:pt idx="47">
                  <c:v>205</c:v>
                </c:pt>
                <c:pt idx="48">
                  <c:v>210</c:v>
                </c:pt>
                <c:pt idx="49">
                  <c:v>215</c:v>
                </c:pt>
                <c:pt idx="50">
                  <c:v>220</c:v>
                </c:pt>
                <c:pt idx="51">
                  <c:v>225</c:v>
                </c:pt>
                <c:pt idx="52">
                  <c:v>230</c:v>
                </c:pt>
                <c:pt idx="53">
                  <c:v>235</c:v>
                </c:pt>
                <c:pt idx="54">
                  <c:v>240</c:v>
                </c:pt>
                <c:pt idx="55">
                  <c:v>245</c:v>
                </c:pt>
                <c:pt idx="56">
                  <c:v>250</c:v>
                </c:pt>
                <c:pt idx="57">
                  <c:v>255</c:v>
                </c:pt>
                <c:pt idx="58">
                  <c:v>260</c:v>
                </c:pt>
                <c:pt idx="59">
                  <c:v>265</c:v>
                </c:pt>
                <c:pt idx="60">
                  <c:v>270</c:v>
                </c:pt>
                <c:pt idx="61">
                  <c:v>275</c:v>
                </c:pt>
                <c:pt idx="62">
                  <c:v>280</c:v>
                </c:pt>
                <c:pt idx="63">
                  <c:v>285</c:v>
                </c:pt>
                <c:pt idx="64">
                  <c:v>290</c:v>
                </c:pt>
                <c:pt idx="65">
                  <c:v>295</c:v>
                </c:pt>
                <c:pt idx="66">
                  <c:v>300</c:v>
                </c:pt>
                <c:pt idx="67">
                  <c:v>305</c:v>
                </c:pt>
                <c:pt idx="68">
                  <c:v>310</c:v>
                </c:pt>
                <c:pt idx="69">
                  <c:v>315</c:v>
                </c:pt>
                <c:pt idx="70">
                  <c:v>320</c:v>
                </c:pt>
                <c:pt idx="71">
                  <c:v>325</c:v>
                </c:pt>
                <c:pt idx="72">
                  <c:v>330</c:v>
                </c:pt>
                <c:pt idx="73">
                  <c:v>335</c:v>
                </c:pt>
                <c:pt idx="74">
                  <c:v>340</c:v>
                </c:pt>
                <c:pt idx="75">
                  <c:v>345</c:v>
                </c:pt>
                <c:pt idx="76">
                  <c:v>350</c:v>
                </c:pt>
                <c:pt idx="77">
                  <c:v>355</c:v>
                </c:pt>
                <c:pt idx="78">
                  <c:v>360</c:v>
                </c:pt>
                <c:pt idx="79">
                  <c:v>365</c:v>
                </c:pt>
                <c:pt idx="80">
                  <c:v>370</c:v>
                </c:pt>
                <c:pt idx="81">
                  <c:v>375</c:v>
                </c:pt>
                <c:pt idx="82">
                  <c:v>380</c:v>
                </c:pt>
                <c:pt idx="83">
                  <c:v>385</c:v>
                </c:pt>
                <c:pt idx="84">
                  <c:v>390</c:v>
                </c:pt>
              </c:numCache>
            </c:numRef>
          </c:xVal>
          <c:yVal>
            <c:numRef>
              <c:f>'3 Hall Synthesis'!$Y$4:$Y$88</c:f>
              <c:numCache>
                <c:formatCode>0.00</c:formatCode>
                <c:ptCount val="85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-14</c:v>
                </c:pt>
                <c:pt idx="19">
                  <c:v>-14</c:v>
                </c:pt>
                <c:pt idx="20">
                  <c:v>-14</c:v>
                </c:pt>
                <c:pt idx="21">
                  <c:v>-14</c:v>
                </c:pt>
                <c:pt idx="22">
                  <c:v>-14</c:v>
                </c:pt>
                <c:pt idx="23">
                  <c:v>-14</c:v>
                </c:pt>
                <c:pt idx="24">
                  <c:v>-14</c:v>
                </c:pt>
                <c:pt idx="25">
                  <c:v>-14</c:v>
                </c:pt>
                <c:pt idx="26">
                  <c:v>-14</c:v>
                </c:pt>
                <c:pt idx="27">
                  <c:v>-14</c:v>
                </c:pt>
                <c:pt idx="28">
                  <c:v>-14</c:v>
                </c:pt>
                <c:pt idx="29">
                  <c:v>-14</c:v>
                </c:pt>
                <c:pt idx="30">
                  <c:v>-14</c:v>
                </c:pt>
                <c:pt idx="31">
                  <c:v>-15</c:v>
                </c:pt>
                <c:pt idx="32">
                  <c:v>-15</c:v>
                </c:pt>
                <c:pt idx="33">
                  <c:v>-15</c:v>
                </c:pt>
                <c:pt idx="34">
                  <c:v>-15</c:v>
                </c:pt>
                <c:pt idx="35">
                  <c:v>-15</c:v>
                </c:pt>
                <c:pt idx="36">
                  <c:v>-15</c:v>
                </c:pt>
                <c:pt idx="37">
                  <c:v>-15</c:v>
                </c:pt>
                <c:pt idx="38">
                  <c:v>-15</c:v>
                </c:pt>
                <c:pt idx="39">
                  <c:v>-15</c:v>
                </c:pt>
                <c:pt idx="40">
                  <c:v>-15</c:v>
                </c:pt>
                <c:pt idx="41">
                  <c:v>-15</c:v>
                </c:pt>
                <c:pt idx="42">
                  <c:v>-15</c:v>
                </c:pt>
                <c:pt idx="43">
                  <c:v>-15</c:v>
                </c:pt>
                <c:pt idx="44">
                  <c:v>-15</c:v>
                </c:pt>
                <c:pt idx="45">
                  <c:v>-15</c:v>
                </c:pt>
                <c:pt idx="46">
                  <c:v>-15</c:v>
                </c:pt>
                <c:pt idx="47">
                  <c:v>-15</c:v>
                </c:pt>
                <c:pt idx="48">
                  <c:v>-15</c:v>
                </c:pt>
                <c:pt idx="49">
                  <c:v>-15</c:v>
                </c:pt>
                <c:pt idx="50">
                  <c:v>-15</c:v>
                </c:pt>
                <c:pt idx="51">
                  <c:v>-15</c:v>
                </c:pt>
                <c:pt idx="52">
                  <c:v>-15</c:v>
                </c:pt>
                <c:pt idx="53">
                  <c:v>-15</c:v>
                </c:pt>
                <c:pt idx="54">
                  <c:v>-14</c:v>
                </c:pt>
                <c:pt idx="55">
                  <c:v>-14</c:v>
                </c:pt>
                <c:pt idx="56">
                  <c:v>-14</c:v>
                </c:pt>
                <c:pt idx="57">
                  <c:v>-14</c:v>
                </c:pt>
                <c:pt idx="58">
                  <c:v>-14</c:v>
                </c:pt>
                <c:pt idx="59">
                  <c:v>-14</c:v>
                </c:pt>
                <c:pt idx="60">
                  <c:v>-14</c:v>
                </c:pt>
                <c:pt idx="61">
                  <c:v>-14</c:v>
                </c:pt>
                <c:pt idx="62">
                  <c:v>-14</c:v>
                </c:pt>
                <c:pt idx="63">
                  <c:v>-14</c:v>
                </c:pt>
                <c:pt idx="64">
                  <c:v>-14</c:v>
                </c:pt>
                <c:pt idx="65">
                  <c:v>-14</c:v>
                </c:pt>
                <c:pt idx="66">
                  <c:v>-14</c:v>
                </c:pt>
                <c:pt idx="67">
                  <c:v>-13</c:v>
                </c:pt>
                <c:pt idx="68">
                  <c:v>-13</c:v>
                </c:pt>
                <c:pt idx="69">
                  <c:v>-13</c:v>
                </c:pt>
                <c:pt idx="70">
                  <c:v>-13</c:v>
                </c:pt>
                <c:pt idx="71">
                  <c:v>-13</c:v>
                </c:pt>
                <c:pt idx="72">
                  <c:v>-13</c:v>
                </c:pt>
                <c:pt idx="73">
                  <c:v>-13</c:v>
                </c:pt>
                <c:pt idx="74">
                  <c:v>-13</c:v>
                </c:pt>
                <c:pt idx="75">
                  <c:v>-13</c:v>
                </c:pt>
                <c:pt idx="76">
                  <c:v>-13</c:v>
                </c:pt>
                <c:pt idx="77">
                  <c:v>-13</c:v>
                </c:pt>
                <c:pt idx="78">
                  <c:v>-13</c:v>
                </c:pt>
                <c:pt idx="79">
                  <c:v>-13</c:v>
                </c:pt>
                <c:pt idx="80">
                  <c:v>-13</c:v>
                </c:pt>
                <c:pt idx="81">
                  <c:v>-13</c:v>
                </c:pt>
                <c:pt idx="82">
                  <c:v>-13</c:v>
                </c:pt>
                <c:pt idx="83">
                  <c:v>-13</c:v>
                </c:pt>
                <c:pt idx="84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289-4980-995A-C7F1BC3AC626}"/>
            </c:ext>
          </c:extLst>
        </c:ser>
        <c:ser>
          <c:idx val="7"/>
          <c:order val="7"/>
          <c:tx>
            <c:strRef>
              <c:f>'3 Hall Synthesis'!$Z$3</c:f>
              <c:strCache>
                <c:ptCount val="1"/>
                <c:pt idx="0">
                  <c:v>tri shift B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'3 Hall Synthesis'!$A$4:$A$88</c:f>
              <c:numCache>
                <c:formatCode>General</c:formatCode>
                <c:ptCount val="85"/>
                <c:pt idx="0">
                  <c:v>-30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10</c:v>
                </c:pt>
                <c:pt idx="9">
                  <c:v>15</c:v>
                </c:pt>
                <c:pt idx="10">
                  <c:v>20</c:v>
                </c:pt>
                <c:pt idx="11">
                  <c:v>25</c:v>
                </c:pt>
                <c:pt idx="12">
                  <c:v>30</c:v>
                </c:pt>
                <c:pt idx="13">
                  <c:v>35</c:v>
                </c:pt>
                <c:pt idx="14">
                  <c:v>40</c:v>
                </c:pt>
                <c:pt idx="15">
                  <c:v>45</c:v>
                </c:pt>
                <c:pt idx="16">
                  <c:v>50</c:v>
                </c:pt>
                <c:pt idx="17">
                  <c:v>55</c:v>
                </c:pt>
                <c:pt idx="18">
                  <c:v>60</c:v>
                </c:pt>
                <c:pt idx="19">
                  <c:v>65</c:v>
                </c:pt>
                <c:pt idx="20">
                  <c:v>70</c:v>
                </c:pt>
                <c:pt idx="21">
                  <c:v>75</c:v>
                </c:pt>
                <c:pt idx="22">
                  <c:v>80</c:v>
                </c:pt>
                <c:pt idx="23">
                  <c:v>85</c:v>
                </c:pt>
                <c:pt idx="24">
                  <c:v>90</c:v>
                </c:pt>
                <c:pt idx="25">
                  <c:v>95</c:v>
                </c:pt>
                <c:pt idx="26">
                  <c:v>100</c:v>
                </c:pt>
                <c:pt idx="27">
                  <c:v>105</c:v>
                </c:pt>
                <c:pt idx="28">
                  <c:v>110</c:v>
                </c:pt>
                <c:pt idx="29">
                  <c:v>115</c:v>
                </c:pt>
                <c:pt idx="30">
                  <c:v>120</c:v>
                </c:pt>
                <c:pt idx="31">
                  <c:v>125</c:v>
                </c:pt>
                <c:pt idx="32">
                  <c:v>130</c:v>
                </c:pt>
                <c:pt idx="33">
                  <c:v>135</c:v>
                </c:pt>
                <c:pt idx="34">
                  <c:v>140</c:v>
                </c:pt>
                <c:pt idx="35">
                  <c:v>145</c:v>
                </c:pt>
                <c:pt idx="36">
                  <c:v>150</c:v>
                </c:pt>
                <c:pt idx="37">
                  <c:v>155</c:v>
                </c:pt>
                <c:pt idx="38">
                  <c:v>160</c:v>
                </c:pt>
                <c:pt idx="39">
                  <c:v>165</c:v>
                </c:pt>
                <c:pt idx="40">
                  <c:v>170</c:v>
                </c:pt>
                <c:pt idx="41">
                  <c:v>175</c:v>
                </c:pt>
                <c:pt idx="42">
                  <c:v>180</c:v>
                </c:pt>
                <c:pt idx="43">
                  <c:v>185</c:v>
                </c:pt>
                <c:pt idx="44">
                  <c:v>190</c:v>
                </c:pt>
                <c:pt idx="45">
                  <c:v>195</c:v>
                </c:pt>
                <c:pt idx="46">
                  <c:v>200</c:v>
                </c:pt>
                <c:pt idx="47">
                  <c:v>205</c:v>
                </c:pt>
                <c:pt idx="48">
                  <c:v>210</c:v>
                </c:pt>
                <c:pt idx="49">
                  <c:v>215</c:v>
                </c:pt>
                <c:pt idx="50">
                  <c:v>220</c:v>
                </c:pt>
                <c:pt idx="51">
                  <c:v>225</c:v>
                </c:pt>
                <c:pt idx="52">
                  <c:v>230</c:v>
                </c:pt>
                <c:pt idx="53">
                  <c:v>235</c:v>
                </c:pt>
                <c:pt idx="54">
                  <c:v>240</c:v>
                </c:pt>
                <c:pt idx="55">
                  <c:v>245</c:v>
                </c:pt>
                <c:pt idx="56">
                  <c:v>250</c:v>
                </c:pt>
                <c:pt idx="57">
                  <c:v>255</c:v>
                </c:pt>
                <c:pt idx="58">
                  <c:v>260</c:v>
                </c:pt>
                <c:pt idx="59">
                  <c:v>265</c:v>
                </c:pt>
                <c:pt idx="60">
                  <c:v>270</c:v>
                </c:pt>
                <c:pt idx="61">
                  <c:v>275</c:v>
                </c:pt>
                <c:pt idx="62">
                  <c:v>280</c:v>
                </c:pt>
                <c:pt idx="63">
                  <c:v>285</c:v>
                </c:pt>
                <c:pt idx="64">
                  <c:v>290</c:v>
                </c:pt>
                <c:pt idx="65">
                  <c:v>295</c:v>
                </c:pt>
                <c:pt idx="66">
                  <c:v>300</c:v>
                </c:pt>
                <c:pt idx="67">
                  <c:v>305</c:v>
                </c:pt>
                <c:pt idx="68">
                  <c:v>310</c:v>
                </c:pt>
                <c:pt idx="69">
                  <c:v>315</c:v>
                </c:pt>
                <c:pt idx="70">
                  <c:v>320</c:v>
                </c:pt>
                <c:pt idx="71">
                  <c:v>325</c:v>
                </c:pt>
                <c:pt idx="72">
                  <c:v>330</c:v>
                </c:pt>
                <c:pt idx="73">
                  <c:v>335</c:v>
                </c:pt>
                <c:pt idx="74">
                  <c:v>340</c:v>
                </c:pt>
                <c:pt idx="75">
                  <c:v>345</c:v>
                </c:pt>
                <c:pt idx="76">
                  <c:v>350</c:v>
                </c:pt>
                <c:pt idx="77">
                  <c:v>355</c:v>
                </c:pt>
                <c:pt idx="78">
                  <c:v>360</c:v>
                </c:pt>
                <c:pt idx="79">
                  <c:v>365</c:v>
                </c:pt>
                <c:pt idx="80">
                  <c:v>370</c:v>
                </c:pt>
                <c:pt idx="81">
                  <c:v>375</c:v>
                </c:pt>
                <c:pt idx="82">
                  <c:v>380</c:v>
                </c:pt>
                <c:pt idx="83">
                  <c:v>385</c:v>
                </c:pt>
                <c:pt idx="84">
                  <c:v>390</c:v>
                </c:pt>
              </c:numCache>
            </c:numRef>
          </c:xVal>
          <c:yVal>
            <c:numRef>
              <c:f>'3 Hall Synthesis'!$Z$4:$Z$88</c:f>
              <c:numCache>
                <c:formatCode>0.00</c:formatCode>
                <c:ptCount val="85"/>
                <c:pt idx="0">
                  <c:v>-17</c:v>
                </c:pt>
                <c:pt idx="1">
                  <c:v>-17</c:v>
                </c:pt>
                <c:pt idx="2">
                  <c:v>-17</c:v>
                </c:pt>
                <c:pt idx="3">
                  <c:v>-17</c:v>
                </c:pt>
                <c:pt idx="4">
                  <c:v>-17</c:v>
                </c:pt>
                <c:pt idx="5">
                  <c:v>-17</c:v>
                </c:pt>
                <c:pt idx="6">
                  <c:v>-17</c:v>
                </c:pt>
                <c:pt idx="7">
                  <c:v>-18</c:v>
                </c:pt>
                <c:pt idx="8">
                  <c:v>-18</c:v>
                </c:pt>
                <c:pt idx="9">
                  <c:v>-18</c:v>
                </c:pt>
                <c:pt idx="10">
                  <c:v>-18</c:v>
                </c:pt>
                <c:pt idx="11">
                  <c:v>-18</c:v>
                </c:pt>
                <c:pt idx="12">
                  <c:v>-18</c:v>
                </c:pt>
                <c:pt idx="13">
                  <c:v>-18</c:v>
                </c:pt>
                <c:pt idx="14">
                  <c:v>-18</c:v>
                </c:pt>
                <c:pt idx="15">
                  <c:v>-18</c:v>
                </c:pt>
                <c:pt idx="16">
                  <c:v>-18</c:v>
                </c:pt>
                <c:pt idx="17">
                  <c:v>-18</c:v>
                </c:pt>
                <c:pt idx="18">
                  <c:v>-18</c:v>
                </c:pt>
                <c:pt idx="19">
                  <c:v>-18</c:v>
                </c:pt>
                <c:pt idx="20">
                  <c:v>-18</c:v>
                </c:pt>
                <c:pt idx="21">
                  <c:v>-18</c:v>
                </c:pt>
                <c:pt idx="22">
                  <c:v>-18</c:v>
                </c:pt>
                <c:pt idx="23">
                  <c:v>-18</c:v>
                </c:pt>
                <c:pt idx="24">
                  <c:v>-18</c:v>
                </c:pt>
                <c:pt idx="25">
                  <c:v>-18</c:v>
                </c:pt>
                <c:pt idx="26">
                  <c:v>-18</c:v>
                </c:pt>
                <c:pt idx="27">
                  <c:v>-18</c:v>
                </c:pt>
                <c:pt idx="28">
                  <c:v>-18</c:v>
                </c:pt>
                <c:pt idx="29">
                  <c:v>-18</c:v>
                </c:pt>
                <c:pt idx="30">
                  <c:v>-17</c:v>
                </c:pt>
                <c:pt idx="31">
                  <c:v>-17</c:v>
                </c:pt>
                <c:pt idx="32">
                  <c:v>-17</c:v>
                </c:pt>
                <c:pt idx="33">
                  <c:v>-17</c:v>
                </c:pt>
                <c:pt idx="34">
                  <c:v>-17</c:v>
                </c:pt>
                <c:pt idx="35">
                  <c:v>-17</c:v>
                </c:pt>
                <c:pt idx="36">
                  <c:v>-17</c:v>
                </c:pt>
                <c:pt idx="37">
                  <c:v>-17</c:v>
                </c:pt>
                <c:pt idx="38">
                  <c:v>-17</c:v>
                </c:pt>
                <c:pt idx="39">
                  <c:v>-17</c:v>
                </c:pt>
                <c:pt idx="40">
                  <c:v>-17</c:v>
                </c:pt>
                <c:pt idx="41">
                  <c:v>-17</c:v>
                </c:pt>
                <c:pt idx="42">
                  <c:v>-17</c:v>
                </c:pt>
                <c:pt idx="43">
                  <c:v>-16</c:v>
                </c:pt>
                <c:pt idx="44">
                  <c:v>-16</c:v>
                </c:pt>
                <c:pt idx="45">
                  <c:v>-16</c:v>
                </c:pt>
                <c:pt idx="46">
                  <c:v>-16</c:v>
                </c:pt>
                <c:pt idx="47">
                  <c:v>-16</c:v>
                </c:pt>
                <c:pt idx="48">
                  <c:v>-16</c:v>
                </c:pt>
                <c:pt idx="49">
                  <c:v>-16</c:v>
                </c:pt>
                <c:pt idx="50">
                  <c:v>-16</c:v>
                </c:pt>
                <c:pt idx="51">
                  <c:v>-16</c:v>
                </c:pt>
                <c:pt idx="52">
                  <c:v>-16</c:v>
                </c:pt>
                <c:pt idx="53">
                  <c:v>-16</c:v>
                </c:pt>
                <c:pt idx="54">
                  <c:v>-16</c:v>
                </c:pt>
                <c:pt idx="55">
                  <c:v>-16</c:v>
                </c:pt>
                <c:pt idx="56">
                  <c:v>-16</c:v>
                </c:pt>
                <c:pt idx="57">
                  <c:v>-16</c:v>
                </c:pt>
                <c:pt idx="58">
                  <c:v>-16</c:v>
                </c:pt>
                <c:pt idx="59">
                  <c:v>-16</c:v>
                </c:pt>
                <c:pt idx="60">
                  <c:v>-16</c:v>
                </c:pt>
                <c:pt idx="61">
                  <c:v>-16</c:v>
                </c:pt>
                <c:pt idx="62">
                  <c:v>-16</c:v>
                </c:pt>
                <c:pt idx="63">
                  <c:v>-16</c:v>
                </c:pt>
                <c:pt idx="64">
                  <c:v>-16</c:v>
                </c:pt>
                <c:pt idx="65">
                  <c:v>-16</c:v>
                </c:pt>
                <c:pt idx="66">
                  <c:v>-17</c:v>
                </c:pt>
                <c:pt idx="67">
                  <c:v>-17</c:v>
                </c:pt>
                <c:pt idx="68">
                  <c:v>-17</c:v>
                </c:pt>
                <c:pt idx="69">
                  <c:v>-17</c:v>
                </c:pt>
                <c:pt idx="70">
                  <c:v>-17</c:v>
                </c:pt>
                <c:pt idx="71">
                  <c:v>-17</c:v>
                </c:pt>
                <c:pt idx="72">
                  <c:v>-17</c:v>
                </c:pt>
                <c:pt idx="73">
                  <c:v>-17</c:v>
                </c:pt>
                <c:pt idx="74">
                  <c:v>-17</c:v>
                </c:pt>
                <c:pt idx="75">
                  <c:v>-17</c:v>
                </c:pt>
                <c:pt idx="76">
                  <c:v>-17</c:v>
                </c:pt>
                <c:pt idx="77">
                  <c:v>-17</c:v>
                </c:pt>
                <c:pt idx="78">
                  <c:v>-17</c:v>
                </c:pt>
                <c:pt idx="79">
                  <c:v>-18</c:v>
                </c:pt>
                <c:pt idx="80">
                  <c:v>-18</c:v>
                </c:pt>
                <c:pt idx="81">
                  <c:v>-18</c:v>
                </c:pt>
                <c:pt idx="82">
                  <c:v>-18</c:v>
                </c:pt>
                <c:pt idx="83">
                  <c:v>-18</c:v>
                </c:pt>
                <c:pt idx="84">
                  <c:v>-18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289-4980-995A-C7F1BC3AC626}"/>
            </c:ext>
          </c:extLst>
        </c:ser>
        <c:ser>
          <c:idx val="8"/>
          <c:order val="8"/>
          <c:tx>
            <c:strRef>
              <c:f>'3 Hall Synthesis'!$AA$3</c:f>
              <c:strCache>
                <c:ptCount val="1"/>
                <c:pt idx="0">
                  <c:v>tri shift C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'3 Hall Synthesis'!$A$4:$A$88</c:f>
              <c:numCache>
                <c:formatCode>General</c:formatCode>
                <c:ptCount val="85"/>
                <c:pt idx="0">
                  <c:v>-30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10</c:v>
                </c:pt>
                <c:pt idx="9">
                  <c:v>15</c:v>
                </c:pt>
                <c:pt idx="10">
                  <c:v>20</c:v>
                </c:pt>
                <c:pt idx="11">
                  <c:v>25</c:v>
                </c:pt>
                <c:pt idx="12">
                  <c:v>30</c:v>
                </c:pt>
                <c:pt idx="13">
                  <c:v>35</c:v>
                </c:pt>
                <c:pt idx="14">
                  <c:v>40</c:v>
                </c:pt>
                <c:pt idx="15">
                  <c:v>45</c:v>
                </c:pt>
                <c:pt idx="16">
                  <c:v>50</c:v>
                </c:pt>
                <c:pt idx="17">
                  <c:v>55</c:v>
                </c:pt>
                <c:pt idx="18">
                  <c:v>60</c:v>
                </c:pt>
                <c:pt idx="19">
                  <c:v>65</c:v>
                </c:pt>
                <c:pt idx="20">
                  <c:v>70</c:v>
                </c:pt>
                <c:pt idx="21">
                  <c:v>75</c:v>
                </c:pt>
                <c:pt idx="22">
                  <c:v>80</c:v>
                </c:pt>
                <c:pt idx="23">
                  <c:v>85</c:v>
                </c:pt>
                <c:pt idx="24">
                  <c:v>90</c:v>
                </c:pt>
                <c:pt idx="25">
                  <c:v>95</c:v>
                </c:pt>
                <c:pt idx="26">
                  <c:v>100</c:v>
                </c:pt>
                <c:pt idx="27">
                  <c:v>105</c:v>
                </c:pt>
                <c:pt idx="28">
                  <c:v>110</c:v>
                </c:pt>
                <c:pt idx="29">
                  <c:v>115</c:v>
                </c:pt>
                <c:pt idx="30">
                  <c:v>120</c:v>
                </c:pt>
                <c:pt idx="31">
                  <c:v>125</c:v>
                </c:pt>
                <c:pt idx="32">
                  <c:v>130</c:v>
                </c:pt>
                <c:pt idx="33">
                  <c:v>135</c:v>
                </c:pt>
                <c:pt idx="34">
                  <c:v>140</c:v>
                </c:pt>
                <c:pt idx="35">
                  <c:v>145</c:v>
                </c:pt>
                <c:pt idx="36">
                  <c:v>150</c:v>
                </c:pt>
                <c:pt idx="37">
                  <c:v>155</c:v>
                </c:pt>
                <c:pt idx="38">
                  <c:v>160</c:v>
                </c:pt>
                <c:pt idx="39">
                  <c:v>165</c:v>
                </c:pt>
                <c:pt idx="40">
                  <c:v>170</c:v>
                </c:pt>
                <c:pt idx="41">
                  <c:v>175</c:v>
                </c:pt>
                <c:pt idx="42">
                  <c:v>180</c:v>
                </c:pt>
                <c:pt idx="43">
                  <c:v>185</c:v>
                </c:pt>
                <c:pt idx="44">
                  <c:v>190</c:v>
                </c:pt>
                <c:pt idx="45">
                  <c:v>195</c:v>
                </c:pt>
                <c:pt idx="46">
                  <c:v>200</c:v>
                </c:pt>
                <c:pt idx="47">
                  <c:v>205</c:v>
                </c:pt>
                <c:pt idx="48">
                  <c:v>210</c:v>
                </c:pt>
                <c:pt idx="49">
                  <c:v>215</c:v>
                </c:pt>
                <c:pt idx="50">
                  <c:v>220</c:v>
                </c:pt>
                <c:pt idx="51">
                  <c:v>225</c:v>
                </c:pt>
                <c:pt idx="52">
                  <c:v>230</c:v>
                </c:pt>
                <c:pt idx="53">
                  <c:v>235</c:v>
                </c:pt>
                <c:pt idx="54">
                  <c:v>240</c:v>
                </c:pt>
                <c:pt idx="55">
                  <c:v>245</c:v>
                </c:pt>
                <c:pt idx="56">
                  <c:v>250</c:v>
                </c:pt>
                <c:pt idx="57">
                  <c:v>255</c:v>
                </c:pt>
                <c:pt idx="58">
                  <c:v>260</c:v>
                </c:pt>
                <c:pt idx="59">
                  <c:v>265</c:v>
                </c:pt>
                <c:pt idx="60">
                  <c:v>270</c:v>
                </c:pt>
                <c:pt idx="61">
                  <c:v>275</c:v>
                </c:pt>
                <c:pt idx="62">
                  <c:v>280</c:v>
                </c:pt>
                <c:pt idx="63">
                  <c:v>285</c:v>
                </c:pt>
                <c:pt idx="64">
                  <c:v>290</c:v>
                </c:pt>
                <c:pt idx="65">
                  <c:v>295</c:v>
                </c:pt>
                <c:pt idx="66">
                  <c:v>300</c:v>
                </c:pt>
                <c:pt idx="67">
                  <c:v>305</c:v>
                </c:pt>
                <c:pt idx="68">
                  <c:v>310</c:v>
                </c:pt>
                <c:pt idx="69">
                  <c:v>315</c:v>
                </c:pt>
                <c:pt idx="70">
                  <c:v>320</c:v>
                </c:pt>
                <c:pt idx="71">
                  <c:v>325</c:v>
                </c:pt>
                <c:pt idx="72">
                  <c:v>330</c:v>
                </c:pt>
                <c:pt idx="73">
                  <c:v>335</c:v>
                </c:pt>
                <c:pt idx="74">
                  <c:v>340</c:v>
                </c:pt>
                <c:pt idx="75">
                  <c:v>345</c:v>
                </c:pt>
                <c:pt idx="76">
                  <c:v>350</c:v>
                </c:pt>
                <c:pt idx="77">
                  <c:v>355</c:v>
                </c:pt>
                <c:pt idx="78">
                  <c:v>360</c:v>
                </c:pt>
                <c:pt idx="79">
                  <c:v>365</c:v>
                </c:pt>
                <c:pt idx="80">
                  <c:v>370</c:v>
                </c:pt>
                <c:pt idx="81">
                  <c:v>375</c:v>
                </c:pt>
                <c:pt idx="82">
                  <c:v>380</c:v>
                </c:pt>
                <c:pt idx="83">
                  <c:v>385</c:v>
                </c:pt>
                <c:pt idx="84">
                  <c:v>390</c:v>
                </c:pt>
              </c:numCache>
            </c:numRef>
          </c:xVal>
          <c:yVal>
            <c:numRef>
              <c:f>'3 Hall Synthesis'!$AA$4:$AA$88</c:f>
              <c:numCache>
                <c:formatCode>0.00</c:formatCode>
                <c:ptCount val="85"/>
                <c:pt idx="0">
                  <c:v>-21</c:v>
                </c:pt>
                <c:pt idx="1">
                  <c:v>-21</c:v>
                </c:pt>
                <c:pt idx="2">
                  <c:v>-21</c:v>
                </c:pt>
                <c:pt idx="3">
                  <c:v>-21</c:v>
                </c:pt>
                <c:pt idx="4">
                  <c:v>-21</c:v>
                </c:pt>
                <c:pt idx="5">
                  <c:v>-21</c:v>
                </c:pt>
                <c:pt idx="6">
                  <c:v>-20</c:v>
                </c:pt>
                <c:pt idx="7">
                  <c:v>-20</c:v>
                </c:pt>
                <c:pt idx="8">
                  <c:v>-20</c:v>
                </c:pt>
                <c:pt idx="9">
                  <c:v>-20</c:v>
                </c:pt>
                <c:pt idx="10">
                  <c:v>-20</c:v>
                </c:pt>
                <c:pt idx="11">
                  <c:v>-20</c:v>
                </c:pt>
                <c:pt idx="12">
                  <c:v>-20</c:v>
                </c:pt>
                <c:pt idx="13">
                  <c:v>-20</c:v>
                </c:pt>
                <c:pt idx="14">
                  <c:v>-20</c:v>
                </c:pt>
                <c:pt idx="15">
                  <c:v>-20</c:v>
                </c:pt>
                <c:pt idx="16">
                  <c:v>-20</c:v>
                </c:pt>
                <c:pt idx="17">
                  <c:v>-20</c:v>
                </c:pt>
                <c:pt idx="18">
                  <c:v>-20</c:v>
                </c:pt>
                <c:pt idx="19">
                  <c:v>-19</c:v>
                </c:pt>
                <c:pt idx="20">
                  <c:v>-19</c:v>
                </c:pt>
                <c:pt idx="21">
                  <c:v>-19</c:v>
                </c:pt>
                <c:pt idx="22">
                  <c:v>-19</c:v>
                </c:pt>
                <c:pt idx="23">
                  <c:v>-19</c:v>
                </c:pt>
                <c:pt idx="24">
                  <c:v>-19</c:v>
                </c:pt>
                <c:pt idx="25">
                  <c:v>-19</c:v>
                </c:pt>
                <c:pt idx="26">
                  <c:v>-19</c:v>
                </c:pt>
                <c:pt idx="27">
                  <c:v>-19</c:v>
                </c:pt>
                <c:pt idx="28">
                  <c:v>-19</c:v>
                </c:pt>
                <c:pt idx="29">
                  <c:v>-19</c:v>
                </c:pt>
                <c:pt idx="30">
                  <c:v>-19</c:v>
                </c:pt>
                <c:pt idx="31">
                  <c:v>-19</c:v>
                </c:pt>
                <c:pt idx="32">
                  <c:v>-19</c:v>
                </c:pt>
                <c:pt idx="33">
                  <c:v>-19</c:v>
                </c:pt>
                <c:pt idx="34">
                  <c:v>-19</c:v>
                </c:pt>
                <c:pt idx="35">
                  <c:v>-19</c:v>
                </c:pt>
                <c:pt idx="36">
                  <c:v>-19</c:v>
                </c:pt>
                <c:pt idx="37">
                  <c:v>-19</c:v>
                </c:pt>
                <c:pt idx="38">
                  <c:v>-19</c:v>
                </c:pt>
                <c:pt idx="39">
                  <c:v>-19</c:v>
                </c:pt>
                <c:pt idx="40">
                  <c:v>-19</c:v>
                </c:pt>
                <c:pt idx="41">
                  <c:v>-19</c:v>
                </c:pt>
                <c:pt idx="42">
                  <c:v>-20</c:v>
                </c:pt>
                <c:pt idx="43">
                  <c:v>-20</c:v>
                </c:pt>
                <c:pt idx="44">
                  <c:v>-20</c:v>
                </c:pt>
                <c:pt idx="45">
                  <c:v>-20</c:v>
                </c:pt>
                <c:pt idx="46">
                  <c:v>-20</c:v>
                </c:pt>
                <c:pt idx="47">
                  <c:v>-20</c:v>
                </c:pt>
                <c:pt idx="48">
                  <c:v>-20</c:v>
                </c:pt>
                <c:pt idx="49">
                  <c:v>-20</c:v>
                </c:pt>
                <c:pt idx="50">
                  <c:v>-20</c:v>
                </c:pt>
                <c:pt idx="51">
                  <c:v>-20</c:v>
                </c:pt>
                <c:pt idx="52">
                  <c:v>-20</c:v>
                </c:pt>
                <c:pt idx="53">
                  <c:v>-20</c:v>
                </c:pt>
                <c:pt idx="54">
                  <c:v>-20</c:v>
                </c:pt>
                <c:pt idx="55">
                  <c:v>-21</c:v>
                </c:pt>
                <c:pt idx="56">
                  <c:v>-21</c:v>
                </c:pt>
                <c:pt idx="57">
                  <c:v>-21</c:v>
                </c:pt>
                <c:pt idx="58">
                  <c:v>-21</c:v>
                </c:pt>
                <c:pt idx="59">
                  <c:v>-21</c:v>
                </c:pt>
                <c:pt idx="60">
                  <c:v>-21</c:v>
                </c:pt>
                <c:pt idx="61">
                  <c:v>-21</c:v>
                </c:pt>
                <c:pt idx="62">
                  <c:v>-21</c:v>
                </c:pt>
                <c:pt idx="63">
                  <c:v>-21</c:v>
                </c:pt>
                <c:pt idx="64">
                  <c:v>-21</c:v>
                </c:pt>
                <c:pt idx="65">
                  <c:v>-21</c:v>
                </c:pt>
                <c:pt idx="66">
                  <c:v>-21</c:v>
                </c:pt>
                <c:pt idx="67">
                  <c:v>-21</c:v>
                </c:pt>
                <c:pt idx="68">
                  <c:v>-21</c:v>
                </c:pt>
                <c:pt idx="69">
                  <c:v>-21</c:v>
                </c:pt>
                <c:pt idx="70">
                  <c:v>-21</c:v>
                </c:pt>
                <c:pt idx="71">
                  <c:v>-21</c:v>
                </c:pt>
                <c:pt idx="72">
                  <c:v>-21</c:v>
                </c:pt>
                <c:pt idx="73">
                  <c:v>-21</c:v>
                </c:pt>
                <c:pt idx="74">
                  <c:v>-21</c:v>
                </c:pt>
                <c:pt idx="75">
                  <c:v>-21</c:v>
                </c:pt>
                <c:pt idx="76">
                  <c:v>-21</c:v>
                </c:pt>
                <c:pt idx="77">
                  <c:v>-21</c:v>
                </c:pt>
                <c:pt idx="78">
                  <c:v>-20</c:v>
                </c:pt>
                <c:pt idx="79">
                  <c:v>-20</c:v>
                </c:pt>
                <c:pt idx="80">
                  <c:v>-20</c:v>
                </c:pt>
                <c:pt idx="81">
                  <c:v>-20</c:v>
                </c:pt>
                <c:pt idx="82">
                  <c:v>-20</c:v>
                </c:pt>
                <c:pt idx="83">
                  <c:v>-20</c:v>
                </c:pt>
                <c:pt idx="84">
                  <c:v>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289-4980-995A-C7F1BC3AC6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81225056"/>
        <c:axId val="-1281233216"/>
      </c:scatterChart>
      <c:valAx>
        <c:axId val="-1281225056"/>
        <c:scaling>
          <c:orientation val="minMax"/>
          <c:max val="390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81233216"/>
        <c:crosses val="autoZero"/>
        <c:crossBetween val="midCat"/>
        <c:majorUnit val="30"/>
      </c:valAx>
      <c:valAx>
        <c:axId val="-128123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81225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'motor test'!$D$3</c:f>
              <c:strCache>
                <c:ptCount val="1"/>
                <c:pt idx="0">
                  <c:v>Torque (Nt m)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backward val="1"/>
            <c:dispRSqr val="1"/>
            <c:dispEq val="1"/>
            <c:trendlineLbl>
              <c:layout>
                <c:manualLayout>
                  <c:x val="-0.26488538932633421"/>
                  <c:y val="9.680555555555556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'motor test'!$A$4:$A$7</c:f>
              <c:numCache>
                <c:formatCode>0.00</c:formatCode>
                <c:ptCount val="4"/>
                <c:pt idx="0">
                  <c:v>3.4</c:v>
                </c:pt>
                <c:pt idx="1">
                  <c:v>2.17</c:v>
                </c:pt>
                <c:pt idx="2">
                  <c:v>1.76</c:v>
                </c:pt>
                <c:pt idx="3">
                  <c:v>0.98</c:v>
                </c:pt>
              </c:numCache>
            </c:numRef>
          </c:xVal>
          <c:yVal>
            <c:numRef>
              <c:f>'motor test'!$D$4:$D$7</c:f>
              <c:numCache>
                <c:formatCode>0.00</c:formatCode>
                <c:ptCount val="4"/>
                <c:pt idx="0">
                  <c:v>1.5057994000000001</c:v>
                </c:pt>
                <c:pt idx="1">
                  <c:v>1.1095364000000001</c:v>
                </c:pt>
                <c:pt idx="2">
                  <c:v>0.95103119999999997</c:v>
                </c:pt>
                <c:pt idx="3">
                  <c:v>0.63402080000000016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35-43F4-B02D-423FBFD8435F}"/>
            </c:ext>
          </c:extLst>
        </c:ser>
        <c:ser>
          <c:idx val="1"/>
          <c:order val="1"/>
          <c:tx>
            <c:strRef>
              <c:f>'motor test'!$A$3</c:f>
              <c:strCache>
                <c:ptCount val="1"/>
                <c:pt idx="0">
                  <c:v>I (Amps)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9.6307961504811905E-3"/>
                  <c:y val="0.3982370953630796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chemeClr val="accent2"/>
                        </a:solidFill>
                      </a:rPr>
                      <a:t>y = 0.4139x + 0.0884</a:t>
                    </a:r>
                    <a:endParaRPr lang="en-US">
                      <a:solidFill>
                        <a:schemeClr val="accent2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'motor test'!$A$8:$A$15</c:f>
              <c:numCache>
                <c:formatCode>0.00</c:formatCode>
                <c:ptCount val="8"/>
                <c:pt idx="0">
                  <c:v>0.33</c:v>
                </c:pt>
                <c:pt idx="1">
                  <c:v>0.79</c:v>
                </c:pt>
                <c:pt idx="2">
                  <c:v>1.1299999999999999</c:v>
                </c:pt>
                <c:pt idx="3">
                  <c:v>1.79</c:v>
                </c:pt>
                <c:pt idx="4">
                  <c:v>2.3199999999999998</c:v>
                </c:pt>
                <c:pt idx="5">
                  <c:v>3</c:v>
                </c:pt>
                <c:pt idx="6">
                  <c:v>3.44</c:v>
                </c:pt>
                <c:pt idx="7">
                  <c:v>3.49</c:v>
                </c:pt>
              </c:numCache>
            </c:numRef>
          </c:xVal>
          <c:yVal>
            <c:numRef>
              <c:f>'motor test'!$D$8:$D$15</c:f>
              <c:numCache>
                <c:formatCode>0.00</c:formatCode>
                <c:ptCount val="8"/>
                <c:pt idx="0">
                  <c:v>0.39626300000000003</c:v>
                </c:pt>
                <c:pt idx="1">
                  <c:v>0.39626300000000003</c:v>
                </c:pt>
                <c:pt idx="2">
                  <c:v>0.47551559999999998</c:v>
                </c:pt>
                <c:pt idx="3">
                  <c:v>0.71327340000000006</c:v>
                </c:pt>
                <c:pt idx="4">
                  <c:v>0.95103119999999997</c:v>
                </c:pt>
                <c:pt idx="5">
                  <c:v>1.3472942000000001</c:v>
                </c:pt>
                <c:pt idx="6">
                  <c:v>1.5850520000000001</c:v>
                </c:pt>
                <c:pt idx="7">
                  <c:v>1.5850520000000001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935-43F4-B02D-423FBFD84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8616672"/>
        <c:axId val="870695024"/>
      </c:scatterChart>
      <c:valAx>
        <c:axId val="868616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695024"/>
        <c:crosses val="autoZero"/>
        <c:crossBetween val="midCat"/>
      </c:valAx>
      <c:valAx>
        <c:axId val="87069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8616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'Spin Calibration 0'!$B$1</c:f>
              <c:strCache>
                <c:ptCount val="1"/>
                <c:pt idx="0">
                  <c:v>Commutation Angle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'Spin Calibration 0'!$A$2:$A$173</c:f>
              <c:numCache>
                <c:formatCode>General</c:formatCode>
                <c:ptCount val="172"/>
                <c:pt idx="0">
                  <c:v>5</c:v>
                </c:pt>
                <c:pt idx="1">
                  <c:v>1</c:v>
                </c:pt>
                <c:pt idx="2">
                  <c:v>3</c:v>
                </c:pt>
                <c:pt idx="3">
                  <c:v>2</c:v>
                </c:pt>
                <c:pt idx="4">
                  <c:v>6</c:v>
                </c:pt>
                <c:pt idx="5">
                  <c:v>4</c:v>
                </c:pt>
                <c:pt idx="6">
                  <c:v>5</c:v>
                </c:pt>
                <c:pt idx="7">
                  <c:v>1</c:v>
                </c:pt>
                <c:pt idx="8">
                  <c:v>3</c:v>
                </c:pt>
                <c:pt idx="9">
                  <c:v>2</c:v>
                </c:pt>
                <c:pt idx="10">
                  <c:v>6</c:v>
                </c:pt>
                <c:pt idx="11">
                  <c:v>4</c:v>
                </c:pt>
                <c:pt idx="12">
                  <c:v>5</c:v>
                </c:pt>
                <c:pt idx="13">
                  <c:v>1</c:v>
                </c:pt>
                <c:pt idx="14">
                  <c:v>3</c:v>
                </c:pt>
                <c:pt idx="15">
                  <c:v>2</c:v>
                </c:pt>
                <c:pt idx="16">
                  <c:v>6</c:v>
                </c:pt>
                <c:pt idx="17">
                  <c:v>1</c:v>
                </c:pt>
                <c:pt idx="18">
                  <c:v>3</c:v>
                </c:pt>
                <c:pt idx="19">
                  <c:v>2</c:v>
                </c:pt>
                <c:pt idx="20">
                  <c:v>6</c:v>
                </c:pt>
                <c:pt idx="21">
                  <c:v>4</c:v>
                </c:pt>
                <c:pt idx="22">
                  <c:v>5</c:v>
                </c:pt>
                <c:pt idx="23">
                  <c:v>1</c:v>
                </c:pt>
                <c:pt idx="24">
                  <c:v>3</c:v>
                </c:pt>
                <c:pt idx="25">
                  <c:v>2</c:v>
                </c:pt>
                <c:pt idx="26">
                  <c:v>6</c:v>
                </c:pt>
                <c:pt idx="27">
                  <c:v>4</c:v>
                </c:pt>
                <c:pt idx="28">
                  <c:v>5</c:v>
                </c:pt>
                <c:pt idx="29">
                  <c:v>1</c:v>
                </c:pt>
                <c:pt idx="30">
                  <c:v>3</c:v>
                </c:pt>
                <c:pt idx="31">
                  <c:v>2</c:v>
                </c:pt>
                <c:pt idx="32">
                  <c:v>6</c:v>
                </c:pt>
                <c:pt idx="33">
                  <c:v>4</c:v>
                </c:pt>
                <c:pt idx="34">
                  <c:v>5</c:v>
                </c:pt>
                <c:pt idx="35">
                  <c:v>1</c:v>
                </c:pt>
                <c:pt idx="36">
                  <c:v>3</c:v>
                </c:pt>
                <c:pt idx="37">
                  <c:v>2</c:v>
                </c:pt>
                <c:pt idx="38">
                  <c:v>6</c:v>
                </c:pt>
                <c:pt idx="39">
                  <c:v>4</c:v>
                </c:pt>
                <c:pt idx="40">
                  <c:v>5</c:v>
                </c:pt>
                <c:pt idx="41">
                  <c:v>1</c:v>
                </c:pt>
                <c:pt idx="42">
                  <c:v>3</c:v>
                </c:pt>
                <c:pt idx="43">
                  <c:v>2</c:v>
                </c:pt>
                <c:pt idx="44">
                  <c:v>6</c:v>
                </c:pt>
                <c:pt idx="45">
                  <c:v>4</c:v>
                </c:pt>
                <c:pt idx="46">
                  <c:v>5</c:v>
                </c:pt>
                <c:pt idx="47">
                  <c:v>1</c:v>
                </c:pt>
                <c:pt idx="48">
                  <c:v>3</c:v>
                </c:pt>
                <c:pt idx="49">
                  <c:v>2</c:v>
                </c:pt>
                <c:pt idx="50">
                  <c:v>6</c:v>
                </c:pt>
                <c:pt idx="51">
                  <c:v>4</c:v>
                </c:pt>
                <c:pt idx="52">
                  <c:v>5</c:v>
                </c:pt>
                <c:pt idx="53">
                  <c:v>1</c:v>
                </c:pt>
                <c:pt idx="54">
                  <c:v>3</c:v>
                </c:pt>
                <c:pt idx="55">
                  <c:v>2</c:v>
                </c:pt>
                <c:pt idx="56">
                  <c:v>6</c:v>
                </c:pt>
                <c:pt idx="57">
                  <c:v>4</c:v>
                </c:pt>
                <c:pt idx="58">
                  <c:v>5</c:v>
                </c:pt>
                <c:pt idx="59">
                  <c:v>1</c:v>
                </c:pt>
                <c:pt idx="60">
                  <c:v>3</c:v>
                </c:pt>
                <c:pt idx="61">
                  <c:v>2</c:v>
                </c:pt>
                <c:pt idx="62">
                  <c:v>6</c:v>
                </c:pt>
                <c:pt idx="63">
                  <c:v>4</c:v>
                </c:pt>
                <c:pt idx="64">
                  <c:v>5</c:v>
                </c:pt>
                <c:pt idx="65">
                  <c:v>1</c:v>
                </c:pt>
                <c:pt idx="66">
                  <c:v>3</c:v>
                </c:pt>
                <c:pt idx="67">
                  <c:v>2</c:v>
                </c:pt>
                <c:pt idx="68">
                  <c:v>6</c:v>
                </c:pt>
                <c:pt idx="69">
                  <c:v>4</c:v>
                </c:pt>
                <c:pt idx="70">
                  <c:v>5</c:v>
                </c:pt>
                <c:pt idx="71">
                  <c:v>1</c:v>
                </c:pt>
                <c:pt idx="72">
                  <c:v>3</c:v>
                </c:pt>
                <c:pt idx="73">
                  <c:v>2</c:v>
                </c:pt>
                <c:pt idx="74">
                  <c:v>6</c:v>
                </c:pt>
                <c:pt idx="75">
                  <c:v>4</c:v>
                </c:pt>
                <c:pt idx="76">
                  <c:v>5</c:v>
                </c:pt>
                <c:pt idx="77">
                  <c:v>1</c:v>
                </c:pt>
                <c:pt idx="78">
                  <c:v>3</c:v>
                </c:pt>
                <c:pt idx="79">
                  <c:v>2</c:v>
                </c:pt>
                <c:pt idx="80">
                  <c:v>6</c:v>
                </c:pt>
                <c:pt idx="81">
                  <c:v>4</c:v>
                </c:pt>
                <c:pt idx="82">
                  <c:v>5</c:v>
                </c:pt>
                <c:pt idx="83">
                  <c:v>1</c:v>
                </c:pt>
                <c:pt idx="84">
                  <c:v>3</c:v>
                </c:pt>
                <c:pt idx="85">
                  <c:v>2</c:v>
                </c:pt>
                <c:pt idx="86">
                  <c:v>6</c:v>
                </c:pt>
                <c:pt idx="87">
                  <c:v>4</c:v>
                </c:pt>
                <c:pt idx="88">
                  <c:v>5</c:v>
                </c:pt>
                <c:pt idx="89">
                  <c:v>1</c:v>
                </c:pt>
                <c:pt idx="90">
                  <c:v>3</c:v>
                </c:pt>
                <c:pt idx="91">
                  <c:v>2</c:v>
                </c:pt>
                <c:pt idx="92">
                  <c:v>6</c:v>
                </c:pt>
                <c:pt idx="93">
                  <c:v>4</c:v>
                </c:pt>
                <c:pt idx="94">
                  <c:v>5</c:v>
                </c:pt>
                <c:pt idx="95">
                  <c:v>1</c:v>
                </c:pt>
                <c:pt idx="96">
                  <c:v>3</c:v>
                </c:pt>
                <c:pt idx="97">
                  <c:v>2</c:v>
                </c:pt>
                <c:pt idx="98">
                  <c:v>6</c:v>
                </c:pt>
                <c:pt idx="99">
                  <c:v>4</c:v>
                </c:pt>
                <c:pt idx="100">
                  <c:v>5</c:v>
                </c:pt>
                <c:pt idx="101">
                  <c:v>1</c:v>
                </c:pt>
                <c:pt idx="102">
                  <c:v>3</c:v>
                </c:pt>
                <c:pt idx="103">
                  <c:v>2</c:v>
                </c:pt>
                <c:pt idx="104">
                  <c:v>6</c:v>
                </c:pt>
                <c:pt idx="105">
                  <c:v>4</c:v>
                </c:pt>
                <c:pt idx="106">
                  <c:v>5</c:v>
                </c:pt>
                <c:pt idx="107">
                  <c:v>1</c:v>
                </c:pt>
                <c:pt idx="108">
                  <c:v>3</c:v>
                </c:pt>
                <c:pt idx="109">
                  <c:v>2</c:v>
                </c:pt>
                <c:pt idx="110">
                  <c:v>6</c:v>
                </c:pt>
                <c:pt idx="111">
                  <c:v>4</c:v>
                </c:pt>
                <c:pt idx="112">
                  <c:v>5</c:v>
                </c:pt>
                <c:pt idx="113">
                  <c:v>1</c:v>
                </c:pt>
                <c:pt idx="114">
                  <c:v>3</c:v>
                </c:pt>
                <c:pt idx="115">
                  <c:v>2</c:v>
                </c:pt>
                <c:pt idx="116">
                  <c:v>6</c:v>
                </c:pt>
                <c:pt idx="117">
                  <c:v>4</c:v>
                </c:pt>
                <c:pt idx="118">
                  <c:v>5</c:v>
                </c:pt>
                <c:pt idx="119">
                  <c:v>1</c:v>
                </c:pt>
                <c:pt idx="120">
                  <c:v>3</c:v>
                </c:pt>
                <c:pt idx="121">
                  <c:v>2</c:v>
                </c:pt>
                <c:pt idx="122">
                  <c:v>6</c:v>
                </c:pt>
                <c:pt idx="123">
                  <c:v>4</c:v>
                </c:pt>
                <c:pt idx="124">
                  <c:v>5</c:v>
                </c:pt>
                <c:pt idx="125">
                  <c:v>1</c:v>
                </c:pt>
                <c:pt idx="126">
                  <c:v>3</c:v>
                </c:pt>
                <c:pt idx="127">
                  <c:v>2</c:v>
                </c:pt>
                <c:pt idx="128">
                  <c:v>6</c:v>
                </c:pt>
                <c:pt idx="129">
                  <c:v>4</c:v>
                </c:pt>
                <c:pt idx="130">
                  <c:v>5</c:v>
                </c:pt>
                <c:pt idx="131">
                  <c:v>1</c:v>
                </c:pt>
                <c:pt idx="132">
                  <c:v>3</c:v>
                </c:pt>
                <c:pt idx="133">
                  <c:v>2</c:v>
                </c:pt>
                <c:pt idx="134">
                  <c:v>6</c:v>
                </c:pt>
                <c:pt idx="135">
                  <c:v>4</c:v>
                </c:pt>
                <c:pt idx="136">
                  <c:v>5</c:v>
                </c:pt>
                <c:pt idx="137">
                  <c:v>1</c:v>
                </c:pt>
                <c:pt idx="138">
                  <c:v>3</c:v>
                </c:pt>
                <c:pt idx="139">
                  <c:v>2</c:v>
                </c:pt>
                <c:pt idx="140">
                  <c:v>6</c:v>
                </c:pt>
                <c:pt idx="141">
                  <c:v>4</c:v>
                </c:pt>
                <c:pt idx="142">
                  <c:v>5</c:v>
                </c:pt>
                <c:pt idx="143">
                  <c:v>1</c:v>
                </c:pt>
                <c:pt idx="144">
                  <c:v>3</c:v>
                </c:pt>
                <c:pt idx="145">
                  <c:v>2</c:v>
                </c:pt>
                <c:pt idx="146">
                  <c:v>6</c:v>
                </c:pt>
                <c:pt idx="147">
                  <c:v>4</c:v>
                </c:pt>
                <c:pt idx="148">
                  <c:v>5</c:v>
                </c:pt>
                <c:pt idx="149">
                  <c:v>1</c:v>
                </c:pt>
                <c:pt idx="150">
                  <c:v>3</c:v>
                </c:pt>
                <c:pt idx="151">
                  <c:v>2</c:v>
                </c:pt>
                <c:pt idx="152">
                  <c:v>6</c:v>
                </c:pt>
                <c:pt idx="153">
                  <c:v>4</c:v>
                </c:pt>
                <c:pt idx="154">
                  <c:v>5</c:v>
                </c:pt>
                <c:pt idx="155">
                  <c:v>1</c:v>
                </c:pt>
                <c:pt idx="156">
                  <c:v>3</c:v>
                </c:pt>
                <c:pt idx="157">
                  <c:v>2</c:v>
                </c:pt>
                <c:pt idx="158">
                  <c:v>6</c:v>
                </c:pt>
                <c:pt idx="159">
                  <c:v>4</c:v>
                </c:pt>
                <c:pt idx="160">
                  <c:v>5</c:v>
                </c:pt>
                <c:pt idx="161">
                  <c:v>1</c:v>
                </c:pt>
                <c:pt idx="162">
                  <c:v>3</c:v>
                </c:pt>
                <c:pt idx="163">
                  <c:v>2</c:v>
                </c:pt>
                <c:pt idx="164">
                  <c:v>6</c:v>
                </c:pt>
                <c:pt idx="165">
                  <c:v>4</c:v>
                </c:pt>
                <c:pt idx="166">
                  <c:v>5</c:v>
                </c:pt>
                <c:pt idx="167">
                  <c:v>1</c:v>
                </c:pt>
                <c:pt idx="168">
                  <c:v>3</c:v>
                </c:pt>
                <c:pt idx="169">
                  <c:v>2</c:v>
                </c:pt>
                <c:pt idx="170">
                  <c:v>6</c:v>
                </c:pt>
                <c:pt idx="171">
                  <c:v>4</c:v>
                </c:pt>
              </c:numCache>
            </c:numRef>
          </c:xVal>
          <c:yVal>
            <c:numRef>
              <c:f>'Spin Calibration 0'!$B$2:$B$173</c:f>
              <c:numCache>
                <c:formatCode>General</c:formatCode>
                <c:ptCount val="172"/>
                <c:pt idx="0">
                  <c:v>57</c:v>
                </c:pt>
                <c:pt idx="1">
                  <c:v>189</c:v>
                </c:pt>
                <c:pt idx="2">
                  <c:v>336</c:v>
                </c:pt>
                <c:pt idx="3">
                  <c:v>435</c:v>
                </c:pt>
                <c:pt idx="4">
                  <c:v>525</c:v>
                </c:pt>
                <c:pt idx="5">
                  <c:v>702</c:v>
                </c:pt>
                <c:pt idx="6">
                  <c:v>48</c:v>
                </c:pt>
                <c:pt idx="7">
                  <c:v>174</c:v>
                </c:pt>
                <c:pt idx="8">
                  <c:v>285</c:v>
                </c:pt>
                <c:pt idx="9">
                  <c:v>420</c:v>
                </c:pt>
                <c:pt idx="10">
                  <c:v>540</c:v>
                </c:pt>
                <c:pt idx="11">
                  <c:v>690</c:v>
                </c:pt>
                <c:pt idx="12">
                  <c:v>48</c:v>
                </c:pt>
                <c:pt idx="13">
                  <c:v>180</c:v>
                </c:pt>
                <c:pt idx="14">
                  <c:v>288</c:v>
                </c:pt>
                <c:pt idx="15">
                  <c:v>420</c:v>
                </c:pt>
                <c:pt idx="16">
                  <c:v>540</c:v>
                </c:pt>
                <c:pt idx="17">
                  <c:v>180</c:v>
                </c:pt>
                <c:pt idx="18">
                  <c:v>288</c:v>
                </c:pt>
                <c:pt idx="19">
                  <c:v>423</c:v>
                </c:pt>
                <c:pt idx="20">
                  <c:v>540</c:v>
                </c:pt>
                <c:pt idx="21">
                  <c:v>690</c:v>
                </c:pt>
                <c:pt idx="22">
                  <c:v>54</c:v>
                </c:pt>
                <c:pt idx="23">
                  <c:v>183</c:v>
                </c:pt>
                <c:pt idx="24">
                  <c:v>288</c:v>
                </c:pt>
                <c:pt idx="25">
                  <c:v>426</c:v>
                </c:pt>
                <c:pt idx="26">
                  <c:v>546</c:v>
                </c:pt>
                <c:pt idx="27">
                  <c:v>690</c:v>
                </c:pt>
                <c:pt idx="28">
                  <c:v>57</c:v>
                </c:pt>
                <c:pt idx="29">
                  <c:v>189</c:v>
                </c:pt>
                <c:pt idx="30">
                  <c:v>291</c:v>
                </c:pt>
                <c:pt idx="31">
                  <c:v>420</c:v>
                </c:pt>
                <c:pt idx="32">
                  <c:v>549</c:v>
                </c:pt>
                <c:pt idx="33">
                  <c:v>696</c:v>
                </c:pt>
                <c:pt idx="34">
                  <c:v>54</c:v>
                </c:pt>
                <c:pt idx="35">
                  <c:v>186</c:v>
                </c:pt>
                <c:pt idx="36">
                  <c:v>294</c:v>
                </c:pt>
                <c:pt idx="37">
                  <c:v>420</c:v>
                </c:pt>
                <c:pt idx="38">
                  <c:v>543</c:v>
                </c:pt>
                <c:pt idx="39">
                  <c:v>699</c:v>
                </c:pt>
                <c:pt idx="40">
                  <c:v>54</c:v>
                </c:pt>
                <c:pt idx="41">
                  <c:v>186</c:v>
                </c:pt>
                <c:pt idx="42">
                  <c:v>294</c:v>
                </c:pt>
                <c:pt idx="43">
                  <c:v>426</c:v>
                </c:pt>
                <c:pt idx="44">
                  <c:v>543</c:v>
                </c:pt>
                <c:pt idx="45">
                  <c:v>702</c:v>
                </c:pt>
                <c:pt idx="46">
                  <c:v>60</c:v>
                </c:pt>
                <c:pt idx="47">
                  <c:v>180</c:v>
                </c:pt>
                <c:pt idx="48">
                  <c:v>291</c:v>
                </c:pt>
                <c:pt idx="49">
                  <c:v>429</c:v>
                </c:pt>
                <c:pt idx="50">
                  <c:v>540</c:v>
                </c:pt>
                <c:pt idx="51">
                  <c:v>696</c:v>
                </c:pt>
                <c:pt idx="52">
                  <c:v>63</c:v>
                </c:pt>
                <c:pt idx="53">
                  <c:v>183</c:v>
                </c:pt>
                <c:pt idx="54">
                  <c:v>291</c:v>
                </c:pt>
                <c:pt idx="55">
                  <c:v>429</c:v>
                </c:pt>
                <c:pt idx="56">
                  <c:v>540</c:v>
                </c:pt>
                <c:pt idx="57">
                  <c:v>690</c:v>
                </c:pt>
                <c:pt idx="58">
                  <c:v>60</c:v>
                </c:pt>
                <c:pt idx="59">
                  <c:v>183</c:v>
                </c:pt>
                <c:pt idx="60">
                  <c:v>291</c:v>
                </c:pt>
                <c:pt idx="61">
                  <c:v>423</c:v>
                </c:pt>
                <c:pt idx="62">
                  <c:v>543</c:v>
                </c:pt>
                <c:pt idx="63">
                  <c:v>693</c:v>
                </c:pt>
                <c:pt idx="64">
                  <c:v>57</c:v>
                </c:pt>
                <c:pt idx="65">
                  <c:v>186</c:v>
                </c:pt>
                <c:pt idx="66">
                  <c:v>291</c:v>
                </c:pt>
                <c:pt idx="67">
                  <c:v>420</c:v>
                </c:pt>
                <c:pt idx="68">
                  <c:v>537</c:v>
                </c:pt>
                <c:pt idx="69">
                  <c:v>693</c:v>
                </c:pt>
                <c:pt idx="70">
                  <c:v>54</c:v>
                </c:pt>
                <c:pt idx="71">
                  <c:v>177</c:v>
                </c:pt>
                <c:pt idx="72">
                  <c:v>291</c:v>
                </c:pt>
                <c:pt idx="73">
                  <c:v>423</c:v>
                </c:pt>
                <c:pt idx="74">
                  <c:v>537</c:v>
                </c:pt>
                <c:pt idx="75">
                  <c:v>699</c:v>
                </c:pt>
                <c:pt idx="76">
                  <c:v>51</c:v>
                </c:pt>
                <c:pt idx="77">
                  <c:v>180</c:v>
                </c:pt>
                <c:pt idx="78">
                  <c:v>288</c:v>
                </c:pt>
                <c:pt idx="79">
                  <c:v>423</c:v>
                </c:pt>
                <c:pt idx="80">
                  <c:v>537</c:v>
                </c:pt>
                <c:pt idx="81">
                  <c:v>687</c:v>
                </c:pt>
                <c:pt idx="82">
                  <c:v>57</c:v>
                </c:pt>
                <c:pt idx="83">
                  <c:v>180</c:v>
                </c:pt>
                <c:pt idx="84">
                  <c:v>285</c:v>
                </c:pt>
                <c:pt idx="85">
                  <c:v>426</c:v>
                </c:pt>
                <c:pt idx="86">
                  <c:v>537</c:v>
                </c:pt>
                <c:pt idx="87">
                  <c:v>690</c:v>
                </c:pt>
                <c:pt idx="88">
                  <c:v>51</c:v>
                </c:pt>
                <c:pt idx="89">
                  <c:v>183</c:v>
                </c:pt>
                <c:pt idx="90">
                  <c:v>288</c:v>
                </c:pt>
                <c:pt idx="91">
                  <c:v>414</c:v>
                </c:pt>
                <c:pt idx="92">
                  <c:v>543</c:v>
                </c:pt>
                <c:pt idx="93">
                  <c:v>687</c:v>
                </c:pt>
                <c:pt idx="94">
                  <c:v>45</c:v>
                </c:pt>
                <c:pt idx="95">
                  <c:v>186</c:v>
                </c:pt>
                <c:pt idx="96">
                  <c:v>291</c:v>
                </c:pt>
                <c:pt idx="97">
                  <c:v>414</c:v>
                </c:pt>
                <c:pt idx="98">
                  <c:v>543</c:v>
                </c:pt>
                <c:pt idx="99">
                  <c:v>693</c:v>
                </c:pt>
                <c:pt idx="100">
                  <c:v>48</c:v>
                </c:pt>
                <c:pt idx="101">
                  <c:v>183</c:v>
                </c:pt>
                <c:pt idx="102">
                  <c:v>291</c:v>
                </c:pt>
                <c:pt idx="103">
                  <c:v>417</c:v>
                </c:pt>
                <c:pt idx="104">
                  <c:v>543</c:v>
                </c:pt>
                <c:pt idx="105">
                  <c:v>696</c:v>
                </c:pt>
                <c:pt idx="106">
                  <c:v>51</c:v>
                </c:pt>
                <c:pt idx="107">
                  <c:v>183</c:v>
                </c:pt>
                <c:pt idx="108">
                  <c:v>291</c:v>
                </c:pt>
                <c:pt idx="109">
                  <c:v>423</c:v>
                </c:pt>
                <c:pt idx="110">
                  <c:v>540</c:v>
                </c:pt>
                <c:pt idx="111">
                  <c:v>693</c:v>
                </c:pt>
                <c:pt idx="112">
                  <c:v>54</c:v>
                </c:pt>
                <c:pt idx="113">
                  <c:v>189</c:v>
                </c:pt>
                <c:pt idx="114">
                  <c:v>291</c:v>
                </c:pt>
                <c:pt idx="115">
                  <c:v>426</c:v>
                </c:pt>
                <c:pt idx="116">
                  <c:v>546</c:v>
                </c:pt>
                <c:pt idx="117">
                  <c:v>693</c:v>
                </c:pt>
                <c:pt idx="118">
                  <c:v>54</c:v>
                </c:pt>
                <c:pt idx="119">
                  <c:v>189</c:v>
                </c:pt>
                <c:pt idx="120">
                  <c:v>291</c:v>
                </c:pt>
                <c:pt idx="121">
                  <c:v>423</c:v>
                </c:pt>
                <c:pt idx="122">
                  <c:v>549</c:v>
                </c:pt>
                <c:pt idx="123">
                  <c:v>699</c:v>
                </c:pt>
                <c:pt idx="124">
                  <c:v>45</c:v>
                </c:pt>
                <c:pt idx="125">
                  <c:v>174</c:v>
                </c:pt>
                <c:pt idx="126">
                  <c:v>318</c:v>
                </c:pt>
                <c:pt idx="127">
                  <c:v>438</c:v>
                </c:pt>
                <c:pt idx="128">
                  <c:v>534</c:v>
                </c:pt>
                <c:pt idx="129">
                  <c:v>711</c:v>
                </c:pt>
                <c:pt idx="130">
                  <c:v>57</c:v>
                </c:pt>
                <c:pt idx="131">
                  <c:v>183</c:v>
                </c:pt>
                <c:pt idx="132">
                  <c:v>297</c:v>
                </c:pt>
                <c:pt idx="133">
                  <c:v>429</c:v>
                </c:pt>
                <c:pt idx="134">
                  <c:v>543</c:v>
                </c:pt>
                <c:pt idx="135">
                  <c:v>702</c:v>
                </c:pt>
                <c:pt idx="136">
                  <c:v>60</c:v>
                </c:pt>
                <c:pt idx="137">
                  <c:v>180</c:v>
                </c:pt>
                <c:pt idx="138">
                  <c:v>294</c:v>
                </c:pt>
                <c:pt idx="139">
                  <c:v>432</c:v>
                </c:pt>
                <c:pt idx="140">
                  <c:v>543</c:v>
                </c:pt>
                <c:pt idx="141">
                  <c:v>699</c:v>
                </c:pt>
                <c:pt idx="142">
                  <c:v>63</c:v>
                </c:pt>
                <c:pt idx="143">
                  <c:v>183</c:v>
                </c:pt>
                <c:pt idx="144">
                  <c:v>294</c:v>
                </c:pt>
                <c:pt idx="145">
                  <c:v>429</c:v>
                </c:pt>
                <c:pt idx="146">
                  <c:v>540</c:v>
                </c:pt>
                <c:pt idx="147">
                  <c:v>693</c:v>
                </c:pt>
                <c:pt idx="148">
                  <c:v>48</c:v>
                </c:pt>
                <c:pt idx="149">
                  <c:v>168</c:v>
                </c:pt>
                <c:pt idx="150">
                  <c:v>312</c:v>
                </c:pt>
                <c:pt idx="151">
                  <c:v>441</c:v>
                </c:pt>
                <c:pt idx="152">
                  <c:v>534</c:v>
                </c:pt>
                <c:pt idx="153">
                  <c:v>702</c:v>
                </c:pt>
                <c:pt idx="154">
                  <c:v>57</c:v>
                </c:pt>
                <c:pt idx="155">
                  <c:v>183</c:v>
                </c:pt>
                <c:pt idx="156">
                  <c:v>291</c:v>
                </c:pt>
                <c:pt idx="157">
                  <c:v>423</c:v>
                </c:pt>
                <c:pt idx="158">
                  <c:v>537</c:v>
                </c:pt>
                <c:pt idx="159">
                  <c:v>696</c:v>
                </c:pt>
                <c:pt idx="160">
                  <c:v>54</c:v>
                </c:pt>
                <c:pt idx="161">
                  <c:v>180</c:v>
                </c:pt>
                <c:pt idx="162">
                  <c:v>291</c:v>
                </c:pt>
                <c:pt idx="163">
                  <c:v>423</c:v>
                </c:pt>
                <c:pt idx="164">
                  <c:v>537</c:v>
                </c:pt>
                <c:pt idx="165">
                  <c:v>699</c:v>
                </c:pt>
                <c:pt idx="166">
                  <c:v>51</c:v>
                </c:pt>
                <c:pt idx="167">
                  <c:v>183</c:v>
                </c:pt>
                <c:pt idx="168">
                  <c:v>288</c:v>
                </c:pt>
                <c:pt idx="169">
                  <c:v>426</c:v>
                </c:pt>
                <c:pt idx="170">
                  <c:v>537</c:v>
                </c:pt>
                <c:pt idx="171">
                  <c:v>693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59-471F-B71F-6DA8465C10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073376"/>
        <c:axId val="1757032512"/>
      </c:scatterChart>
      <c:valAx>
        <c:axId val="1821073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7032512"/>
        <c:crosses val="autoZero"/>
        <c:crossBetween val="midCat"/>
      </c:valAx>
      <c:valAx>
        <c:axId val="175703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073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'Spin Calibration 0'!$B$2:$B$173</c:f>
              <c:numCache>
                <c:formatCode>General</c:formatCode>
                <c:ptCount val="172"/>
                <c:pt idx="0">
                  <c:v>57</c:v>
                </c:pt>
                <c:pt idx="1">
                  <c:v>189</c:v>
                </c:pt>
                <c:pt idx="2">
                  <c:v>336</c:v>
                </c:pt>
                <c:pt idx="3">
                  <c:v>435</c:v>
                </c:pt>
                <c:pt idx="4">
                  <c:v>525</c:v>
                </c:pt>
                <c:pt idx="5">
                  <c:v>702</c:v>
                </c:pt>
                <c:pt idx="6">
                  <c:v>48</c:v>
                </c:pt>
                <c:pt idx="7">
                  <c:v>174</c:v>
                </c:pt>
                <c:pt idx="8">
                  <c:v>285</c:v>
                </c:pt>
                <c:pt idx="9">
                  <c:v>420</c:v>
                </c:pt>
                <c:pt idx="10">
                  <c:v>540</c:v>
                </c:pt>
                <c:pt idx="11">
                  <c:v>690</c:v>
                </c:pt>
                <c:pt idx="12">
                  <c:v>48</c:v>
                </c:pt>
                <c:pt idx="13">
                  <c:v>180</c:v>
                </c:pt>
                <c:pt idx="14">
                  <c:v>288</c:v>
                </c:pt>
                <c:pt idx="15">
                  <c:v>420</c:v>
                </c:pt>
                <c:pt idx="16">
                  <c:v>540</c:v>
                </c:pt>
                <c:pt idx="17">
                  <c:v>180</c:v>
                </c:pt>
                <c:pt idx="18">
                  <c:v>288</c:v>
                </c:pt>
                <c:pt idx="19">
                  <c:v>423</c:v>
                </c:pt>
                <c:pt idx="20">
                  <c:v>540</c:v>
                </c:pt>
                <c:pt idx="21">
                  <c:v>690</c:v>
                </c:pt>
                <c:pt idx="22">
                  <c:v>54</c:v>
                </c:pt>
                <c:pt idx="23">
                  <c:v>183</c:v>
                </c:pt>
                <c:pt idx="24">
                  <c:v>288</c:v>
                </c:pt>
                <c:pt idx="25">
                  <c:v>426</c:v>
                </c:pt>
                <c:pt idx="26">
                  <c:v>546</c:v>
                </c:pt>
                <c:pt idx="27">
                  <c:v>690</c:v>
                </c:pt>
                <c:pt idx="28">
                  <c:v>57</c:v>
                </c:pt>
                <c:pt idx="29">
                  <c:v>189</c:v>
                </c:pt>
                <c:pt idx="30">
                  <c:v>291</c:v>
                </c:pt>
                <c:pt idx="31">
                  <c:v>420</c:v>
                </c:pt>
                <c:pt idx="32">
                  <c:v>549</c:v>
                </c:pt>
                <c:pt idx="33">
                  <c:v>696</c:v>
                </c:pt>
                <c:pt idx="34">
                  <c:v>54</c:v>
                </c:pt>
                <c:pt idx="35">
                  <c:v>186</c:v>
                </c:pt>
                <c:pt idx="36">
                  <c:v>294</c:v>
                </c:pt>
                <c:pt idx="37">
                  <c:v>420</c:v>
                </c:pt>
                <c:pt idx="38">
                  <c:v>543</c:v>
                </c:pt>
                <c:pt idx="39">
                  <c:v>699</c:v>
                </c:pt>
                <c:pt idx="40">
                  <c:v>54</c:v>
                </c:pt>
                <c:pt idx="41">
                  <c:v>186</c:v>
                </c:pt>
                <c:pt idx="42">
                  <c:v>294</c:v>
                </c:pt>
                <c:pt idx="43">
                  <c:v>426</c:v>
                </c:pt>
                <c:pt idx="44">
                  <c:v>543</c:v>
                </c:pt>
                <c:pt idx="45">
                  <c:v>702</c:v>
                </c:pt>
                <c:pt idx="46">
                  <c:v>60</c:v>
                </c:pt>
                <c:pt idx="47">
                  <c:v>180</c:v>
                </c:pt>
                <c:pt idx="48">
                  <c:v>291</c:v>
                </c:pt>
                <c:pt idx="49">
                  <c:v>429</c:v>
                </c:pt>
                <c:pt idx="50">
                  <c:v>540</c:v>
                </c:pt>
                <c:pt idx="51">
                  <c:v>696</c:v>
                </c:pt>
                <c:pt idx="52">
                  <c:v>63</c:v>
                </c:pt>
                <c:pt idx="53">
                  <c:v>183</c:v>
                </c:pt>
                <c:pt idx="54">
                  <c:v>291</c:v>
                </c:pt>
                <c:pt idx="55">
                  <c:v>429</c:v>
                </c:pt>
                <c:pt idx="56">
                  <c:v>540</c:v>
                </c:pt>
                <c:pt idx="57">
                  <c:v>690</c:v>
                </c:pt>
                <c:pt idx="58">
                  <c:v>60</c:v>
                </c:pt>
                <c:pt idx="59">
                  <c:v>183</c:v>
                </c:pt>
                <c:pt idx="60">
                  <c:v>291</c:v>
                </c:pt>
                <c:pt idx="61">
                  <c:v>423</c:v>
                </c:pt>
                <c:pt idx="62">
                  <c:v>543</c:v>
                </c:pt>
                <c:pt idx="63">
                  <c:v>693</c:v>
                </c:pt>
                <c:pt idx="64">
                  <c:v>57</c:v>
                </c:pt>
                <c:pt idx="65">
                  <c:v>186</c:v>
                </c:pt>
                <c:pt idx="66">
                  <c:v>291</c:v>
                </c:pt>
                <c:pt idx="67">
                  <c:v>420</c:v>
                </c:pt>
                <c:pt idx="68">
                  <c:v>537</c:v>
                </c:pt>
                <c:pt idx="69">
                  <c:v>693</c:v>
                </c:pt>
                <c:pt idx="70">
                  <c:v>54</c:v>
                </c:pt>
                <c:pt idx="71">
                  <c:v>177</c:v>
                </c:pt>
                <c:pt idx="72">
                  <c:v>291</c:v>
                </c:pt>
                <c:pt idx="73">
                  <c:v>423</c:v>
                </c:pt>
                <c:pt idx="74">
                  <c:v>537</c:v>
                </c:pt>
                <c:pt idx="75">
                  <c:v>699</c:v>
                </c:pt>
                <c:pt idx="76">
                  <c:v>51</c:v>
                </c:pt>
                <c:pt idx="77">
                  <c:v>180</c:v>
                </c:pt>
                <c:pt idx="78">
                  <c:v>288</c:v>
                </c:pt>
                <c:pt idx="79">
                  <c:v>423</c:v>
                </c:pt>
                <c:pt idx="80">
                  <c:v>537</c:v>
                </c:pt>
                <c:pt idx="81">
                  <c:v>687</c:v>
                </c:pt>
                <c:pt idx="82">
                  <c:v>57</c:v>
                </c:pt>
                <c:pt idx="83">
                  <c:v>180</c:v>
                </c:pt>
                <c:pt idx="84">
                  <c:v>285</c:v>
                </c:pt>
                <c:pt idx="85">
                  <c:v>426</c:v>
                </c:pt>
                <c:pt idx="86">
                  <c:v>537</c:v>
                </c:pt>
                <c:pt idx="87">
                  <c:v>690</c:v>
                </c:pt>
                <c:pt idx="88">
                  <c:v>51</c:v>
                </c:pt>
                <c:pt idx="89">
                  <c:v>183</c:v>
                </c:pt>
                <c:pt idx="90">
                  <c:v>288</c:v>
                </c:pt>
                <c:pt idx="91">
                  <c:v>414</c:v>
                </c:pt>
                <c:pt idx="92">
                  <c:v>543</c:v>
                </c:pt>
                <c:pt idx="93">
                  <c:v>687</c:v>
                </c:pt>
                <c:pt idx="94">
                  <c:v>45</c:v>
                </c:pt>
                <c:pt idx="95">
                  <c:v>186</c:v>
                </c:pt>
                <c:pt idx="96">
                  <c:v>291</c:v>
                </c:pt>
                <c:pt idx="97">
                  <c:v>414</c:v>
                </c:pt>
                <c:pt idx="98">
                  <c:v>543</c:v>
                </c:pt>
                <c:pt idx="99">
                  <c:v>693</c:v>
                </c:pt>
                <c:pt idx="100">
                  <c:v>48</c:v>
                </c:pt>
                <c:pt idx="101">
                  <c:v>183</c:v>
                </c:pt>
                <c:pt idx="102">
                  <c:v>291</c:v>
                </c:pt>
                <c:pt idx="103">
                  <c:v>417</c:v>
                </c:pt>
                <c:pt idx="104">
                  <c:v>543</c:v>
                </c:pt>
                <c:pt idx="105">
                  <c:v>696</c:v>
                </c:pt>
                <c:pt idx="106">
                  <c:v>51</c:v>
                </c:pt>
                <c:pt idx="107">
                  <c:v>183</c:v>
                </c:pt>
                <c:pt idx="108">
                  <c:v>291</c:v>
                </c:pt>
                <c:pt idx="109">
                  <c:v>423</c:v>
                </c:pt>
                <c:pt idx="110">
                  <c:v>540</c:v>
                </c:pt>
                <c:pt idx="111">
                  <c:v>693</c:v>
                </c:pt>
                <c:pt idx="112">
                  <c:v>54</c:v>
                </c:pt>
                <c:pt idx="113">
                  <c:v>189</c:v>
                </c:pt>
                <c:pt idx="114">
                  <c:v>291</c:v>
                </c:pt>
                <c:pt idx="115">
                  <c:v>426</c:v>
                </c:pt>
                <c:pt idx="116">
                  <c:v>546</c:v>
                </c:pt>
                <c:pt idx="117">
                  <c:v>693</c:v>
                </c:pt>
                <c:pt idx="118">
                  <c:v>54</c:v>
                </c:pt>
                <c:pt idx="119">
                  <c:v>189</c:v>
                </c:pt>
                <c:pt idx="120">
                  <c:v>291</c:v>
                </c:pt>
                <c:pt idx="121">
                  <c:v>423</c:v>
                </c:pt>
                <c:pt idx="122">
                  <c:v>549</c:v>
                </c:pt>
                <c:pt idx="123">
                  <c:v>699</c:v>
                </c:pt>
                <c:pt idx="124">
                  <c:v>45</c:v>
                </c:pt>
                <c:pt idx="125">
                  <c:v>174</c:v>
                </c:pt>
                <c:pt idx="126">
                  <c:v>318</c:v>
                </c:pt>
                <c:pt idx="127">
                  <c:v>438</c:v>
                </c:pt>
                <c:pt idx="128">
                  <c:v>534</c:v>
                </c:pt>
                <c:pt idx="129">
                  <c:v>711</c:v>
                </c:pt>
                <c:pt idx="130">
                  <c:v>57</c:v>
                </c:pt>
                <c:pt idx="131">
                  <c:v>183</c:v>
                </c:pt>
                <c:pt idx="132">
                  <c:v>297</c:v>
                </c:pt>
                <c:pt idx="133">
                  <c:v>429</c:v>
                </c:pt>
                <c:pt idx="134">
                  <c:v>543</c:v>
                </c:pt>
                <c:pt idx="135">
                  <c:v>702</c:v>
                </c:pt>
                <c:pt idx="136">
                  <c:v>60</c:v>
                </c:pt>
                <c:pt idx="137">
                  <c:v>180</c:v>
                </c:pt>
                <c:pt idx="138">
                  <c:v>294</c:v>
                </c:pt>
                <c:pt idx="139">
                  <c:v>432</c:v>
                </c:pt>
                <c:pt idx="140">
                  <c:v>543</c:v>
                </c:pt>
                <c:pt idx="141">
                  <c:v>699</c:v>
                </c:pt>
                <c:pt idx="142">
                  <c:v>63</c:v>
                </c:pt>
                <c:pt idx="143">
                  <c:v>183</c:v>
                </c:pt>
                <c:pt idx="144">
                  <c:v>294</c:v>
                </c:pt>
                <c:pt idx="145">
                  <c:v>429</c:v>
                </c:pt>
                <c:pt idx="146">
                  <c:v>540</c:v>
                </c:pt>
                <c:pt idx="147">
                  <c:v>693</c:v>
                </c:pt>
                <c:pt idx="148">
                  <c:v>48</c:v>
                </c:pt>
                <c:pt idx="149">
                  <c:v>168</c:v>
                </c:pt>
                <c:pt idx="150">
                  <c:v>312</c:v>
                </c:pt>
                <c:pt idx="151">
                  <c:v>441</c:v>
                </c:pt>
                <c:pt idx="152">
                  <c:v>534</c:v>
                </c:pt>
                <c:pt idx="153">
                  <c:v>702</c:v>
                </c:pt>
                <c:pt idx="154">
                  <c:v>57</c:v>
                </c:pt>
                <c:pt idx="155">
                  <c:v>183</c:v>
                </c:pt>
                <c:pt idx="156">
                  <c:v>291</c:v>
                </c:pt>
                <c:pt idx="157">
                  <c:v>423</c:v>
                </c:pt>
                <c:pt idx="158">
                  <c:v>537</c:v>
                </c:pt>
                <c:pt idx="159">
                  <c:v>696</c:v>
                </c:pt>
                <c:pt idx="160">
                  <c:v>54</c:v>
                </c:pt>
                <c:pt idx="161">
                  <c:v>180</c:v>
                </c:pt>
                <c:pt idx="162">
                  <c:v>291</c:v>
                </c:pt>
                <c:pt idx="163">
                  <c:v>423</c:v>
                </c:pt>
                <c:pt idx="164">
                  <c:v>537</c:v>
                </c:pt>
                <c:pt idx="165">
                  <c:v>699</c:v>
                </c:pt>
                <c:pt idx="166">
                  <c:v>51</c:v>
                </c:pt>
                <c:pt idx="167">
                  <c:v>183</c:v>
                </c:pt>
                <c:pt idx="168">
                  <c:v>288</c:v>
                </c:pt>
                <c:pt idx="169">
                  <c:v>426</c:v>
                </c:pt>
                <c:pt idx="170">
                  <c:v>537</c:v>
                </c:pt>
                <c:pt idx="171">
                  <c:v>693</c:v>
                </c:pt>
              </c:numCache>
            </c:numRef>
          </c:xVal>
          <c:yVal>
            <c:numRef>
              <c:f>'Spin Calibration 0'!$C$2:$C$173</c:f>
              <c:numCache>
                <c:formatCode>General</c:formatCode>
                <c:ptCount val="172"/>
                <c:pt idx="0">
                  <c:v>384</c:v>
                </c:pt>
                <c:pt idx="1">
                  <c:v>256</c:v>
                </c:pt>
                <c:pt idx="2">
                  <c:v>128</c:v>
                </c:pt>
                <c:pt idx="3">
                  <c:v>0</c:v>
                </c:pt>
                <c:pt idx="4">
                  <c:v>640</c:v>
                </c:pt>
                <c:pt idx="5">
                  <c:v>512</c:v>
                </c:pt>
                <c:pt idx="6">
                  <c:v>384</c:v>
                </c:pt>
                <c:pt idx="7">
                  <c:v>256</c:v>
                </c:pt>
                <c:pt idx="8">
                  <c:v>128</c:v>
                </c:pt>
                <c:pt idx="9">
                  <c:v>0</c:v>
                </c:pt>
                <c:pt idx="10">
                  <c:v>640</c:v>
                </c:pt>
                <c:pt idx="11">
                  <c:v>512</c:v>
                </c:pt>
                <c:pt idx="12">
                  <c:v>384</c:v>
                </c:pt>
                <c:pt idx="13">
                  <c:v>256</c:v>
                </c:pt>
                <c:pt idx="14">
                  <c:v>128</c:v>
                </c:pt>
                <c:pt idx="15">
                  <c:v>0</c:v>
                </c:pt>
                <c:pt idx="16">
                  <c:v>640</c:v>
                </c:pt>
                <c:pt idx="17">
                  <c:v>256</c:v>
                </c:pt>
                <c:pt idx="18">
                  <c:v>128</c:v>
                </c:pt>
                <c:pt idx="19">
                  <c:v>0</c:v>
                </c:pt>
                <c:pt idx="20">
                  <c:v>640</c:v>
                </c:pt>
                <c:pt idx="21">
                  <c:v>512</c:v>
                </c:pt>
                <c:pt idx="22">
                  <c:v>384</c:v>
                </c:pt>
                <c:pt idx="23">
                  <c:v>256</c:v>
                </c:pt>
                <c:pt idx="24">
                  <c:v>128</c:v>
                </c:pt>
                <c:pt idx="25">
                  <c:v>0</c:v>
                </c:pt>
                <c:pt idx="26">
                  <c:v>640</c:v>
                </c:pt>
                <c:pt idx="27">
                  <c:v>512</c:v>
                </c:pt>
                <c:pt idx="28">
                  <c:v>384</c:v>
                </c:pt>
                <c:pt idx="29">
                  <c:v>256</c:v>
                </c:pt>
                <c:pt idx="30">
                  <c:v>128</c:v>
                </c:pt>
                <c:pt idx="31">
                  <c:v>0</c:v>
                </c:pt>
                <c:pt idx="32">
                  <c:v>640</c:v>
                </c:pt>
                <c:pt idx="33">
                  <c:v>512</c:v>
                </c:pt>
                <c:pt idx="34">
                  <c:v>384</c:v>
                </c:pt>
                <c:pt idx="35">
                  <c:v>256</c:v>
                </c:pt>
                <c:pt idx="36">
                  <c:v>128</c:v>
                </c:pt>
                <c:pt idx="37">
                  <c:v>0</c:v>
                </c:pt>
                <c:pt idx="38">
                  <c:v>640</c:v>
                </c:pt>
                <c:pt idx="39">
                  <c:v>512</c:v>
                </c:pt>
                <c:pt idx="40">
                  <c:v>384</c:v>
                </c:pt>
                <c:pt idx="41">
                  <c:v>256</c:v>
                </c:pt>
                <c:pt idx="42">
                  <c:v>128</c:v>
                </c:pt>
                <c:pt idx="43">
                  <c:v>0</c:v>
                </c:pt>
                <c:pt idx="44">
                  <c:v>640</c:v>
                </c:pt>
                <c:pt idx="45">
                  <c:v>512</c:v>
                </c:pt>
                <c:pt idx="46">
                  <c:v>384</c:v>
                </c:pt>
                <c:pt idx="47">
                  <c:v>256</c:v>
                </c:pt>
                <c:pt idx="48">
                  <c:v>128</c:v>
                </c:pt>
                <c:pt idx="49">
                  <c:v>0</c:v>
                </c:pt>
                <c:pt idx="50">
                  <c:v>640</c:v>
                </c:pt>
                <c:pt idx="51">
                  <c:v>512</c:v>
                </c:pt>
                <c:pt idx="52">
                  <c:v>384</c:v>
                </c:pt>
                <c:pt idx="53">
                  <c:v>256</c:v>
                </c:pt>
                <c:pt idx="54">
                  <c:v>128</c:v>
                </c:pt>
                <c:pt idx="55">
                  <c:v>0</c:v>
                </c:pt>
                <c:pt idx="56">
                  <c:v>640</c:v>
                </c:pt>
                <c:pt idx="57">
                  <c:v>512</c:v>
                </c:pt>
                <c:pt idx="58">
                  <c:v>384</c:v>
                </c:pt>
                <c:pt idx="59">
                  <c:v>256</c:v>
                </c:pt>
                <c:pt idx="60">
                  <c:v>128</c:v>
                </c:pt>
                <c:pt idx="61">
                  <c:v>0</c:v>
                </c:pt>
                <c:pt idx="62">
                  <c:v>640</c:v>
                </c:pt>
                <c:pt idx="63">
                  <c:v>512</c:v>
                </c:pt>
                <c:pt idx="64">
                  <c:v>384</c:v>
                </c:pt>
                <c:pt idx="65">
                  <c:v>256</c:v>
                </c:pt>
                <c:pt idx="66">
                  <c:v>128</c:v>
                </c:pt>
                <c:pt idx="67">
                  <c:v>0</c:v>
                </c:pt>
                <c:pt idx="68">
                  <c:v>640</c:v>
                </c:pt>
                <c:pt idx="69">
                  <c:v>512</c:v>
                </c:pt>
                <c:pt idx="70">
                  <c:v>384</c:v>
                </c:pt>
                <c:pt idx="71">
                  <c:v>256</c:v>
                </c:pt>
                <c:pt idx="72">
                  <c:v>128</c:v>
                </c:pt>
                <c:pt idx="73">
                  <c:v>0</c:v>
                </c:pt>
                <c:pt idx="74">
                  <c:v>640</c:v>
                </c:pt>
                <c:pt idx="75">
                  <c:v>512</c:v>
                </c:pt>
                <c:pt idx="76">
                  <c:v>384</c:v>
                </c:pt>
                <c:pt idx="77">
                  <c:v>256</c:v>
                </c:pt>
                <c:pt idx="78">
                  <c:v>128</c:v>
                </c:pt>
                <c:pt idx="79">
                  <c:v>0</c:v>
                </c:pt>
                <c:pt idx="80">
                  <c:v>640</c:v>
                </c:pt>
                <c:pt idx="81">
                  <c:v>512</c:v>
                </c:pt>
                <c:pt idx="82">
                  <c:v>384</c:v>
                </c:pt>
                <c:pt idx="83">
                  <c:v>256</c:v>
                </c:pt>
                <c:pt idx="84">
                  <c:v>128</c:v>
                </c:pt>
                <c:pt idx="85">
                  <c:v>0</c:v>
                </c:pt>
                <c:pt idx="86">
                  <c:v>640</c:v>
                </c:pt>
                <c:pt idx="87">
                  <c:v>512</c:v>
                </c:pt>
                <c:pt idx="88">
                  <c:v>384</c:v>
                </c:pt>
                <c:pt idx="89">
                  <c:v>256</c:v>
                </c:pt>
                <c:pt idx="90">
                  <c:v>128</c:v>
                </c:pt>
                <c:pt idx="91">
                  <c:v>0</c:v>
                </c:pt>
                <c:pt idx="92">
                  <c:v>640</c:v>
                </c:pt>
                <c:pt idx="93">
                  <c:v>512</c:v>
                </c:pt>
                <c:pt idx="94">
                  <c:v>384</c:v>
                </c:pt>
                <c:pt idx="95">
                  <c:v>256</c:v>
                </c:pt>
                <c:pt idx="96">
                  <c:v>128</c:v>
                </c:pt>
                <c:pt idx="97">
                  <c:v>0</c:v>
                </c:pt>
                <c:pt idx="98">
                  <c:v>640</c:v>
                </c:pt>
                <c:pt idx="99">
                  <c:v>512</c:v>
                </c:pt>
                <c:pt idx="100">
                  <c:v>384</c:v>
                </c:pt>
                <c:pt idx="101">
                  <c:v>256</c:v>
                </c:pt>
                <c:pt idx="102">
                  <c:v>128</c:v>
                </c:pt>
                <c:pt idx="103">
                  <c:v>0</c:v>
                </c:pt>
                <c:pt idx="104">
                  <c:v>640</c:v>
                </c:pt>
                <c:pt idx="105">
                  <c:v>512</c:v>
                </c:pt>
                <c:pt idx="106">
                  <c:v>384</c:v>
                </c:pt>
                <c:pt idx="107">
                  <c:v>256</c:v>
                </c:pt>
                <c:pt idx="108">
                  <c:v>128</c:v>
                </c:pt>
                <c:pt idx="109">
                  <c:v>0</c:v>
                </c:pt>
                <c:pt idx="110">
                  <c:v>640</c:v>
                </c:pt>
                <c:pt idx="111">
                  <c:v>512</c:v>
                </c:pt>
                <c:pt idx="112">
                  <c:v>384</c:v>
                </c:pt>
                <c:pt idx="113">
                  <c:v>256</c:v>
                </c:pt>
                <c:pt idx="114">
                  <c:v>128</c:v>
                </c:pt>
                <c:pt idx="115">
                  <c:v>0</c:v>
                </c:pt>
                <c:pt idx="116">
                  <c:v>640</c:v>
                </c:pt>
                <c:pt idx="117">
                  <c:v>512</c:v>
                </c:pt>
                <c:pt idx="118">
                  <c:v>384</c:v>
                </c:pt>
                <c:pt idx="119">
                  <c:v>256</c:v>
                </c:pt>
                <c:pt idx="120">
                  <c:v>128</c:v>
                </c:pt>
                <c:pt idx="121">
                  <c:v>0</c:v>
                </c:pt>
                <c:pt idx="122">
                  <c:v>640</c:v>
                </c:pt>
                <c:pt idx="123">
                  <c:v>512</c:v>
                </c:pt>
                <c:pt idx="124">
                  <c:v>384</c:v>
                </c:pt>
                <c:pt idx="125">
                  <c:v>256</c:v>
                </c:pt>
                <c:pt idx="126">
                  <c:v>128</c:v>
                </c:pt>
                <c:pt idx="127">
                  <c:v>0</c:v>
                </c:pt>
                <c:pt idx="128">
                  <c:v>640</c:v>
                </c:pt>
                <c:pt idx="129">
                  <c:v>512</c:v>
                </c:pt>
                <c:pt idx="130">
                  <c:v>384</c:v>
                </c:pt>
                <c:pt idx="131">
                  <c:v>256</c:v>
                </c:pt>
                <c:pt idx="132">
                  <c:v>128</c:v>
                </c:pt>
                <c:pt idx="133">
                  <c:v>0</c:v>
                </c:pt>
                <c:pt idx="134">
                  <c:v>640</c:v>
                </c:pt>
                <c:pt idx="135">
                  <c:v>512</c:v>
                </c:pt>
                <c:pt idx="136">
                  <c:v>384</c:v>
                </c:pt>
                <c:pt idx="137">
                  <c:v>256</c:v>
                </c:pt>
                <c:pt idx="138">
                  <c:v>128</c:v>
                </c:pt>
                <c:pt idx="139">
                  <c:v>0</c:v>
                </c:pt>
                <c:pt idx="140">
                  <c:v>640</c:v>
                </c:pt>
                <c:pt idx="141">
                  <c:v>512</c:v>
                </c:pt>
                <c:pt idx="142">
                  <c:v>384</c:v>
                </c:pt>
                <c:pt idx="143">
                  <c:v>256</c:v>
                </c:pt>
                <c:pt idx="144">
                  <c:v>128</c:v>
                </c:pt>
                <c:pt idx="145">
                  <c:v>0</c:v>
                </c:pt>
                <c:pt idx="146">
                  <c:v>640</c:v>
                </c:pt>
                <c:pt idx="147">
                  <c:v>512</c:v>
                </c:pt>
                <c:pt idx="148">
                  <c:v>384</c:v>
                </c:pt>
                <c:pt idx="149">
                  <c:v>256</c:v>
                </c:pt>
                <c:pt idx="150">
                  <c:v>128</c:v>
                </c:pt>
                <c:pt idx="151">
                  <c:v>0</c:v>
                </c:pt>
                <c:pt idx="152">
                  <c:v>640</c:v>
                </c:pt>
                <c:pt idx="153">
                  <c:v>512</c:v>
                </c:pt>
                <c:pt idx="154">
                  <c:v>384</c:v>
                </c:pt>
                <c:pt idx="155">
                  <c:v>256</c:v>
                </c:pt>
                <c:pt idx="156">
                  <c:v>128</c:v>
                </c:pt>
                <c:pt idx="157">
                  <c:v>0</c:v>
                </c:pt>
                <c:pt idx="158">
                  <c:v>640</c:v>
                </c:pt>
                <c:pt idx="159">
                  <c:v>512</c:v>
                </c:pt>
                <c:pt idx="160">
                  <c:v>384</c:v>
                </c:pt>
                <c:pt idx="161">
                  <c:v>256</c:v>
                </c:pt>
                <c:pt idx="162">
                  <c:v>128</c:v>
                </c:pt>
                <c:pt idx="163">
                  <c:v>0</c:v>
                </c:pt>
                <c:pt idx="164">
                  <c:v>640</c:v>
                </c:pt>
                <c:pt idx="165">
                  <c:v>512</c:v>
                </c:pt>
                <c:pt idx="166">
                  <c:v>384</c:v>
                </c:pt>
                <c:pt idx="167">
                  <c:v>256</c:v>
                </c:pt>
                <c:pt idx="168">
                  <c:v>128</c:v>
                </c:pt>
                <c:pt idx="169">
                  <c:v>0</c:v>
                </c:pt>
                <c:pt idx="170">
                  <c:v>640</c:v>
                </c:pt>
                <c:pt idx="171">
                  <c:v>512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BA-4ED2-8257-7F088EBB3E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2278495"/>
        <c:axId val="752140831"/>
      </c:scatterChart>
      <c:valAx>
        <c:axId val="852278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140831"/>
        <c:crosses val="autoZero"/>
        <c:crossBetween val="midCat"/>
      </c:valAx>
      <c:valAx>
        <c:axId val="75214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2784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'Spin Calibration F'!$D$1</c:f>
              <c:strCache>
                <c:ptCount val="1"/>
                <c:pt idx="0">
                  <c:v>Cam 3 Forward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'Spin Calibration F'!$B$2:$B$171</c:f>
              <c:numCache>
                <c:formatCode>General</c:formatCode>
                <c:ptCount val="170"/>
                <c:pt idx="0">
                  <c:v>213</c:v>
                </c:pt>
                <c:pt idx="1">
                  <c:v>324</c:v>
                </c:pt>
                <c:pt idx="2">
                  <c:v>468</c:v>
                </c:pt>
                <c:pt idx="3">
                  <c:v>561</c:v>
                </c:pt>
                <c:pt idx="4">
                  <c:v>717</c:v>
                </c:pt>
                <c:pt idx="5">
                  <c:v>75</c:v>
                </c:pt>
                <c:pt idx="6">
                  <c:v>216</c:v>
                </c:pt>
                <c:pt idx="7">
                  <c:v>309</c:v>
                </c:pt>
                <c:pt idx="8">
                  <c:v>447</c:v>
                </c:pt>
                <c:pt idx="9">
                  <c:v>588</c:v>
                </c:pt>
                <c:pt idx="10">
                  <c:v>735</c:v>
                </c:pt>
                <c:pt idx="11">
                  <c:v>66</c:v>
                </c:pt>
                <c:pt idx="12">
                  <c:v>216</c:v>
                </c:pt>
                <c:pt idx="13">
                  <c:v>330</c:v>
                </c:pt>
                <c:pt idx="14">
                  <c:v>468</c:v>
                </c:pt>
                <c:pt idx="15">
                  <c:v>579</c:v>
                </c:pt>
                <c:pt idx="16">
                  <c:v>735</c:v>
                </c:pt>
                <c:pt idx="17">
                  <c:v>72</c:v>
                </c:pt>
                <c:pt idx="18">
                  <c:v>219</c:v>
                </c:pt>
                <c:pt idx="19">
                  <c:v>327</c:v>
                </c:pt>
                <c:pt idx="20">
                  <c:v>471</c:v>
                </c:pt>
                <c:pt idx="21">
                  <c:v>585</c:v>
                </c:pt>
                <c:pt idx="22">
                  <c:v>735</c:v>
                </c:pt>
                <c:pt idx="23">
                  <c:v>72</c:v>
                </c:pt>
                <c:pt idx="24">
                  <c:v>219</c:v>
                </c:pt>
                <c:pt idx="25">
                  <c:v>330</c:v>
                </c:pt>
                <c:pt idx="26">
                  <c:v>471</c:v>
                </c:pt>
                <c:pt idx="27">
                  <c:v>567</c:v>
                </c:pt>
                <c:pt idx="28">
                  <c:v>726</c:v>
                </c:pt>
                <c:pt idx="29">
                  <c:v>81</c:v>
                </c:pt>
                <c:pt idx="30">
                  <c:v>222</c:v>
                </c:pt>
                <c:pt idx="31">
                  <c:v>315</c:v>
                </c:pt>
                <c:pt idx="32">
                  <c:v>453</c:v>
                </c:pt>
                <c:pt idx="33">
                  <c:v>594</c:v>
                </c:pt>
                <c:pt idx="34">
                  <c:v>741</c:v>
                </c:pt>
                <c:pt idx="35">
                  <c:v>69</c:v>
                </c:pt>
                <c:pt idx="36">
                  <c:v>219</c:v>
                </c:pt>
                <c:pt idx="37">
                  <c:v>318</c:v>
                </c:pt>
                <c:pt idx="38">
                  <c:v>456</c:v>
                </c:pt>
                <c:pt idx="39">
                  <c:v>588</c:v>
                </c:pt>
                <c:pt idx="40">
                  <c:v>741</c:v>
                </c:pt>
                <c:pt idx="41">
                  <c:v>75</c:v>
                </c:pt>
                <c:pt idx="42">
                  <c:v>213</c:v>
                </c:pt>
                <c:pt idx="43">
                  <c:v>333</c:v>
                </c:pt>
                <c:pt idx="44">
                  <c:v>477</c:v>
                </c:pt>
                <c:pt idx="45">
                  <c:v>561</c:v>
                </c:pt>
                <c:pt idx="46">
                  <c:v>720</c:v>
                </c:pt>
                <c:pt idx="47">
                  <c:v>93</c:v>
                </c:pt>
                <c:pt idx="48">
                  <c:v>216</c:v>
                </c:pt>
                <c:pt idx="49">
                  <c:v>312</c:v>
                </c:pt>
                <c:pt idx="50">
                  <c:v>459</c:v>
                </c:pt>
                <c:pt idx="51">
                  <c:v>585</c:v>
                </c:pt>
                <c:pt idx="52">
                  <c:v>735</c:v>
                </c:pt>
                <c:pt idx="53">
                  <c:v>75</c:v>
                </c:pt>
                <c:pt idx="54">
                  <c:v>213</c:v>
                </c:pt>
                <c:pt idx="55">
                  <c:v>330</c:v>
                </c:pt>
                <c:pt idx="56">
                  <c:v>474</c:v>
                </c:pt>
                <c:pt idx="57">
                  <c:v>561</c:v>
                </c:pt>
                <c:pt idx="58">
                  <c:v>720</c:v>
                </c:pt>
                <c:pt idx="59">
                  <c:v>84</c:v>
                </c:pt>
                <c:pt idx="60">
                  <c:v>219</c:v>
                </c:pt>
                <c:pt idx="61">
                  <c:v>324</c:v>
                </c:pt>
                <c:pt idx="62">
                  <c:v>471</c:v>
                </c:pt>
                <c:pt idx="63">
                  <c:v>573</c:v>
                </c:pt>
                <c:pt idx="64">
                  <c:v>735</c:v>
                </c:pt>
                <c:pt idx="65">
                  <c:v>72</c:v>
                </c:pt>
                <c:pt idx="66">
                  <c:v>210</c:v>
                </c:pt>
                <c:pt idx="67">
                  <c:v>312</c:v>
                </c:pt>
                <c:pt idx="68">
                  <c:v>453</c:v>
                </c:pt>
                <c:pt idx="69">
                  <c:v>576</c:v>
                </c:pt>
                <c:pt idx="70">
                  <c:v>738</c:v>
                </c:pt>
                <c:pt idx="71">
                  <c:v>69</c:v>
                </c:pt>
                <c:pt idx="72">
                  <c:v>213</c:v>
                </c:pt>
                <c:pt idx="73">
                  <c:v>309</c:v>
                </c:pt>
                <c:pt idx="74">
                  <c:v>453</c:v>
                </c:pt>
                <c:pt idx="75">
                  <c:v>588</c:v>
                </c:pt>
                <c:pt idx="76">
                  <c:v>42</c:v>
                </c:pt>
                <c:pt idx="77">
                  <c:v>594</c:v>
                </c:pt>
                <c:pt idx="78">
                  <c:v>696</c:v>
                </c:pt>
                <c:pt idx="79">
                  <c:v>192</c:v>
                </c:pt>
                <c:pt idx="80">
                  <c:v>675</c:v>
                </c:pt>
                <c:pt idx="81">
                  <c:v>15</c:v>
                </c:pt>
                <c:pt idx="82">
                  <c:v>243</c:v>
                </c:pt>
                <c:pt idx="83">
                  <c:v>342</c:v>
                </c:pt>
                <c:pt idx="84">
                  <c:v>450</c:v>
                </c:pt>
                <c:pt idx="85">
                  <c:v>546</c:v>
                </c:pt>
                <c:pt idx="86">
                  <c:v>726</c:v>
                </c:pt>
                <c:pt idx="87">
                  <c:v>78</c:v>
                </c:pt>
                <c:pt idx="88">
                  <c:v>213</c:v>
                </c:pt>
                <c:pt idx="89">
                  <c:v>306</c:v>
                </c:pt>
                <c:pt idx="90">
                  <c:v>450</c:v>
                </c:pt>
                <c:pt idx="91">
                  <c:v>588</c:v>
                </c:pt>
                <c:pt idx="92">
                  <c:v>732</c:v>
                </c:pt>
                <c:pt idx="93">
                  <c:v>63</c:v>
                </c:pt>
                <c:pt idx="94">
                  <c:v>216</c:v>
                </c:pt>
                <c:pt idx="95">
                  <c:v>324</c:v>
                </c:pt>
                <c:pt idx="96">
                  <c:v>468</c:v>
                </c:pt>
                <c:pt idx="97">
                  <c:v>561</c:v>
                </c:pt>
                <c:pt idx="98">
                  <c:v>720</c:v>
                </c:pt>
                <c:pt idx="99">
                  <c:v>78</c:v>
                </c:pt>
                <c:pt idx="100">
                  <c:v>216</c:v>
                </c:pt>
                <c:pt idx="101">
                  <c:v>312</c:v>
                </c:pt>
                <c:pt idx="102">
                  <c:v>450</c:v>
                </c:pt>
                <c:pt idx="103">
                  <c:v>567</c:v>
                </c:pt>
                <c:pt idx="104">
                  <c:v>723</c:v>
                </c:pt>
                <c:pt idx="105">
                  <c:v>75</c:v>
                </c:pt>
                <c:pt idx="106">
                  <c:v>219</c:v>
                </c:pt>
                <c:pt idx="107">
                  <c:v>312</c:v>
                </c:pt>
                <c:pt idx="108">
                  <c:v>453</c:v>
                </c:pt>
                <c:pt idx="109">
                  <c:v>588</c:v>
                </c:pt>
                <c:pt idx="110">
                  <c:v>735</c:v>
                </c:pt>
                <c:pt idx="111">
                  <c:v>69</c:v>
                </c:pt>
                <c:pt idx="112">
                  <c:v>219</c:v>
                </c:pt>
                <c:pt idx="113">
                  <c:v>330</c:v>
                </c:pt>
                <c:pt idx="114">
                  <c:v>471</c:v>
                </c:pt>
                <c:pt idx="115">
                  <c:v>585</c:v>
                </c:pt>
                <c:pt idx="116">
                  <c:v>738</c:v>
                </c:pt>
                <c:pt idx="117">
                  <c:v>75</c:v>
                </c:pt>
                <c:pt idx="118">
                  <c:v>222</c:v>
                </c:pt>
                <c:pt idx="119">
                  <c:v>330</c:v>
                </c:pt>
                <c:pt idx="120">
                  <c:v>471</c:v>
                </c:pt>
                <c:pt idx="121">
                  <c:v>567</c:v>
                </c:pt>
                <c:pt idx="122">
                  <c:v>726</c:v>
                </c:pt>
                <c:pt idx="123">
                  <c:v>81</c:v>
                </c:pt>
                <c:pt idx="124">
                  <c:v>222</c:v>
                </c:pt>
                <c:pt idx="125">
                  <c:v>357</c:v>
                </c:pt>
                <c:pt idx="126">
                  <c:v>468</c:v>
                </c:pt>
                <c:pt idx="127">
                  <c:v>558</c:v>
                </c:pt>
                <c:pt idx="128">
                  <c:v>732</c:v>
                </c:pt>
                <c:pt idx="129">
                  <c:v>84</c:v>
                </c:pt>
                <c:pt idx="130">
                  <c:v>219</c:v>
                </c:pt>
                <c:pt idx="131">
                  <c:v>351</c:v>
                </c:pt>
                <c:pt idx="132">
                  <c:v>465</c:v>
                </c:pt>
                <c:pt idx="133">
                  <c:v>555</c:v>
                </c:pt>
                <c:pt idx="134">
                  <c:v>732</c:v>
                </c:pt>
                <c:pt idx="135">
                  <c:v>90</c:v>
                </c:pt>
                <c:pt idx="136">
                  <c:v>216</c:v>
                </c:pt>
                <c:pt idx="137">
                  <c:v>312</c:v>
                </c:pt>
                <c:pt idx="138">
                  <c:v>462</c:v>
                </c:pt>
                <c:pt idx="139">
                  <c:v>588</c:v>
                </c:pt>
                <c:pt idx="140">
                  <c:v>738</c:v>
                </c:pt>
                <c:pt idx="141">
                  <c:v>78</c:v>
                </c:pt>
                <c:pt idx="142">
                  <c:v>216</c:v>
                </c:pt>
                <c:pt idx="143">
                  <c:v>333</c:v>
                </c:pt>
                <c:pt idx="144">
                  <c:v>474</c:v>
                </c:pt>
                <c:pt idx="145">
                  <c:v>561</c:v>
                </c:pt>
                <c:pt idx="146">
                  <c:v>717</c:v>
                </c:pt>
                <c:pt idx="147">
                  <c:v>87</c:v>
                </c:pt>
                <c:pt idx="148">
                  <c:v>216</c:v>
                </c:pt>
                <c:pt idx="149">
                  <c:v>312</c:v>
                </c:pt>
                <c:pt idx="150">
                  <c:v>456</c:v>
                </c:pt>
                <c:pt idx="151">
                  <c:v>591</c:v>
                </c:pt>
                <c:pt idx="152">
                  <c:v>735</c:v>
                </c:pt>
                <c:pt idx="153">
                  <c:v>72</c:v>
                </c:pt>
                <c:pt idx="154">
                  <c:v>219</c:v>
                </c:pt>
                <c:pt idx="155">
                  <c:v>327</c:v>
                </c:pt>
                <c:pt idx="156">
                  <c:v>471</c:v>
                </c:pt>
                <c:pt idx="157">
                  <c:v>573</c:v>
                </c:pt>
                <c:pt idx="158">
                  <c:v>735</c:v>
                </c:pt>
                <c:pt idx="159">
                  <c:v>75</c:v>
                </c:pt>
                <c:pt idx="160">
                  <c:v>210</c:v>
                </c:pt>
                <c:pt idx="161">
                  <c:v>327</c:v>
                </c:pt>
                <c:pt idx="162">
                  <c:v>474</c:v>
                </c:pt>
                <c:pt idx="163">
                  <c:v>558</c:v>
                </c:pt>
                <c:pt idx="164">
                  <c:v>720</c:v>
                </c:pt>
                <c:pt idx="165">
                  <c:v>81</c:v>
                </c:pt>
                <c:pt idx="166">
                  <c:v>216</c:v>
                </c:pt>
                <c:pt idx="167">
                  <c:v>309</c:v>
                </c:pt>
                <c:pt idx="168">
                  <c:v>453</c:v>
                </c:pt>
                <c:pt idx="169">
                  <c:v>582</c:v>
                </c:pt>
              </c:numCache>
            </c:numRef>
          </c:xVal>
          <c:yVal>
            <c:numRef>
              <c:f>'Spin Calibration F'!$D$2:$D$171</c:f>
              <c:numCache>
                <c:formatCode>General</c:formatCode>
                <c:ptCount val="170"/>
                <c:pt idx="0">
                  <c:v>256</c:v>
                </c:pt>
                <c:pt idx="1">
                  <c:v>128</c:v>
                </c:pt>
                <c:pt idx="2">
                  <c:v>0</c:v>
                </c:pt>
                <c:pt idx="3">
                  <c:v>640</c:v>
                </c:pt>
                <c:pt idx="4">
                  <c:v>512</c:v>
                </c:pt>
                <c:pt idx="5">
                  <c:v>384</c:v>
                </c:pt>
                <c:pt idx="6">
                  <c:v>256</c:v>
                </c:pt>
                <c:pt idx="7">
                  <c:v>128</c:v>
                </c:pt>
                <c:pt idx="8">
                  <c:v>0</c:v>
                </c:pt>
                <c:pt idx="9">
                  <c:v>640</c:v>
                </c:pt>
                <c:pt idx="10">
                  <c:v>512</c:v>
                </c:pt>
                <c:pt idx="11">
                  <c:v>384</c:v>
                </c:pt>
                <c:pt idx="12">
                  <c:v>256</c:v>
                </c:pt>
                <c:pt idx="13">
                  <c:v>128</c:v>
                </c:pt>
                <c:pt idx="14">
                  <c:v>0</c:v>
                </c:pt>
                <c:pt idx="15">
                  <c:v>640</c:v>
                </c:pt>
                <c:pt idx="16">
                  <c:v>512</c:v>
                </c:pt>
                <c:pt idx="17">
                  <c:v>384</c:v>
                </c:pt>
                <c:pt idx="18">
                  <c:v>256</c:v>
                </c:pt>
                <c:pt idx="19">
                  <c:v>128</c:v>
                </c:pt>
                <c:pt idx="20">
                  <c:v>0</c:v>
                </c:pt>
                <c:pt idx="21">
                  <c:v>640</c:v>
                </c:pt>
                <c:pt idx="22">
                  <c:v>512</c:v>
                </c:pt>
                <c:pt idx="23">
                  <c:v>384</c:v>
                </c:pt>
                <c:pt idx="24">
                  <c:v>256</c:v>
                </c:pt>
                <c:pt idx="25">
                  <c:v>128</c:v>
                </c:pt>
                <c:pt idx="26">
                  <c:v>0</c:v>
                </c:pt>
                <c:pt idx="27">
                  <c:v>640</c:v>
                </c:pt>
                <c:pt idx="28">
                  <c:v>512</c:v>
                </c:pt>
                <c:pt idx="29">
                  <c:v>384</c:v>
                </c:pt>
                <c:pt idx="30">
                  <c:v>256</c:v>
                </c:pt>
                <c:pt idx="31">
                  <c:v>128</c:v>
                </c:pt>
                <c:pt idx="32">
                  <c:v>0</c:v>
                </c:pt>
                <c:pt idx="33">
                  <c:v>640</c:v>
                </c:pt>
                <c:pt idx="34">
                  <c:v>512</c:v>
                </c:pt>
                <c:pt idx="35">
                  <c:v>384</c:v>
                </c:pt>
                <c:pt idx="36">
                  <c:v>256</c:v>
                </c:pt>
                <c:pt idx="37">
                  <c:v>128</c:v>
                </c:pt>
                <c:pt idx="38">
                  <c:v>0</c:v>
                </c:pt>
                <c:pt idx="39">
                  <c:v>640</c:v>
                </c:pt>
                <c:pt idx="40">
                  <c:v>512</c:v>
                </c:pt>
                <c:pt idx="41">
                  <c:v>384</c:v>
                </c:pt>
                <c:pt idx="42">
                  <c:v>256</c:v>
                </c:pt>
                <c:pt idx="43">
                  <c:v>128</c:v>
                </c:pt>
                <c:pt idx="44">
                  <c:v>0</c:v>
                </c:pt>
                <c:pt idx="45">
                  <c:v>640</c:v>
                </c:pt>
                <c:pt idx="46">
                  <c:v>512</c:v>
                </c:pt>
                <c:pt idx="47">
                  <c:v>384</c:v>
                </c:pt>
                <c:pt idx="48">
                  <c:v>256</c:v>
                </c:pt>
                <c:pt idx="49">
                  <c:v>128</c:v>
                </c:pt>
                <c:pt idx="50">
                  <c:v>0</c:v>
                </c:pt>
                <c:pt idx="51">
                  <c:v>640</c:v>
                </c:pt>
                <c:pt idx="52">
                  <c:v>512</c:v>
                </c:pt>
                <c:pt idx="53">
                  <c:v>384</c:v>
                </c:pt>
                <c:pt idx="54">
                  <c:v>256</c:v>
                </c:pt>
                <c:pt idx="55">
                  <c:v>128</c:v>
                </c:pt>
                <c:pt idx="56">
                  <c:v>0</c:v>
                </c:pt>
                <c:pt idx="57">
                  <c:v>640</c:v>
                </c:pt>
                <c:pt idx="58">
                  <c:v>512</c:v>
                </c:pt>
                <c:pt idx="59">
                  <c:v>384</c:v>
                </c:pt>
                <c:pt idx="60">
                  <c:v>256</c:v>
                </c:pt>
                <c:pt idx="61">
                  <c:v>128</c:v>
                </c:pt>
                <c:pt idx="62">
                  <c:v>0</c:v>
                </c:pt>
                <c:pt idx="63">
                  <c:v>640</c:v>
                </c:pt>
                <c:pt idx="64">
                  <c:v>512</c:v>
                </c:pt>
                <c:pt idx="65">
                  <c:v>384</c:v>
                </c:pt>
                <c:pt idx="66">
                  <c:v>256</c:v>
                </c:pt>
                <c:pt idx="67">
                  <c:v>128</c:v>
                </c:pt>
                <c:pt idx="68">
                  <c:v>0</c:v>
                </c:pt>
                <c:pt idx="69">
                  <c:v>640</c:v>
                </c:pt>
                <c:pt idx="70">
                  <c:v>512</c:v>
                </c:pt>
                <c:pt idx="71">
                  <c:v>384</c:v>
                </c:pt>
                <c:pt idx="72">
                  <c:v>256</c:v>
                </c:pt>
                <c:pt idx="73">
                  <c:v>128</c:v>
                </c:pt>
                <c:pt idx="74">
                  <c:v>0</c:v>
                </c:pt>
                <c:pt idx="75">
                  <c:v>640</c:v>
                </c:pt>
                <c:pt idx="76">
                  <c:v>512</c:v>
                </c:pt>
                <c:pt idx="77">
                  <c:v>640</c:v>
                </c:pt>
                <c:pt idx="78">
                  <c:v>512</c:v>
                </c:pt>
                <c:pt idx="79">
                  <c:v>384</c:v>
                </c:pt>
                <c:pt idx="80">
                  <c:v>512</c:v>
                </c:pt>
                <c:pt idx="81">
                  <c:v>384</c:v>
                </c:pt>
                <c:pt idx="82">
                  <c:v>256</c:v>
                </c:pt>
                <c:pt idx="83">
                  <c:v>128</c:v>
                </c:pt>
                <c:pt idx="84">
                  <c:v>0</c:v>
                </c:pt>
                <c:pt idx="85">
                  <c:v>640</c:v>
                </c:pt>
                <c:pt idx="86">
                  <c:v>512</c:v>
                </c:pt>
                <c:pt idx="87">
                  <c:v>384</c:v>
                </c:pt>
                <c:pt idx="88">
                  <c:v>256</c:v>
                </c:pt>
                <c:pt idx="89">
                  <c:v>128</c:v>
                </c:pt>
                <c:pt idx="90">
                  <c:v>0</c:v>
                </c:pt>
                <c:pt idx="91">
                  <c:v>640</c:v>
                </c:pt>
                <c:pt idx="92">
                  <c:v>512</c:v>
                </c:pt>
                <c:pt idx="93">
                  <c:v>384</c:v>
                </c:pt>
                <c:pt idx="94">
                  <c:v>256</c:v>
                </c:pt>
                <c:pt idx="95">
                  <c:v>128</c:v>
                </c:pt>
                <c:pt idx="96">
                  <c:v>0</c:v>
                </c:pt>
                <c:pt idx="97">
                  <c:v>640</c:v>
                </c:pt>
                <c:pt idx="98">
                  <c:v>512</c:v>
                </c:pt>
                <c:pt idx="99">
                  <c:v>384</c:v>
                </c:pt>
                <c:pt idx="100">
                  <c:v>256</c:v>
                </c:pt>
                <c:pt idx="101">
                  <c:v>128</c:v>
                </c:pt>
                <c:pt idx="102">
                  <c:v>0</c:v>
                </c:pt>
                <c:pt idx="103">
                  <c:v>640</c:v>
                </c:pt>
                <c:pt idx="104">
                  <c:v>512</c:v>
                </c:pt>
                <c:pt idx="105">
                  <c:v>384</c:v>
                </c:pt>
                <c:pt idx="106">
                  <c:v>256</c:v>
                </c:pt>
                <c:pt idx="107">
                  <c:v>128</c:v>
                </c:pt>
                <c:pt idx="108">
                  <c:v>0</c:v>
                </c:pt>
                <c:pt idx="109">
                  <c:v>640</c:v>
                </c:pt>
                <c:pt idx="110">
                  <c:v>512</c:v>
                </c:pt>
                <c:pt idx="111">
                  <c:v>384</c:v>
                </c:pt>
                <c:pt idx="112">
                  <c:v>256</c:v>
                </c:pt>
                <c:pt idx="113">
                  <c:v>128</c:v>
                </c:pt>
                <c:pt idx="114">
                  <c:v>0</c:v>
                </c:pt>
                <c:pt idx="115">
                  <c:v>640</c:v>
                </c:pt>
                <c:pt idx="116">
                  <c:v>512</c:v>
                </c:pt>
                <c:pt idx="117">
                  <c:v>384</c:v>
                </c:pt>
                <c:pt idx="118">
                  <c:v>256</c:v>
                </c:pt>
                <c:pt idx="119">
                  <c:v>128</c:v>
                </c:pt>
                <c:pt idx="120">
                  <c:v>0</c:v>
                </c:pt>
                <c:pt idx="121">
                  <c:v>640</c:v>
                </c:pt>
                <c:pt idx="122">
                  <c:v>512</c:v>
                </c:pt>
                <c:pt idx="123">
                  <c:v>384</c:v>
                </c:pt>
                <c:pt idx="124">
                  <c:v>256</c:v>
                </c:pt>
                <c:pt idx="125">
                  <c:v>128</c:v>
                </c:pt>
                <c:pt idx="126">
                  <c:v>0</c:v>
                </c:pt>
                <c:pt idx="127">
                  <c:v>640</c:v>
                </c:pt>
                <c:pt idx="128">
                  <c:v>512</c:v>
                </c:pt>
                <c:pt idx="129">
                  <c:v>384</c:v>
                </c:pt>
                <c:pt idx="130">
                  <c:v>256</c:v>
                </c:pt>
                <c:pt idx="131">
                  <c:v>128</c:v>
                </c:pt>
                <c:pt idx="132">
                  <c:v>0</c:v>
                </c:pt>
                <c:pt idx="133">
                  <c:v>640</c:v>
                </c:pt>
                <c:pt idx="134">
                  <c:v>512</c:v>
                </c:pt>
                <c:pt idx="135">
                  <c:v>384</c:v>
                </c:pt>
                <c:pt idx="136">
                  <c:v>256</c:v>
                </c:pt>
                <c:pt idx="137">
                  <c:v>128</c:v>
                </c:pt>
                <c:pt idx="138">
                  <c:v>0</c:v>
                </c:pt>
                <c:pt idx="139">
                  <c:v>640</c:v>
                </c:pt>
                <c:pt idx="140">
                  <c:v>512</c:v>
                </c:pt>
                <c:pt idx="141">
                  <c:v>384</c:v>
                </c:pt>
                <c:pt idx="142">
                  <c:v>256</c:v>
                </c:pt>
                <c:pt idx="143">
                  <c:v>128</c:v>
                </c:pt>
                <c:pt idx="144">
                  <c:v>0</c:v>
                </c:pt>
                <c:pt idx="145">
                  <c:v>640</c:v>
                </c:pt>
                <c:pt idx="146">
                  <c:v>512</c:v>
                </c:pt>
                <c:pt idx="147">
                  <c:v>384</c:v>
                </c:pt>
                <c:pt idx="148">
                  <c:v>256</c:v>
                </c:pt>
                <c:pt idx="149">
                  <c:v>128</c:v>
                </c:pt>
                <c:pt idx="150">
                  <c:v>0</c:v>
                </c:pt>
                <c:pt idx="151">
                  <c:v>640</c:v>
                </c:pt>
                <c:pt idx="152">
                  <c:v>512</c:v>
                </c:pt>
                <c:pt idx="153">
                  <c:v>384</c:v>
                </c:pt>
                <c:pt idx="154">
                  <c:v>256</c:v>
                </c:pt>
                <c:pt idx="155">
                  <c:v>128</c:v>
                </c:pt>
                <c:pt idx="156">
                  <c:v>0</c:v>
                </c:pt>
                <c:pt idx="157">
                  <c:v>640</c:v>
                </c:pt>
                <c:pt idx="158">
                  <c:v>512</c:v>
                </c:pt>
                <c:pt idx="159">
                  <c:v>384</c:v>
                </c:pt>
                <c:pt idx="160">
                  <c:v>256</c:v>
                </c:pt>
                <c:pt idx="161">
                  <c:v>128</c:v>
                </c:pt>
                <c:pt idx="162">
                  <c:v>0</c:v>
                </c:pt>
                <c:pt idx="163">
                  <c:v>640</c:v>
                </c:pt>
                <c:pt idx="164">
                  <c:v>512</c:v>
                </c:pt>
                <c:pt idx="165">
                  <c:v>384</c:v>
                </c:pt>
                <c:pt idx="166">
                  <c:v>256</c:v>
                </c:pt>
                <c:pt idx="167">
                  <c:v>128</c:v>
                </c:pt>
                <c:pt idx="168">
                  <c:v>0</c:v>
                </c:pt>
                <c:pt idx="169">
                  <c:v>640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89-41B4-938E-00181B9EDB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8122303"/>
        <c:axId val="915382767"/>
      </c:scatterChart>
      <c:valAx>
        <c:axId val="1128122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5382767"/>
        <c:crosses val="autoZero"/>
        <c:crossBetween val="midCat"/>
      </c:valAx>
      <c:valAx>
        <c:axId val="915382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8122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1715223097112859E-2"/>
          <c:y val="0.19486111111111112"/>
          <c:w val="0.89706255468066487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'Spin Calibration F'!$D$1</c:f>
              <c:strCache>
                <c:ptCount val="1"/>
                <c:pt idx="0">
                  <c:v>Cam 3 Forward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'Spin Calibration F'!$C$2:$C$171</c:f>
              <c:numCache>
                <c:formatCode>General</c:formatCode>
                <c:ptCount val="170"/>
                <c:pt idx="0">
                  <c:v>597</c:v>
                </c:pt>
                <c:pt idx="1">
                  <c:v>708</c:v>
                </c:pt>
                <c:pt idx="2">
                  <c:v>84</c:v>
                </c:pt>
                <c:pt idx="3">
                  <c:v>177</c:v>
                </c:pt>
                <c:pt idx="4">
                  <c:v>333</c:v>
                </c:pt>
                <c:pt idx="5">
                  <c:v>459</c:v>
                </c:pt>
                <c:pt idx="6">
                  <c:v>600</c:v>
                </c:pt>
                <c:pt idx="7">
                  <c:v>693</c:v>
                </c:pt>
                <c:pt idx="8">
                  <c:v>63</c:v>
                </c:pt>
                <c:pt idx="9">
                  <c:v>204</c:v>
                </c:pt>
                <c:pt idx="10">
                  <c:v>351</c:v>
                </c:pt>
                <c:pt idx="11">
                  <c:v>450</c:v>
                </c:pt>
                <c:pt idx="12">
                  <c:v>600</c:v>
                </c:pt>
                <c:pt idx="13">
                  <c:v>714</c:v>
                </c:pt>
                <c:pt idx="14">
                  <c:v>84</c:v>
                </c:pt>
                <c:pt idx="15">
                  <c:v>195</c:v>
                </c:pt>
                <c:pt idx="16">
                  <c:v>351</c:v>
                </c:pt>
                <c:pt idx="17">
                  <c:v>456</c:v>
                </c:pt>
                <c:pt idx="18">
                  <c:v>603</c:v>
                </c:pt>
                <c:pt idx="19">
                  <c:v>711</c:v>
                </c:pt>
                <c:pt idx="20">
                  <c:v>87</c:v>
                </c:pt>
                <c:pt idx="21">
                  <c:v>201</c:v>
                </c:pt>
                <c:pt idx="22">
                  <c:v>351</c:v>
                </c:pt>
                <c:pt idx="23">
                  <c:v>456</c:v>
                </c:pt>
                <c:pt idx="24">
                  <c:v>603</c:v>
                </c:pt>
                <c:pt idx="25">
                  <c:v>714</c:v>
                </c:pt>
                <c:pt idx="26">
                  <c:v>87</c:v>
                </c:pt>
                <c:pt idx="27">
                  <c:v>183</c:v>
                </c:pt>
                <c:pt idx="28">
                  <c:v>342</c:v>
                </c:pt>
                <c:pt idx="29">
                  <c:v>465</c:v>
                </c:pt>
                <c:pt idx="30">
                  <c:v>606</c:v>
                </c:pt>
                <c:pt idx="31">
                  <c:v>699</c:v>
                </c:pt>
                <c:pt idx="32">
                  <c:v>69</c:v>
                </c:pt>
                <c:pt idx="33">
                  <c:v>210</c:v>
                </c:pt>
                <c:pt idx="34">
                  <c:v>357</c:v>
                </c:pt>
                <c:pt idx="35">
                  <c:v>453</c:v>
                </c:pt>
                <c:pt idx="36">
                  <c:v>603</c:v>
                </c:pt>
                <c:pt idx="37">
                  <c:v>702</c:v>
                </c:pt>
                <c:pt idx="38">
                  <c:v>72</c:v>
                </c:pt>
                <c:pt idx="39">
                  <c:v>204</c:v>
                </c:pt>
                <c:pt idx="40">
                  <c:v>357</c:v>
                </c:pt>
                <c:pt idx="41">
                  <c:v>459</c:v>
                </c:pt>
                <c:pt idx="42">
                  <c:v>597</c:v>
                </c:pt>
                <c:pt idx="43">
                  <c:v>717</c:v>
                </c:pt>
                <c:pt idx="44">
                  <c:v>93</c:v>
                </c:pt>
                <c:pt idx="45">
                  <c:v>177</c:v>
                </c:pt>
                <c:pt idx="46">
                  <c:v>336</c:v>
                </c:pt>
                <c:pt idx="47">
                  <c:v>477</c:v>
                </c:pt>
                <c:pt idx="48">
                  <c:v>600</c:v>
                </c:pt>
                <c:pt idx="49">
                  <c:v>696</c:v>
                </c:pt>
                <c:pt idx="50">
                  <c:v>75</c:v>
                </c:pt>
                <c:pt idx="51">
                  <c:v>201</c:v>
                </c:pt>
                <c:pt idx="52">
                  <c:v>351</c:v>
                </c:pt>
                <c:pt idx="53">
                  <c:v>459</c:v>
                </c:pt>
                <c:pt idx="54">
                  <c:v>597</c:v>
                </c:pt>
                <c:pt idx="55">
                  <c:v>714</c:v>
                </c:pt>
                <c:pt idx="56">
                  <c:v>90</c:v>
                </c:pt>
                <c:pt idx="57">
                  <c:v>177</c:v>
                </c:pt>
                <c:pt idx="58">
                  <c:v>336</c:v>
                </c:pt>
                <c:pt idx="59">
                  <c:v>468</c:v>
                </c:pt>
                <c:pt idx="60">
                  <c:v>603</c:v>
                </c:pt>
                <c:pt idx="61">
                  <c:v>708</c:v>
                </c:pt>
                <c:pt idx="62">
                  <c:v>87</c:v>
                </c:pt>
                <c:pt idx="63">
                  <c:v>189</c:v>
                </c:pt>
                <c:pt idx="64">
                  <c:v>351</c:v>
                </c:pt>
                <c:pt idx="65">
                  <c:v>456</c:v>
                </c:pt>
                <c:pt idx="66">
                  <c:v>594</c:v>
                </c:pt>
                <c:pt idx="67">
                  <c:v>696</c:v>
                </c:pt>
                <c:pt idx="68">
                  <c:v>69</c:v>
                </c:pt>
                <c:pt idx="69">
                  <c:v>192</c:v>
                </c:pt>
                <c:pt idx="70">
                  <c:v>354</c:v>
                </c:pt>
                <c:pt idx="71">
                  <c:v>453</c:v>
                </c:pt>
                <c:pt idx="72">
                  <c:v>597</c:v>
                </c:pt>
                <c:pt idx="73">
                  <c:v>693</c:v>
                </c:pt>
                <c:pt idx="74">
                  <c:v>69</c:v>
                </c:pt>
                <c:pt idx="75">
                  <c:v>204</c:v>
                </c:pt>
                <c:pt idx="76">
                  <c:v>426</c:v>
                </c:pt>
                <c:pt idx="77">
                  <c:v>210</c:v>
                </c:pt>
                <c:pt idx="78">
                  <c:v>312</c:v>
                </c:pt>
                <c:pt idx="79">
                  <c:v>576</c:v>
                </c:pt>
                <c:pt idx="80">
                  <c:v>291</c:v>
                </c:pt>
                <c:pt idx="81">
                  <c:v>399</c:v>
                </c:pt>
                <c:pt idx="82">
                  <c:v>627</c:v>
                </c:pt>
                <c:pt idx="83">
                  <c:v>726</c:v>
                </c:pt>
                <c:pt idx="84">
                  <c:v>66</c:v>
                </c:pt>
                <c:pt idx="85">
                  <c:v>162</c:v>
                </c:pt>
                <c:pt idx="86">
                  <c:v>342</c:v>
                </c:pt>
                <c:pt idx="87">
                  <c:v>462</c:v>
                </c:pt>
                <c:pt idx="88">
                  <c:v>597</c:v>
                </c:pt>
                <c:pt idx="89">
                  <c:v>690</c:v>
                </c:pt>
                <c:pt idx="90">
                  <c:v>66</c:v>
                </c:pt>
                <c:pt idx="91">
                  <c:v>204</c:v>
                </c:pt>
                <c:pt idx="92">
                  <c:v>348</c:v>
                </c:pt>
                <c:pt idx="93">
                  <c:v>447</c:v>
                </c:pt>
                <c:pt idx="94">
                  <c:v>600</c:v>
                </c:pt>
                <c:pt idx="95">
                  <c:v>708</c:v>
                </c:pt>
                <c:pt idx="96">
                  <c:v>84</c:v>
                </c:pt>
                <c:pt idx="97">
                  <c:v>177</c:v>
                </c:pt>
                <c:pt idx="98">
                  <c:v>336</c:v>
                </c:pt>
                <c:pt idx="99">
                  <c:v>462</c:v>
                </c:pt>
                <c:pt idx="100">
                  <c:v>600</c:v>
                </c:pt>
                <c:pt idx="101">
                  <c:v>696</c:v>
                </c:pt>
                <c:pt idx="102">
                  <c:v>66</c:v>
                </c:pt>
                <c:pt idx="103">
                  <c:v>183</c:v>
                </c:pt>
                <c:pt idx="104">
                  <c:v>339</c:v>
                </c:pt>
                <c:pt idx="105">
                  <c:v>459</c:v>
                </c:pt>
                <c:pt idx="106">
                  <c:v>603</c:v>
                </c:pt>
                <c:pt idx="107">
                  <c:v>696</c:v>
                </c:pt>
                <c:pt idx="108">
                  <c:v>69</c:v>
                </c:pt>
                <c:pt idx="109">
                  <c:v>204</c:v>
                </c:pt>
                <c:pt idx="110">
                  <c:v>351</c:v>
                </c:pt>
                <c:pt idx="111">
                  <c:v>453</c:v>
                </c:pt>
                <c:pt idx="112">
                  <c:v>603</c:v>
                </c:pt>
                <c:pt idx="113">
                  <c:v>714</c:v>
                </c:pt>
                <c:pt idx="114">
                  <c:v>87</c:v>
                </c:pt>
                <c:pt idx="115">
                  <c:v>201</c:v>
                </c:pt>
                <c:pt idx="116">
                  <c:v>354</c:v>
                </c:pt>
                <c:pt idx="117">
                  <c:v>459</c:v>
                </c:pt>
                <c:pt idx="118">
                  <c:v>606</c:v>
                </c:pt>
                <c:pt idx="119">
                  <c:v>714</c:v>
                </c:pt>
                <c:pt idx="120">
                  <c:v>87</c:v>
                </c:pt>
                <c:pt idx="121">
                  <c:v>183</c:v>
                </c:pt>
                <c:pt idx="122">
                  <c:v>342</c:v>
                </c:pt>
                <c:pt idx="123">
                  <c:v>465</c:v>
                </c:pt>
                <c:pt idx="124">
                  <c:v>606</c:v>
                </c:pt>
                <c:pt idx="125">
                  <c:v>741</c:v>
                </c:pt>
                <c:pt idx="126">
                  <c:v>84</c:v>
                </c:pt>
                <c:pt idx="127">
                  <c:v>174</c:v>
                </c:pt>
                <c:pt idx="128">
                  <c:v>348</c:v>
                </c:pt>
                <c:pt idx="129">
                  <c:v>468</c:v>
                </c:pt>
                <c:pt idx="130">
                  <c:v>603</c:v>
                </c:pt>
                <c:pt idx="131">
                  <c:v>735</c:v>
                </c:pt>
                <c:pt idx="132">
                  <c:v>81</c:v>
                </c:pt>
                <c:pt idx="133">
                  <c:v>171</c:v>
                </c:pt>
                <c:pt idx="134">
                  <c:v>348</c:v>
                </c:pt>
                <c:pt idx="135">
                  <c:v>474</c:v>
                </c:pt>
                <c:pt idx="136">
                  <c:v>600</c:v>
                </c:pt>
                <c:pt idx="137">
                  <c:v>696</c:v>
                </c:pt>
                <c:pt idx="138">
                  <c:v>78</c:v>
                </c:pt>
                <c:pt idx="139">
                  <c:v>204</c:v>
                </c:pt>
                <c:pt idx="140">
                  <c:v>354</c:v>
                </c:pt>
                <c:pt idx="141">
                  <c:v>462</c:v>
                </c:pt>
                <c:pt idx="142">
                  <c:v>600</c:v>
                </c:pt>
                <c:pt idx="143">
                  <c:v>717</c:v>
                </c:pt>
                <c:pt idx="144">
                  <c:v>90</c:v>
                </c:pt>
                <c:pt idx="145">
                  <c:v>177</c:v>
                </c:pt>
                <c:pt idx="146">
                  <c:v>333</c:v>
                </c:pt>
                <c:pt idx="147">
                  <c:v>471</c:v>
                </c:pt>
                <c:pt idx="148">
                  <c:v>600</c:v>
                </c:pt>
                <c:pt idx="149">
                  <c:v>696</c:v>
                </c:pt>
                <c:pt idx="150">
                  <c:v>72</c:v>
                </c:pt>
                <c:pt idx="151">
                  <c:v>207</c:v>
                </c:pt>
                <c:pt idx="152">
                  <c:v>351</c:v>
                </c:pt>
                <c:pt idx="153">
                  <c:v>456</c:v>
                </c:pt>
                <c:pt idx="154">
                  <c:v>603</c:v>
                </c:pt>
                <c:pt idx="155">
                  <c:v>711</c:v>
                </c:pt>
                <c:pt idx="156">
                  <c:v>87</c:v>
                </c:pt>
                <c:pt idx="157">
                  <c:v>189</c:v>
                </c:pt>
                <c:pt idx="158">
                  <c:v>351</c:v>
                </c:pt>
                <c:pt idx="159">
                  <c:v>459</c:v>
                </c:pt>
                <c:pt idx="160">
                  <c:v>594</c:v>
                </c:pt>
                <c:pt idx="161">
                  <c:v>711</c:v>
                </c:pt>
                <c:pt idx="162">
                  <c:v>90</c:v>
                </c:pt>
                <c:pt idx="163">
                  <c:v>174</c:v>
                </c:pt>
                <c:pt idx="164">
                  <c:v>336</c:v>
                </c:pt>
                <c:pt idx="165">
                  <c:v>465</c:v>
                </c:pt>
                <c:pt idx="166">
                  <c:v>600</c:v>
                </c:pt>
                <c:pt idx="167">
                  <c:v>693</c:v>
                </c:pt>
                <c:pt idx="168">
                  <c:v>69</c:v>
                </c:pt>
                <c:pt idx="169">
                  <c:v>198</c:v>
                </c:pt>
              </c:numCache>
            </c:numRef>
          </c:xVal>
          <c:yVal>
            <c:numRef>
              <c:f>'Spin Calibration F'!$D$2:$D$171</c:f>
              <c:numCache>
                <c:formatCode>General</c:formatCode>
                <c:ptCount val="170"/>
                <c:pt idx="0">
                  <c:v>256</c:v>
                </c:pt>
                <c:pt idx="1">
                  <c:v>128</c:v>
                </c:pt>
                <c:pt idx="2">
                  <c:v>0</c:v>
                </c:pt>
                <c:pt idx="3">
                  <c:v>640</c:v>
                </c:pt>
                <c:pt idx="4">
                  <c:v>512</c:v>
                </c:pt>
                <c:pt idx="5">
                  <c:v>384</c:v>
                </c:pt>
                <c:pt idx="6">
                  <c:v>256</c:v>
                </c:pt>
                <c:pt idx="7">
                  <c:v>128</c:v>
                </c:pt>
                <c:pt idx="8">
                  <c:v>0</c:v>
                </c:pt>
                <c:pt idx="9">
                  <c:v>640</c:v>
                </c:pt>
                <c:pt idx="10">
                  <c:v>512</c:v>
                </c:pt>
                <c:pt idx="11">
                  <c:v>384</c:v>
                </c:pt>
                <c:pt idx="12">
                  <c:v>256</c:v>
                </c:pt>
                <c:pt idx="13">
                  <c:v>128</c:v>
                </c:pt>
                <c:pt idx="14">
                  <c:v>0</c:v>
                </c:pt>
                <c:pt idx="15">
                  <c:v>640</c:v>
                </c:pt>
                <c:pt idx="16">
                  <c:v>512</c:v>
                </c:pt>
                <c:pt idx="17">
                  <c:v>384</c:v>
                </c:pt>
                <c:pt idx="18">
                  <c:v>256</c:v>
                </c:pt>
                <c:pt idx="19">
                  <c:v>128</c:v>
                </c:pt>
                <c:pt idx="20">
                  <c:v>0</c:v>
                </c:pt>
                <c:pt idx="21">
                  <c:v>640</c:v>
                </c:pt>
                <c:pt idx="22">
                  <c:v>512</c:v>
                </c:pt>
                <c:pt idx="23">
                  <c:v>384</c:v>
                </c:pt>
                <c:pt idx="24">
                  <c:v>256</c:v>
                </c:pt>
                <c:pt idx="25">
                  <c:v>128</c:v>
                </c:pt>
                <c:pt idx="26">
                  <c:v>0</c:v>
                </c:pt>
                <c:pt idx="27">
                  <c:v>640</c:v>
                </c:pt>
                <c:pt idx="28">
                  <c:v>512</c:v>
                </c:pt>
                <c:pt idx="29">
                  <c:v>384</c:v>
                </c:pt>
                <c:pt idx="30">
                  <c:v>256</c:v>
                </c:pt>
                <c:pt idx="31">
                  <c:v>128</c:v>
                </c:pt>
                <c:pt idx="32">
                  <c:v>0</c:v>
                </c:pt>
                <c:pt idx="33">
                  <c:v>640</c:v>
                </c:pt>
                <c:pt idx="34">
                  <c:v>512</c:v>
                </c:pt>
                <c:pt idx="35">
                  <c:v>384</c:v>
                </c:pt>
                <c:pt idx="36">
                  <c:v>256</c:v>
                </c:pt>
                <c:pt idx="37">
                  <c:v>128</c:v>
                </c:pt>
                <c:pt idx="38">
                  <c:v>0</c:v>
                </c:pt>
                <c:pt idx="39">
                  <c:v>640</c:v>
                </c:pt>
                <c:pt idx="40">
                  <c:v>512</c:v>
                </c:pt>
                <c:pt idx="41">
                  <c:v>384</c:v>
                </c:pt>
                <c:pt idx="42">
                  <c:v>256</c:v>
                </c:pt>
                <c:pt idx="43">
                  <c:v>128</c:v>
                </c:pt>
                <c:pt idx="44">
                  <c:v>0</c:v>
                </c:pt>
                <c:pt idx="45">
                  <c:v>640</c:v>
                </c:pt>
                <c:pt idx="46">
                  <c:v>512</c:v>
                </c:pt>
                <c:pt idx="47">
                  <c:v>384</c:v>
                </c:pt>
                <c:pt idx="48">
                  <c:v>256</c:v>
                </c:pt>
                <c:pt idx="49">
                  <c:v>128</c:v>
                </c:pt>
                <c:pt idx="50">
                  <c:v>0</c:v>
                </c:pt>
                <c:pt idx="51">
                  <c:v>640</c:v>
                </c:pt>
                <c:pt idx="52">
                  <c:v>512</c:v>
                </c:pt>
                <c:pt idx="53">
                  <c:v>384</c:v>
                </c:pt>
                <c:pt idx="54">
                  <c:v>256</c:v>
                </c:pt>
                <c:pt idx="55">
                  <c:v>128</c:v>
                </c:pt>
                <c:pt idx="56">
                  <c:v>0</c:v>
                </c:pt>
                <c:pt idx="57">
                  <c:v>640</c:v>
                </c:pt>
                <c:pt idx="58">
                  <c:v>512</c:v>
                </c:pt>
                <c:pt idx="59">
                  <c:v>384</c:v>
                </c:pt>
                <c:pt idx="60">
                  <c:v>256</c:v>
                </c:pt>
                <c:pt idx="61">
                  <c:v>128</c:v>
                </c:pt>
                <c:pt idx="62">
                  <c:v>0</c:v>
                </c:pt>
                <c:pt idx="63">
                  <c:v>640</c:v>
                </c:pt>
                <c:pt idx="64">
                  <c:v>512</c:v>
                </c:pt>
                <c:pt idx="65">
                  <c:v>384</c:v>
                </c:pt>
                <c:pt idx="66">
                  <c:v>256</c:v>
                </c:pt>
                <c:pt idx="67">
                  <c:v>128</c:v>
                </c:pt>
                <c:pt idx="68">
                  <c:v>0</c:v>
                </c:pt>
                <c:pt idx="69">
                  <c:v>640</c:v>
                </c:pt>
                <c:pt idx="70">
                  <c:v>512</c:v>
                </c:pt>
                <c:pt idx="71">
                  <c:v>384</c:v>
                </c:pt>
                <c:pt idx="72">
                  <c:v>256</c:v>
                </c:pt>
                <c:pt idx="73">
                  <c:v>128</c:v>
                </c:pt>
                <c:pt idx="74">
                  <c:v>0</c:v>
                </c:pt>
                <c:pt idx="75">
                  <c:v>640</c:v>
                </c:pt>
                <c:pt idx="76">
                  <c:v>512</c:v>
                </c:pt>
                <c:pt idx="77">
                  <c:v>640</c:v>
                </c:pt>
                <c:pt idx="78">
                  <c:v>512</c:v>
                </c:pt>
                <c:pt idx="79">
                  <c:v>384</c:v>
                </c:pt>
                <c:pt idx="80">
                  <c:v>512</c:v>
                </c:pt>
                <c:pt idx="81">
                  <c:v>384</c:v>
                </c:pt>
                <c:pt idx="82">
                  <c:v>256</c:v>
                </c:pt>
                <c:pt idx="83">
                  <c:v>128</c:v>
                </c:pt>
                <c:pt idx="84">
                  <c:v>0</c:v>
                </c:pt>
                <c:pt idx="85">
                  <c:v>640</c:v>
                </c:pt>
                <c:pt idx="86">
                  <c:v>512</c:v>
                </c:pt>
                <c:pt idx="87">
                  <c:v>384</c:v>
                </c:pt>
                <c:pt idx="88">
                  <c:v>256</c:v>
                </c:pt>
                <c:pt idx="89">
                  <c:v>128</c:v>
                </c:pt>
                <c:pt idx="90">
                  <c:v>0</c:v>
                </c:pt>
                <c:pt idx="91">
                  <c:v>640</c:v>
                </c:pt>
                <c:pt idx="92">
                  <c:v>512</c:v>
                </c:pt>
                <c:pt idx="93">
                  <c:v>384</c:v>
                </c:pt>
                <c:pt idx="94">
                  <c:v>256</c:v>
                </c:pt>
                <c:pt idx="95">
                  <c:v>128</c:v>
                </c:pt>
                <c:pt idx="96">
                  <c:v>0</c:v>
                </c:pt>
                <c:pt idx="97">
                  <c:v>640</c:v>
                </c:pt>
                <c:pt idx="98">
                  <c:v>512</c:v>
                </c:pt>
                <c:pt idx="99">
                  <c:v>384</c:v>
                </c:pt>
                <c:pt idx="100">
                  <c:v>256</c:v>
                </c:pt>
                <c:pt idx="101">
                  <c:v>128</c:v>
                </c:pt>
                <c:pt idx="102">
                  <c:v>0</c:v>
                </c:pt>
                <c:pt idx="103">
                  <c:v>640</c:v>
                </c:pt>
                <c:pt idx="104">
                  <c:v>512</c:v>
                </c:pt>
                <c:pt idx="105">
                  <c:v>384</c:v>
                </c:pt>
                <c:pt idx="106">
                  <c:v>256</c:v>
                </c:pt>
                <c:pt idx="107">
                  <c:v>128</c:v>
                </c:pt>
                <c:pt idx="108">
                  <c:v>0</c:v>
                </c:pt>
                <c:pt idx="109">
                  <c:v>640</c:v>
                </c:pt>
                <c:pt idx="110">
                  <c:v>512</c:v>
                </c:pt>
                <c:pt idx="111">
                  <c:v>384</c:v>
                </c:pt>
                <c:pt idx="112">
                  <c:v>256</c:v>
                </c:pt>
                <c:pt idx="113">
                  <c:v>128</c:v>
                </c:pt>
                <c:pt idx="114">
                  <c:v>0</c:v>
                </c:pt>
                <c:pt idx="115">
                  <c:v>640</c:v>
                </c:pt>
                <c:pt idx="116">
                  <c:v>512</c:v>
                </c:pt>
                <c:pt idx="117">
                  <c:v>384</c:v>
                </c:pt>
                <c:pt idx="118">
                  <c:v>256</c:v>
                </c:pt>
                <c:pt idx="119">
                  <c:v>128</c:v>
                </c:pt>
                <c:pt idx="120">
                  <c:v>0</c:v>
                </c:pt>
                <c:pt idx="121">
                  <c:v>640</c:v>
                </c:pt>
                <c:pt idx="122">
                  <c:v>512</c:v>
                </c:pt>
                <c:pt idx="123">
                  <c:v>384</c:v>
                </c:pt>
                <c:pt idx="124">
                  <c:v>256</c:v>
                </c:pt>
                <c:pt idx="125">
                  <c:v>128</c:v>
                </c:pt>
                <c:pt idx="126">
                  <c:v>0</c:v>
                </c:pt>
                <c:pt idx="127">
                  <c:v>640</c:v>
                </c:pt>
                <c:pt idx="128">
                  <c:v>512</c:v>
                </c:pt>
                <c:pt idx="129">
                  <c:v>384</c:v>
                </c:pt>
                <c:pt idx="130">
                  <c:v>256</c:v>
                </c:pt>
                <c:pt idx="131">
                  <c:v>128</c:v>
                </c:pt>
                <c:pt idx="132">
                  <c:v>0</c:v>
                </c:pt>
                <c:pt idx="133">
                  <c:v>640</c:v>
                </c:pt>
                <c:pt idx="134">
                  <c:v>512</c:v>
                </c:pt>
                <c:pt idx="135">
                  <c:v>384</c:v>
                </c:pt>
                <c:pt idx="136">
                  <c:v>256</c:v>
                </c:pt>
                <c:pt idx="137">
                  <c:v>128</c:v>
                </c:pt>
                <c:pt idx="138">
                  <c:v>0</c:v>
                </c:pt>
                <c:pt idx="139">
                  <c:v>640</c:v>
                </c:pt>
                <c:pt idx="140">
                  <c:v>512</c:v>
                </c:pt>
                <c:pt idx="141">
                  <c:v>384</c:v>
                </c:pt>
                <c:pt idx="142">
                  <c:v>256</c:v>
                </c:pt>
                <c:pt idx="143">
                  <c:v>128</c:v>
                </c:pt>
                <c:pt idx="144">
                  <c:v>0</c:v>
                </c:pt>
                <c:pt idx="145">
                  <c:v>640</c:v>
                </c:pt>
                <c:pt idx="146">
                  <c:v>512</c:v>
                </c:pt>
                <c:pt idx="147">
                  <c:v>384</c:v>
                </c:pt>
                <c:pt idx="148">
                  <c:v>256</c:v>
                </c:pt>
                <c:pt idx="149">
                  <c:v>128</c:v>
                </c:pt>
                <c:pt idx="150">
                  <c:v>0</c:v>
                </c:pt>
                <c:pt idx="151">
                  <c:v>640</c:v>
                </c:pt>
                <c:pt idx="152">
                  <c:v>512</c:v>
                </c:pt>
                <c:pt idx="153">
                  <c:v>384</c:v>
                </c:pt>
                <c:pt idx="154">
                  <c:v>256</c:v>
                </c:pt>
                <c:pt idx="155">
                  <c:v>128</c:v>
                </c:pt>
                <c:pt idx="156">
                  <c:v>0</c:v>
                </c:pt>
                <c:pt idx="157">
                  <c:v>640</c:v>
                </c:pt>
                <c:pt idx="158">
                  <c:v>512</c:v>
                </c:pt>
                <c:pt idx="159">
                  <c:v>384</c:v>
                </c:pt>
                <c:pt idx="160">
                  <c:v>256</c:v>
                </c:pt>
                <c:pt idx="161">
                  <c:v>128</c:v>
                </c:pt>
                <c:pt idx="162">
                  <c:v>0</c:v>
                </c:pt>
                <c:pt idx="163">
                  <c:v>640</c:v>
                </c:pt>
                <c:pt idx="164">
                  <c:v>512</c:v>
                </c:pt>
                <c:pt idx="165">
                  <c:v>384</c:v>
                </c:pt>
                <c:pt idx="166">
                  <c:v>256</c:v>
                </c:pt>
                <c:pt idx="167">
                  <c:v>128</c:v>
                </c:pt>
                <c:pt idx="168">
                  <c:v>0</c:v>
                </c:pt>
                <c:pt idx="169">
                  <c:v>640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C9-4E12-975D-41AC44863A9B}"/>
            </c:ext>
          </c:extLst>
        </c:ser>
        <c:ser>
          <c:idx val="1"/>
          <c:order val="1"/>
          <c:tx>
            <c:strRef>
              <c:f>'Spin Calibration R'!$D$1</c:f>
              <c:strCache>
                <c:ptCount val="1"/>
                <c:pt idx="0">
                  <c:v>Cam 3 Reverse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'Spin Calibration R'!$C$2:$C$566</c:f>
              <c:numCache>
                <c:formatCode>General</c:formatCode>
                <c:ptCount val="565"/>
                <c:pt idx="0">
                  <c:v>204</c:v>
                </c:pt>
                <c:pt idx="1">
                  <c:v>93</c:v>
                </c:pt>
                <c:pt idx="2">
                  <c:v>705</c:v>
                </c:pt>
                <c:pt idx="3">
                  <c:v>504</c:v>
                </c:pt>
                <c:pt idx="4">
                  <c:v>729</c:v>
                </c:pt>
                <c:pt idx="5">
                  <c:v>648</c:v>
                </c:pt>
                <c:pt idx="6">
                  <c:v>429</c:v>
                </c:pt>
                <c:pt idx="7">
                  <c:v>336</c:v>
                </c:pt>
                <c:pt idx="8">
                  <c:v>198</c:v>
                </c:pt>
                <c:pt idx="9">
                  <c:v>93</c:v>
                </c:pt>
                <c:pt idx="10">
                  <c:v>702</c:v>
                </c:pt>
                <c:pt idx="11">
                  <c:v>501</c:v>
                </c:pt>
                <c:pt idx="12">
                  <c:v>15</c:v>
                </c:pt>
                <c:pt idx="13">
                  <c:v>612</c:v>
                </c:pt>
                <c:pt idx="14">
                  <c:v>438</c:v>
                </c:pt>
                <c:pt idx="15">
                  <c:v>351</c:v>
                </c:pt>
                <c:pt idx="16">
                  <c:v>216</c:v>
                </c:pt>
                <c:pt idx="17">
                  <c:v>93</c:v>
                </c:pt>
                <c:pt idx="18">
                  <c:v>708</c:v>
                </c:pt>
                <c:pt idx="19">
                  <c:v>579</c:v>
                </c:pt>
                <c:pt idx="20">
                  <c:v>465</c:v>
                </c:pt>
                <c:pt idx="21">
                  <c:v>363</c:v>
                </c:pt>
                <c:pt idx="22">
                  <c:v>195</c:v>
                </c:pt>
                <c:pt idx="23">
                  <c:v>81</c:v>
                </c:pt>
                <c:pt idx="24">
                  <c:v>693</c:v>
                </c:pt>
                <c:pt idx="25">
                  <c:v>582</c:v>
                </c:pt>
                <c:pt idx="26">
                  <c:v>471</c:v>
                </c:pt>
                <c:pt idx="27">
                  <c:v>366</c:v>
                </c:pt>
                <c:pt idx="28">
                  <c:v>195</c:v>
                </c:pt>
                <c:pt idx="29">
                  <c:v>87</c:v>
                </c:pt>
                <c:pt idx="30">
                  <c:v>717</c:v>
                </c:pt>
                <c:pt idx="31">
                  <c:v>561</c:v>
                </c:pt>
                <c:pt idx="32">
                  <c:v>459</c:v>
                </c:pt>
                <c:pt idx="33">
                  <c:v>369</c:v>
                </c:pt>
                <c:pt idx="34">
                  <c:v>198</c:v>
                </c:pt>
                <c:pt idx="35">
                  <c:v>78</c:v>
                </c:pt>
                <c:pt idx="36">
                  <c:v>693</c:v>
                </c:pt>
                <c:pt idx="37">
                  <c:v>582</c:v>
                </c:pt>
                <c:pt idx="38">
                  <c:v>471</c:v>
                </c:pt>
                <c:pt idx="39">
                  <c:v>366</c:v>
                </c:pt>
                <c:pt idx="40">
                  <c:v>195</c:v>
                </c:pt>
                <c:pt idx="41">
                  <c:v>87</c:v>
                </c:pt>
                <c:pt idx="42">
                  <c:v>714</c:v>
                </c:pt>
                <c:pt idx="43">
                  <c:v>552</c:v>
                </c:pt>
                <c:pt idx="44">
                  <c:v>453</c:v>
                </c:pt>
                <c:pt idx="45">
                  <c:v>369</c:v>
                </c:pt>
                <c:pt idx="46">
                  <c:v>192</c:v>
                </c:pt>
                <c:pt idx="47">
                  <c:v>75</c:v>
                </c:pt>
                <c:pt idx="48">
                  <c:v>690</c:v>
                </c:pt>
                <c:pt idx="49">
                  <c:v>576</c:v>
                </c:pt>
                <c:pt idx="50">
                  <c:v>468</c:v>
                </c:pt>
                <c:pt idx="51">
                  <c:v>363</c:v>
                </c:pt>
                <c:pt idx="52">
                  <c:v>189</c:v>
                </c:pt>
                <c:pt idx="53">
                  <c:v>84</c:v>
                </c:pt>
                <c:pt idx="54">
                  <c:v>717</c:v>
                </c:pt>
                <c:pt idx="55">
                  <c:v>570</c:v>
                </c:pt>
                <c:pt idx="56">
                  <c:v>459</c:v>
                </c:pt>
                <c:pt idx="57">
                  <c:v>363</c:v>
                </c:pt>
                <c:pt idx="58">
                  <c:v>189</c:v>
                </c:pt>
                <c:pt idx="59">
                  <c:v>81</c:v>
                </c:pt>
                <c:pt idx="60">
                  <c:v>714</c:v>
                </c:pt>
                <c:pt idx="61">
                  <c:v>558</c:v>
                </c:pt>
                <c:pt idx="62">
                  <c:v>453</c:v>
                </c:pt>
                <c:pt idx="63">
                  <c:v>363</c:v>
                </c:pt>
                <c:pt idx="64">
                  <c:v>189</c:v>
                </c:pt>
                <c:pt idx="65">
                  <c:v>66</c:v>
                </c:pt>
                <c:pt idx="66">
                  <c:v>687</c:v>
                </c:pt>
                <c:pt idx="67">
                  <c:v>576</c:v>
                </c:pt>
                <c:pt idx="68">
                  <c:v>468</c:v>
                </c:pt>
                <c:pt idx="69">
                  <c:v>357</c:v>
                </c:pt>
                <c:pt idx="70">
                  <c:v>192</c:v>
                </c:pt>
                <c:pt idx="71">
                  <c:v>84</c:v>
                </c:pt>
                <c:pt idx="72">
                  <c:v>705</c:v>
                </c:pt>
                <c:pt idx="73">
                  <c:v>576</c:v>
                </c:pt>
                <c:pt idx="74">
                  <c:v>459</c:v>
                </c:pt>
                <c:pt idx="75">
                  <c:v>357</c:v>
                </c:pt>
                <c:pt idx="76">
                  <c:v>192</c:v>
                </c:pt>
                <c:pt idx="77">
                  <c:v>81</c:v>
                </c:pt>
                <c:pt idx="78">
                  <c:v>708</c:v>
                </c:pt>
                <c:pt idx="79">
                  <c:v>573</c:v>
                </c:pt>
                <c:pt idx="80">
                  <c:v>459</c:v>
                </c:pt>
                <c:pt idx="81">
                  <c:v>360</c:v>
                </c:pt>
                <c:pt idx="82">
                  <c:v>189</c:v>
                </c:pt>
                <c:pt idx="83">
                  <c:v>75</c:v>
                </c:pt>
                <c:pt idx="84">
                  <c:v>684</c:v>
                </c:pt>
                <c:pt idx="85">
                  <c:v>579</c:v>
                </c:pt>
                <c:pt idx="86">
                  <c:v>465</c:v>
                </c:pt>
                <c:pt idx="87">
                  <c:v>357</c:v>
                </c:pt>
                <c:pt idx="88">
                  <c:v>192</c:v>
                </c:pt>
                <c:pt idx="89">
                  <c:v>81</c:v>
                </c:pt>
                <c:pt idx="90">
                  <c:v>708</c:v>
                </c:pt>
                <c:pt idx="91">
                  <c:v>558</c:v>
                </c:pt>
                <c:pt idx="92">
                  <c:v>453</c:v>
                </c:pt>
                <c:pt idx="93">
                  <c:v>366</c:v>
                </c:pt>
                <c:pt idx="94">
                  <c:v>195</c:v>
                </c:pt>
                <c:pt idx="95">
                  <c:v>69</c:v>
                </c:pt>
                <c:pt idx="96">
                  <c:v>687</c:v>
                </c:pt>
                <c:pt idx="97">
                  <c:v>585</c:v>
                </c:pt>
                <c:pt idx="98">
                  <c:v>471</c:v>
                </c:pt>
                <c:pt idx="99">
                  <c:v>357</c:v>
                </c:pt>
                <c:pt idx="100">
                  <c:v>198</c:v>
                </c:pt>
                <c:pt idx="101">
                  <c:v>84</c:v>
                </c:pt>
                <c:pt idx="102">
                  <c:v>705</c:v>
                </c:pt>
                <c:pt idx="103">
                  <c:v>579</c:v>
                </c:pt>
                <c:pt idx="104">
                  <c:v>462</c:v>
                </c:pt>
                <c:pt idx="105">
                  <c:v>360</c:v>
                </c:pt>
                <c:pt idx="106">
                  <c:v>198</c:v>
                </c:pt>
                <c:pt idx="107">
                  <c:v>81</c:v>
                </c:pt>
                <c:pt idx="108">
                  <c:v>687</c:v>
                </c:pt>
                <c:pt idx="109">
                  <c:v>582</c:v>
                </c:pt>
                <c:pt idx="110">
                  <c:v>471</c:v>
                </c:pt>
                <c:pt idx="111">
                  <c:v>363</c:v>
                </c:pt>
                <c:pt idx="112">
                  <c:v>195</c:v>
                </c:pt>
                <c:pt idx="113">
                  <c:v>78</c:v>
                </c:pt>
                <c:pt idx="114">
                  <c:v>690</c:v>
                </c:pt>
                <c:pt idx="115">
                  <c:v>582</c:v>
                </c:pt>
                <c:pt idx="116">
                  <c:v>471</c:v>
                </c:pt>
                <c:pt idx="117">
                  <c:v>366</c:v>
                </c:pt>
                <c:pt idx="118">
                  <c:v>192</c:v>
                </c:pt>
                <c:pt idx="119">
                  <c:v>78</c:v>
                </c:pt>
                <c:pt idx="120">
                  <c:v>690</c:v>
                </c:pt>
                <c:pt idx="121">
                  <c:v>582</c:v>
                </c:pt>
                <c:pt idx="122">
                  <c:v>471</c:v>
                </c:pt>
                <c:pt idx="123">
                  <c:v>363</c:v>
                </c:pt>
                <c:pt idx="124">
                  <c:v>198</c:v>
                </c:pt>
                <c:pt idx="125">
                  <c:v>87</c:v>
                </c:pt>
                <c:pt idx="126">
                  <c:v>714</c:v>
                </c:pt>
                <c:pt idx="127">
                  <c:v>576</c:v>
                </c:pt>
                <c:pt idx="128">
                  <c:v>462</c:v>
                </c:pt>
                <c:pt idx="129">
                  <c:v>366</c:v>
                </c:pt>
                <c:pt idx="130">
                  <c:v>195</c:v>
                </c:pt>
                <c:pt idx="131">
                  <c:v>87</c:v>
                </c:pt>
                <c:pt idx="132">
                  <c:v>714</c:v>
                </c:pt>
                <c:pt idx="133">
                  <c:v>573</c:v>
                </c:pt>
                <c:pt idx="134">
                  <c:v>462</c:v>
                </c:pt>
                <c:pt idx="135">
                  <c:v>366</c:v>
                </c:pt>
                <c:pt idx="136">
                  <c:v>189</c:v>
                </c:pt>
                <c:pt idx="137">
                  <c:v>84</c:v>
                </c:pt>
                <c:pt idx="138">
                  <c:v>714</c:v>
                </c:pt>
                <c:pt idx="139">
                  <c:v>552</c:v>
                </c:pt>
                <c:pt idx="140">
                  <c:v>453</c:v>
                </c:pt>
                <c:pt idx="141">
                  <c:v>366</c:v>
                </c:pt>
                <c:pt idx="142">
                  <c:v>186</c:v>
                </c:pt>
                <c:pt idx="143">
                  <c:v>69</c:v>
                </c:pt>
                <c:pt idx="144">
                  <c:v>690</c:v>
                </c:pt>
                <c:pt idx="145">
                  <c:v>576</c:v>
                </c:pt>
                <c:pt idx="146">
                  <c:v>465</c:v>
                </c:pt>
                <c:pt idx="147">
                  <c:v>360</c:v>
                </c:pt>
                <c:pt idx="148">
                  <c:v>189</c:v>
                </c:pt>
                <c:pt idx="149">
                  <c:v>81</c:v>
                </c:pt>
                <c:pt idx="150">
                  <c:v>714</c:v>
                </c:pt>
                <c:pt idx="151">
                  <c:v>555</c:v>
                </c:pt>
                <c:pt idx="152">
                  <c:v>453</c:v>
                </c:pt>
                <c:pt idx="153">
                  <c:v>363</c:v>
                </c:pt>
                <c:pt idx="154">
                  <c:v>186</c:v>
                </c:pt>
                <c:pt idx="155">
                  <c:v>78</c:v>
                </c:pt>
                <c:pt idx="156">
                  <c:v>708</c:v>
                </c:pt>
                <c:pt idx="157">
                  <c:v>552</c:v>
                </c:pt>
                <c:pt idx="158">
                  <c:v>450</c:v>
                </c:pt>
                <c:pt idx="159">
                  <c:v>360</c:v>
                </c:pt>
                <c:pt idx="160">
                  <c:v>186</c:v>
                </c:pt>
                <c:pt idx="161">
                  <c:v>66</c:v>
                </c:pt>
                <c:pt idx="162">
                  <c:v>681</c:v>
                </c:pt>
                <c:pt idx="163">
                  <c:v>579</c:v>
                </c:pt>
                <c:pt idx="164">
                  <c:v>465</c:v>
                </c:pt>
                <c:pt idx="165">
                  <c:v>333</c:v>
                </c:pt>
                <c:pt idx="166">
                  <c:v>105</c:v>
                </c:pt>
                <c:pt idx="167">
                  <c:v>684</c:v>
                </c:pt>
                <c:pt idx="168">
                  <c:v>318</c:v>
                </c:pt>
                <c:pt idx="169">
                  <c:v>60</c:v>
                </c:pt>
                <c:pt idx="170">
                  <c:v>678</c:v>
                </c:pt>
                <c:pt idx="171">
                  <c:v>576</c:v>
                </c:pt>
                <c:pt idx="172">
                  <c:v>468</c:v>
                </c:pt>
                <c:pt idx="173">
                  <c:v>360</c:v>
                </c:pt>
                <c:pt idx="174">
                  <c:v>186</c:v>
                </c:pt>
                <c:pt idx="175">
                  <c:v>75</c:v>
                </c:pt>
                <c:pt idx="176">
                  <c:v>681</c:v>
                </c:pt>
                <c:pt idx="177">
                  <c:v>579</c:v>
                </c:pt>
                <c:pt idx="178">
                  <c:v>465</c:v>
                </c:pt>
                <c:pt idx="179">
                  <c:v>357</c:v>
                </c:pt>
                <c:pt idx="180">
                  <c:v>192</c:v>
                </c:pt>
                <c:pt idx="181">
                  <c:v>81</c:v>
                </c:pt>
                <c:pt idx="182">
                  <c:v>708</c:v>
                </c:pt>
                <c:pt idx="183">
                  <c:v>558</c:v>
                </c:pt>
                <c:pt idx="184">
                  <c:v>450</c:v>
                </c:pt>
                <c:pt idx="185">
                  <c:v>363</c:v>
                </c:pt>
                <c:pt idx="186">
                  <c:v>195</c:v>
                </c:pt>
                <c:pt idx="187">
                  <c:v>81</c:v>
                </c:pt>
                <c:pt idx="188">
                  <c:v>708</c:v>
                </c:pt>
                <c:pt idx="189">
                  <c:v>582</c:v>
                </c:pt>
                <c:pt idx="190">
                  <c:v>459</c:v>
                </c:pt>
                <c:pt idx="191">
                  <c:v>357</c:v>
                </c:pt>
                <c:pt idx="192">
                  <c:v>198</c:v>
                </c:pt>
                <c:pt idx="193">
                  <c:v>84</c:v>
                </c:pt>
                <c:pt idx="194">
                  <c:v>705</c:v>
                </c:pt>
                <c:pt idx="195">
                  <c:v>579</c:v>
                </c:pt>
                <c:pt idx="196">
                  <c:v>462</c:v>
                </c:pt>
                <c:pt idx="197">
                  <c:v>360</c:v>
                </c:pt>
                <c:pt idx="198">
                  <c:v>195</c:v>
                </c:pt>
                <c:pt idx="199">
                  <c:v>78</c:v>
                </c:pt>
                <c:pt idx="200">
                  <c:v>687</c:v>
                </c:pt>
                <c:pt idx="201">
                  <c:v>582</c:v>
                </c:pt>
                <c:pt idx="202">
                  <c:v>468</c:v>
                </c:pt>
                <c:pt idx="203">
                  <c:v>363</c:v>
                </c:pt>
                <c:pt idx="204">
                  <c:v>192</c:v>
                </c:pt>
                <c:pt idx="205">
                  <c:v>78</c:v>
                </c:pt>
                <c:pt idx="206">
                  <c:v>690</c:v>
                </c:pt>
                <c:pt idx="207">
                  <c:v>582</c:v>
                </c:pt>
                <c:pt idx="208">
                  <c:v>468</c:v>
                </c:pt>
                <c:pt idx="209">
                  <c:v>363</c:v>
                </c:pt>
                <c:pt idx="210">
                  <c:v>189</c:v>
                </c:pt>
                <c:pt idx="211">
                  <c:v>87</c:v>
                </c:pt>
                <c:pt idx="212">
                  <c:v>717</c:v>
                </c:pt>
                <c:pt idx="213">
                  <c:v>561</c:v>
                </c:pt>
                <c:pt idx="214">
                  <c:v>456</c:v>
                </c:pt>
                <c:pt idx="215">
                  <c:v>366</c:v>
                </c:pt>
                <c:pt idx="216">
                  <c:v>192</c:v>
                </c:pt>
                <c:pt idx="217">
                  <c:v>75</c:v>
                </c:pt>
                <c:pt idx="218">
                  <c:v>693</c:v>
                </c:pt>
                <c:pt idx="219">
                  <c:v>582</c:v>
                </c:pt>
                <c:pt idx="220">
                  <c:v>468</c:v>
                </c:pt>
                <c:pt idx="221">
                  <c:v>360</c:v>
                </c:pt>
                <c:pt idx="222">
                  <c:v>195</c:v>
                </c:pt>
                <c:pt idx="223">
                  <c:v>87</c:v>
                </c:pt>
                <c:pt idx="224">
                  <c:v>711</c:v>
                </c:pt>
                <c:pt idx="225">
                  <c:v>549</c:v>
                </c:pt>
                <c:pt idx="226">
                  <c:v>450</c:v>
                </c:pt>
                <c:pt idx="227">
                  <c:v>366</c:v>
                </c:pt>
                <c:pt idx="228">
                  <c:v>186</c:v>
                </c:pt>
                <c:pt idx="229">
                  <c:v>72</c:v>
                </c:pt>
                <c:pt idx="230">
                  <c:v>690</c:v>
                </c:pt>
                <c:pt idx="231">
                  <c:v>576</c:v>
                </c:pt>
                <c:pt idx="232">
                  <c:v>465</c:v>
                </c:pt>
                <c:pt idx="233">
                  <c:v>363</c:v>
                </c:pt>
                <c:pt idx="234">
                  <c:v>186</c:v>
                </c:pt>
                <c:pt idx="235">
                  <c:v>72</c:v>
                </c:pt>
                <c:pt idx="236">
                  <c:v>690</c:v>
                </c:pt>
                <c:pt idx="237">
                  <c:v>576</c:v>
                </c:pt>
                <c:pt idx="238">
                  <c:v>465</c:v>
                </c:pt>
                <c:pt idx="239">
                  <c:v>363</c:v>
                </c:pt>
                <c:pt idx="240">
                  <c:v>186</c:v>
                </c:pt>
                <c:pt idx="241">
                  <c:v>66</c:v>
                </c:pt>
                <c:pt idx="242">
                  <c:v>687</c:v>
                </c:pt>
                <c:pt idx="243">
                  <c:v>579</c:v>
                </c:pt>
                <c:pt idx="244">
                  <c:v>462</c:v>
                </c:pt>
                <c:pt idx="245">
                  <c:v>360</c:v>
                </c:pt>
                <c:pt idx="246">
                  <c:v>189</c:v>
                </c:pt>
                <c:pt idx="247">
                  <c:v>78</c:v>
                </c:pt>
                <c:pt idx="248">
                  <c:v>708</c:v>
                </c:pt>
                <c:pt idx="249">
                  <c:v>573</c:v>
                </c:pt>
                <c:pt idx="250">
                  <c:v>456</c:v>
                </c:pt>
                <c:pt idx="251">
                  <c:v>357</c:v>
                </c:pt>
                <c:pt idx="252">
                  <c:v>189</c:v>
                </c:pt>
                <c:pt idx="253">
                  <c:v>81</c:v>
                </c:pt>
                <c:pt idx="254">
                  <c:v>705</c:v>
                </c:pt>
                <c:pt idx="255">
                  <c:v>555</c:v>
                </c:pt>
                <c:pt idx="256">
                  <c:v>447</c:v>
                </c:pt>
                <c:pt idx="257">
                  <c:v>360</c:v>
                </c:pt>
                <c:pt idx="258">
                  <c:v>189</c:v>
                </c:pt>
                <c:pt idx="259">
                  <c:v>63</c:v>
                </c:pt>
                <c:pt idx="260">
                  <c:v>684</c:v>
                </c:pt>
                <c:pt idx="261">
                  <c:v>576</c:v>
                </c:pt>
                <c:pt idx="262">
                  <c:v>462</c:v>
                </c:pt>
                <c:pt idx="263">
                  <c:v>357</c:v>
                </c:pt>
                <c:pt idx="264">
                  <c:v>186</c:v>
                </c:pt>
                <c:pt idx="265">
                  <c:v>72</c:v>
                </c:pt>
                <c:pt idx="266">
                  <c:v>681</c:v>
                </c:pt>
                <c:pt idx="267">
                  <c:v>579</c:v>
                </c:pt>
                <c:pt idx="268">
                  <c:v>462</c:v>
                </c:pt>
                <c:pt idx="269">
                  <c:v>357</c:v>
                </c:pt>
                <c:pt idx="270">
                  <c:v>189</c:v>
                </c:pt>
                <c:pt idx="271">
                  <c:v>66</c:v>
                </c:pt>
                <c:pt idx="272">
                  <c:v>684</c:v>
                </c:pt>
                <c:pt idx="273">
                  <c:v>579</c:v>
                </c:pt>
                <c:pt idx="274">
                  <c:v>462</c:v>
                </c:pt>
                <c:pt idx="275">
                  <c:v>360</c:v>
                </c:pt>
                <c:pt idx="276">
                  <c:v>195</c:v>
                </c:pt>
                <c:pt idx="277">
                  <c:v>81</c:v>
                </c:pt>
                <c:pt idx="278">
                  <c:v>708</c:v>
                </c:pt>
                <c:pt idx="279">
                  <c:v>582</c:v>
                </c:pt>
                <c:pt idx="280">
                  <c:v>459</c:v>
                </c:pt>
                <c:pt idx="281">
                  <c:v>357</c:v>
                </c:pt>
                <c:pt idx="282">
                  <c:v>195</c:v>
                </c:pt>
                <c:pt idx="283">
                  <c:v>84</c:v>
                </c:pt>
                <c:pt idx="284">
                  <c:v>705</c:v>
                </c:pt>
                <c:pt idx="285">
                  <c:v>579</c:v>
                </c:pt>
                <c:pt idx="286">
                  <c:v>459</c:v>
                </c:pt>
                <c:pt idx="287">
                  <c:v>360</c:v>
                </c:pt>
                <c:pt idx="288">
                  <c:v>195</c:v>
                </c:pt>
                <c:pt idx="289">
                  <c:v>75</c:v>
                </c:pt>
                <c:pt idx="290">
                  <c:v>687</c:v>
                </c:pt>
                <c:pt idx="291">
                  <c:v>582</c:v>
                </c:pt>
                <c:pt idx="292">
                  <c:v>468</c:v>
                </c:pt>
                <c:pt idx="293">
                  <c:v>360</c:v>
                </c:pt>
                <c:pt idx="294">
                  <c:v>192</c:v>
                </c:pt>
                <c:pt idx="295">
                  <c:v>75</c:v>
                </c:pt>
                <c:pt idx="296">
                  <c:v>690</c:v>
                </c:pt>
                <c:pt idx="297">
                  <c:v>582</c:v>
                </c:pt>
                <c:pt idx="298">
                  <c:v>468</c:v>
                </c:pt>
                <c:pt idx="299">
                  <c:v>363</c:v>
                </c:pt>
                <c:pt idx="300">
                  <c:v>189</c:v>
                </c:pt>
                <c:pt idx="301">
                  <c:v>75</c:v>
                </c:pt>
                <c:pt idx="302">
                  <c:v>690</c:v>
                </c:pt>
                <c:pt idx="303">
                  <c:v>582</c:v>
                </c:pt>
                <c:pt idx="304">
                  <c:v>465</c:v>
                </c:pt>
                <c:pt idx="305">
                  <c:v>363</c:v>
                </c:pt>
                <c:pt idx="306">
                  <c:v>195</c:v>
                </c:pt>
                <c:pt idx="307">
                  <c:v>84</c:v>
                </c:pt>
                <c:pt idx="308">
                  <c:v>714</c:v>
                </c:pt>
                <c:pt idx="309">
                  <c:v>576</c:v>
                </c:pt>
                <c:pt idx="310">
                  <c:v>459</c:v>
                </c:pt>
                <c:pt idx="311">
                  <c:v>363</c:v>
                </c:pt>
                <c:pt idx="312">
                  <c:v>192</c:v>
                </c:pt>
                <c:pt idx="313">
                  <c:v>75</c:v>
                </c:pt>
                <c:pt idx="314">
                  <c:v>687</c:v>
                </c:pt>
                <c:pt idx="315">
                  <c:v>576</c:v>
                </c:pt>
                <c:pt idx="316">
                  <c:v>468</c:v>
                </c:pt>
                <c:pt idx="317">
                  <c:v>366</c:v>
                </c:pt>
                <c:pt idx="318">
                  <c:v>186</c:v>
                </c:pt>
                <c:pt idx="319">
                  <c:v>72</c:v>
                </c:pt>
                <c:pt idx="320">
                  <c:v>687</c:v>
                </c:pt>
                <c:pt idx="321">
                  <c:v>576</c:v>
                </c:pt>
                <c:pt idx="322">
                  <c:v>465</c:v>
                </c:pt>
                <c:pt idx="323">
                  <c:v>363</c:v>
                </c:pt>
                <c:pt idx="324">
                  <c:v>183</c:v>
                </c:pt>
                <c:pt idx="325">
                  <c:v>72</c:v>
                </c:pt>
                <c:pt idx="326">
                  <c:v>690</c:v>
                </c:pt>
                <c:pt idx="327">
                  <c:v>576</c:v>
                </c:pt>
                <c:pt idx="328">
                  <c:v>462</c:v>
                </c:pt>
                <c:pt idx="329">
                  <c:v>360</c:v>
                </c:pt>
                <c:pt idx="330">
                  <c:v>186</c:v>
                </c:pt>
                <c:pt idx="331">
                  <c:v>66</c:v>
                </c:pt>
                <c:pt idx="332">
                  <c:v>687</c:v>
                </c:pt>
                <c:pt idx="333">
                  <c:v>579</c:v>
                </c:pt>
                <c:pt idx="334">
                  <c:v>462</c:v>
                </c:pt>
                <c:pt idx="335">
                  <c:v>357</c:v>
                </c:pt>
                <c:pt idx="336">
                  <c:v>186</c:v>
                </c:pt>
                <c:pt idx="337">
                  <c:v>78</c:v>
                </c:pt>
                <c:pt idx="338">
                  <c:v>708</c:v>
                </c:pt>
                <c:pt idx="339">
                  <c:v>549</c:v>
                </c:pt>
                <c:pt idx="340">
                  <c:v>450</c:v>
                </c:pt>
                <c:pt idx="341">
                  <c:v>360</c:v>
                </c:pt>
                <c:pt idx="342">
                  <c:v>183</c:v>
                </c:pt>
                <c:pt idx="343">
                  <c:v>66</c:v>
                </c:pt>
                <c:pt idx="344">
                  <c:v>681</c:v>
                </c:pt>
                <c:pt idx="345">
                  <c:v>582</c:v>
                </c:pt>
                <c:pt idx="346">
                  <c:v>462</c:v>
                </c:pt>
                <c:pt idx="347">
                  <c:v>354</c:v>
                </c:pt>
                <c:pt idx="348">
                  <c:v>186</c:v>
                </c:pt>
                <c:pt idx="349">
                  <c:v>66</c:v>
                </c:pt>
                <c:pt idx="350">
                  <c:v>684</c:v>
                </c:pt>
                <c:pt idx="351">
                  <c:v>576</c:v>
                </c:pt>
                <c:pt idx="352">
                  <c:v>462</c:v>
                </c:pt>
                <c:pt idx="353">
                  <c:v>357</c:v>
                </c:pt>
                <c:pt idx="354">
                  <c:v>183</c:v>
                </c:pt>
                <c:pt idx="355">
                  <c:v>72</c:v>
                </c:pt>
                <c:pt idx="356">
                  <c:v>684</c:v>
                </c:pt>
                <c:pt idx="357">
                  <c:v>579</c:v>
                </c:pt>
                <c:pt idx="358">
                  <c:v>462</c:v>
                </c:pt>
                <c:pt idx="359">
                  <c:v>354</c:v>
                </c:pt>
                <c:pt idx="360">
                  <c:v>189</c:v>
                </c:pt>
                <c:pt idx="361">
                  <c:v>66</c:v>
                </c:pt>
                <c:pt idx="362">
                  <c:v>684</c:v>
                </c:pt>
                <c:pt idx="363">
                  <c:v>579</c:v>
                </c:pt>
                <c:pt idx="364">
                  <c:v>462</c:v>
                </c:pt>
                <c:pt idx="365">
                  <c:v>360</c:v>
                </c:pt>
                <c:pt idx="366">
                  <c:v>192</c:v>
                </c:pt>
                <c:pt idx="367">
                  <c:v>81</c:v>
                </c:pt>
                <c:pt idx="368">
                  <c:v>708</c:v>
                </c:pt>
                <c:pt idx="369">
                  <c:v>561</c:v>
                </c:pt>
                <c:pt idx="370">
                  <c:v>450</c:v>
                </c:pt>
                <c:pt idx="371">
                  <c:v>360</c:v>
                </c:pt>
                <c:pt idx="372">
                  <c:v>189</c:v>
                </c:pt>
                <c:pt idx="373">
                  <c:v>69</c:v>
                </c:pt>
                <c:pt idx="374">
                  <c:v>684</c:v>
                </c:pt>
                <c:pt idx="375">
                  <c:v>582</c:v>
                </c:pt>
                <c:pt idx="376">
                  <c:v>465</c:v>
                </c:pt>
                <c:pt idx="377">
                  <c:v>357</c:v>
                </c:pt>
                <c:pt idx="378">
                  <c:v>192</c:v>
                </c:pt>
                <c:pt idx="379">
                  <c:v>75</c:v>
                </c:pt>
                <c:pt idx="380">
                  <c:v>687</c:v>
                </c:pt>
                <c:pt idx="381">
                  <c:v>582</c:v>
                </c:pt>
                <c:pt idx="382">
                  <c:v>465</c:v>
                </c:pt>
                <c:pt idx="383">
                  <c:v>360</c:v>
                </c:pt>
                <c:pt idx="384">
                  <c:v>189</c:v>
                </c:pt>
                <c:pt idx="385">
                  <c:v>75</c:v>
                </c:pt>
                <c:pt idx="386">
                  <c:v>690</c:v>
                </c:pt>
                <c:pt idx="387">
                  <c:v>582</c:v>
                </c:pt>
                <c:pt idx="388">
                  <c:v>465</c:v>
                </c:pt>
                <c:pt idx="389">
                  <c:v>363</c:v>
                </c:pt>
                <c:pt idx="390">
                  <c:v>189</c:v>
                </c:pt>
                <c:pt idx="391">
                  <c:v>72</c:v>
                </c:pt>
                <c:pt idx="392">
                  <c:v>690</c:v>
                </c:pt>
                <c:pt idx="393">
                  <c:v>582</c:v>
                </c:pt>
                <c:pt idx="394">
                  <c:v>465</c:v>
                </c:pt>
                <c:pt idx="395">
                  <c:v>360</c:v>
                </c:pt>
                <c:pt idx="396">
                  <c:v>192</c:v>
                </c:pt>
                <c:pt idx="397">
                  <c:v>75</c:v>
                </c:pt>
                <c:pt idx="398">
                  <c:v>687</c:v>
                </c:pt>
                <c:pt idx="399">
                  <c:v>579</c:v>
                </c:pt>
                <c:pt idx="400">
                  <c:v>465</c:v>
                </c:pt>
                <c:pt idx="401">
                  <c:v>363</c:v>
                </c:pt>
                <c:pt idx="402">
                  <c:v>189</c:v>
                </c:pt>
                <c:pt idx="403">
                  <c:v>72</c:v>
                </c:pt>
                <c:pt idx="404">
                  <c:v>687</c:v>
                </c:pt>
                <c:pt idx="405">
                  <c:v>576</c:v>
                </c:pt>
                <c:pt idx="406">
                  <c:v>465</c:v>
                </c:pt>
                <c:pt idx="407">
                  <c:v>363</c:v>
                </c:pt>
                <c:pt idx="408">
                  <c:v>183</c:v>
                </c:pt>
                <c:pt idx="409">
                  <c:v>72</c:v>
                </c:pt>
                <c:pt idx="410">
                  <c:v>687</c:v>
                </c:pt>
                <c:pt idx="411">
                  <c:v>573</c:v>
                </c:pt>
                <c:pt idx="412">
                  <c:v>462</c:v>
                </c:pt>
                <c:pt idx="413">
                  <c:v>363</c:v>
                </c:pt>
                <c:pt idx="414">
                  <c:v>183</c:v>
                </c:pt>
                <c:pt idx="415">
                  <c:v>69</c:v>
                </c:pt>
                <c:pt idx="416">
                  <c:v>690</c:v>
                </c:pt>
                <c:pt idx="417">
                  <c:v>573</c:v>
                </c:pt>
                <c:pt idx="418">
                  <c:v>462</c:v>
                </c:pt>
                <c:pt idx="419">
                  <c:v>360</c:v>
                </c:pt>
                <c:pt idx="420">
                  <c:v>183</c:v>
                </c:pt>
                <c:pt idx="421">
                  <c:v>63</c:v>
                </c:pt>
                <c:pt idx="422">
                  <c:v>687</c:v>
                </c:pt>
                <c:pt idx="423">
                  <c:v>579</c:v>
                </c:pt>
                <c:pt idx="424">
                  <c:v>459</c:v>
                </c:pt>
                <c:pt idx="425">
                  <c:v>357</c:v>
                </c:pt>
                <c:pt idx="426">
                  <c:v>186</c:v>
                </c:pt>
                <c:pt idx="427">
                  <c:v>63</c:v>
                </c:pt>
                <c:pt idx="428">
                  <c:v>684</c:v>
                </c:pt>
                <c:pt idx="429">
                  <c:v>576</c:v>
                </c:pt>
                <c:pt idx="430">
                  <c:v>462</c:v>
                </c:pt>
                <c:pt idx="431">
                  <c:v>357</c:v>
                </c:pt>
                <c:pt idx="432">
                  <c:v>183</c:v>
                </c:pt>
                <c:pt idx="433">
                  <c:v>66</c:v>
                </c:pt>
                <c:pt idx="434">
                  <c:v>681</c:v>
                </c:pt>
                <c:pt idx="435">
                  <c:v>579</c:v>
                </c:pt>
                <c:pt idx="436">
                  <c:v>462</c:v>
                </c:pt>
                <c:pt idx="437">
                  <c:v>354</c:v>
                </c:pt>
                <c:pt idx="438">
                  <c:v>183</c:v>
                </c:pt>
                <c:pt idx="439">
                  <c:v>63</c:v>
                </c:pt>
                <c:pt idx="440">
                  <c:v>684</c:v>
                </c:pt>
                <c:pt idx="441">
                  <c:v>576</c:v>
                </c:pt>
                <c:pt idx="442">
                  <c:v>459</c:v>
                </c:pt>
                <c:pt idx="443">
                  <c:v>357</c:v>
                </c:pt>
                <c:pt idx="444">
                  <c:v>183</c:v>
                </c:pt>
                <c:pt idx="445">
                  <c:v>69</c:v>
                </c:pt>
                <c:pt idx="446">
                  <c:v>681</c:v>
                </c:pt>
                <c:pt idx="447">
                  <c:v>579</c:v>
                </c:pt>
                <c:pt idx="448">
                  <c:v>459</c:v>
                </c:pt>
                <c:pt idx="449">
                  <c:v>354</c:v>
                </c:pt>
                <c:pt idx="450">
                  <c:v>186</c:v>
                </c:pt>
                <c:pt idx="451">
                  <c:v>63</c:v>
                </c:pt>
                <c:pt idx="452">
                  <c:v>681</c:v>
                </c:pt>
                <c:pt idx="453">
                  <c:v>579</c:v>
                </c:pt>
                <c:pt idx="454">
                  <c:v>459</c:v>
                </c:pt>
                <c:pt idx="455">
                  <c:v>357</c:v>
                </c:pt>
                <c:pt idx="456">
                  <c:v>192</c:v>
                </c:pt>
                <c:pt idx="457">
                  <c:v>66</c:v>
                </c:pt>
                <c:pt idx="458">
                  <c:v>684</c:v>
                </c:pt>
                <c:pt idx="459">
                  <c:v>582</c:v>
                </c:pt>
                <c:pt idx="460">
                  <c:v>465</c:v>
                </c:pt>
                <c:pt idx="461">
                  <c:v>357</c:v>
                </c:pt>
                <c:pt idx="462">
                  <c:v>192</c:v>
                </c:pt>
                <c:pt idx="463">
                  <c:v>69</c:v>
                </c:pt>
                <c:pt idx="464">
                  <c:v>681</c:v>
                </c:pt>
                <c:pt idx="465">
                  <c:v>582</c:v>
                </c:pt>
                <c:pt idx="466">
                  <c:v>465</c:v>
                </c:pt>
                <c:pt idx="467">
                  <c:v>360</c:v>
                </c:pt>
                <c:pt idx="468">
                  <c:v>189</c:v>
                </c:pt>
                <c:pt idx="469">
                  <c:v>75</c:v>
                </c:pt>
                <c:pt idx="470">
                  <c:v>687</c:v>
                </c:pt>
                <c:pt idx="471">
                  <c:v>582</c:v>
                </c:pt>
                <c:pt idx="472">
                  <c:v>465</c:v>
                </c:pt>
                <c:pt idx="473">
                  <c:v>360</c:v>
                </c:pt>
                <c:pt idx="474">
                  <c:v>189</c:v>
                </c:pt>
                <c:pt idx="475">
                  <c:v>72</c:v>
                </c:pt>
                <c:pt idx="476">
                  <c:v>690</c:v>
                </c:pt>
                <c:pt idx="477">
                  <c:v>582</c:v>
                </c:pt>
                <c:pt idx="478">
                  <c:v>462</c:v>
                </c:pt>
                <c:pt idx="479">
                  <c:v>363</c:v>
                </c:pt>
                <c:pt idx="480">
                  <c:v>186</c:v>
                </c:pt>
                <c:pt idx="481">
                  <c:v>72</c:v>
                </c:pt>
                <c:pt idx="482">
                  <c:v>690</c:v>
                </c:pt>
                <c:pt idx="483">
                  <c:v>582</c:v>
                </c:pt>
                <c:pt idx="484">
                  <c:v>465</c:v>
                </c:pt>
                <c:pt idx="485">
                  <c:v>360</c:v>
                </c:pt>
                <c:pt idx="486">
                  <c:v>192</c:v>
                </c:pt>
                <c:pt idx="487">
                  <c:v>84</c:v>
                </c:pt>
                <c:pt idx="488">
                  <c:v>711</c:v>
                </c:pt>
                <c:pt idx="489">
                  <c:v>576</c:v>
                </c:pt>
                <c:pt idx="490">
                  <c:v>456</c:v>
                </c:pt>
                <c:pt idx="491">
                  <c:v>360</c:v>
                </c:pt>
                <c:pt idx="492">
                  <c:v>189</c:v>
                </c:pt>
                <c:pt idx="493">
                  <c:v>72</c:v>
                </c:pt>
                <c:pt idx="494">
                  <c:v>687</c:v>
                </c:pt>
                <c:pt idx="495">
                  <c:v>576</c:v>
                </c:pt>
                <c:pt idx="496">
                  <c:v>465</c:v>
                </c:pt>
                <c:pt idx="497">
                  <c:v>363</c:v>
                </c:pt>
                <c:pt idx="498">
                  <c:v>183</c:v>
                </c:pt>
                <c:pt idx="499">
                  <c:v>69</c:v>
                </c:pt>
                <c:pt idx="500">
                  <c:v>687</c:v>
                </c:pt>
                <c:pt idx="501">
                  <c:v>573</c:v>
                </c:pt>
                <c:pt idx="502">
                  <c:v>462</c:v>
                </c:pt>
                <c:pt idx="503">
                  <c:v>360</c:v>
                </c:pt>
                <c:pt idx="504">
                  <c:v>180</c:v>
                </c:pt>
                <c:pt idx="505">
                  <c:v>66</c:v>
                </c:pt>
                <c:pt idx="506">
                  <c:v>687</c:v>
                </c:pt>
                <c:pt idx="507">
                  <c:v>573</c:v>
                </c:pt>
                <c:pt idx="508">
                  <c:v>459</c:v>
                </c:pt>
                <c:pt idx="509">
                  <c:v>360</c:v>
                </c:pt>
                <c:pt idx="510">
                  <c:v>183</c:v>
                </c:pt>
                <c:pt idx="511">
                  <c:v>63</c:v>
                </c:pt>
                <c:pt idx="512">
                  <c:v>687</c:v>
                </c:pt>
                <c:pt idx="513">
                  <c:v>576</c:v>
                </c:pt>
                <c:pt idx="514">
                  <c:v>459</c:v>
                </c:pt>
                <c:pt idx="515">
                  <c:v>354</c:v>
                </c:pt>
                <c:pt idx="516">
                  <c:v>186</c:v>
                </c:pt>
                <c:pt idx="517">
                  <c:v>78</c:v>
                </c:pt>
                <c:pt idx="518">
                  <c:v>705</c:v>
                </c:pt>
                <c:pt idx="519">
                  <c:v>570</c:v>
                </c:pt>
                <c:pt idx="520">
                  <c:v>453</c:v>
                </c:pt>
                <c:pt idx="521">
                  <c:v>354</c:v>
                </c:pt>
                <c:pt idx="522">
                  <c:v>186</c:v>
                </c:pt>
                <c:pt idx="523">
                  <c:v>66</c:v>
                </c:pt>
                <c:pt idx="524">
                  <c:v>678</c:v>
                </c:pt>
                <c:pt idx="525">
                  <c:v>579</c:v>
                </c:pt>
                <c:pt idx="526">
                  <c:v>459</c:v>
                </c:pt>
                <c:pt idx="527">
                  <c:v>354</c:v>
                </c:pt>
                <c:pt idx="528">
                  <c:v>183</c:v>
                </c:pt>
                <c:pt idx="529">
                  <c:v>63</c:v>
                </c:pt>
                <c:pt idx="530">
                  <c:v>681</c:v>
                </c:pt>
                <c:pt idx="531">
                  <c:v>573</c:v>
                </c:pt>
                <c:pt idx="532">
                  <c:v>459</c:v>
                </c:pt>
                <c:pt idx="533">
                  <c:v>357</c:v>
                </c:pt>
                <c:pt idx="534">
                  <c:v>180</c:v>
                </c:pt>
                <c:pt idx="535">
                  <c:v>69</c:v>
                </c:pt>
                <c:pt idx="536">
                  <c:v>681</c:v>
                </c:pt>
                <c:pt idx="537">
                  <c:v>579</c:v>
                </c:pt>
                <c:pt idx="538">
                  <c:v>459</c:v>
                </c:pt>
                <c:pt idx="539">
                  <c:v>354</c:v>
                </c:pt>
                <c:pt idx="540">
                  <c:v>186</c:v>
                </c:pt>
                <c:pt idx="541">
                  <c:v>63</c:v>
                </c:pt>
                <c:pt idx="542">
                  <c:v>681</c:v>
                </c:pt>
                <c:pt idx="543">
                  <c:v>579</c:v>
                </c:pt>
                <c:pt idx="544">
                  <c:v>459</c:v>
                </c:pt>
                <c:pt idx="545">
                  <c:v>357</c:v>
                </c:pt>
                <c:pt idx="546">
                  <c:v>189</c:v>
                </c:pt>
                <c:pt idx="547">
                  <c:v>66</c:v>
                </c:pt>
                <c:pt idx="548">
                  <c:v>681</c:v>
                </c:pt>
                <c:pt idx="549">
                  <c:v>582</c:v>
                </c:pt>
                <c:pt idx="550">
                  <c:v>462</c:v>
                </c:pt>
                <c:pt idx="551">
                  <c:v>357</c:v>
                </c:pt>
                <c:pt idx="552">
                  <c:v>189</c:v>
                </c:pt>
                <c:pt idx="553">
                  <c:v>69</c:v>
                </c:pt>
                <c:pt idx="554">
                  <c:v>681</c:v>
                </c:pt>
                <c:pt idx="555">
                  <c:v>582</c:v>
                </c:pt>
                <c:pt idx="556">
                  <c:v>465</c:v>
                </c:pt>
                <c:pt idx="557">
                  <c:v>357</c:v>
                </c:pt>
                <c:pt idx="558">
                  <c:v>189</c:v>
                </c:pt>
                <c:pt idx="559">
                  <c:v>75</c:v>
                </c:pt>
                <c:pt idx="560">
                  <c:v>687</c:v>
                </c:pt>
                <c:pt idx="561">
                  <c:v>555</c:v>
                </c:pt>
                <c:pt idx="562">
                  <c:v>444</c:v>
                </c:pt>
                <c:pt idx="563">
                  <c:v>360</c:v>
                </c:pt>
                <c:pt idx="564">
                  <c:v>183</c:v>
                </c:pt>
              </c:numCache>
            </c:numRef>
          </c:xVal>
          <c:yVal>
            <c:numRef>
              <c:f>'Spin Calibration R'!$D$2:$D$566</c:f>
              <c:numCache>
                <c:formatCode>General</c:formatCode>
                <c:ptCount val="565"/>
                <c:pt idx="0">
                  <c:v>512</c:v>
                </c:pt>
                <c:pt idx="1">
                  <c:v>640</c:v>
                </c:pt>
                <c:pt idx="2">
                  <c:v>0</c:v>
                </c:pt>
                <c:pt idx="3">
                  <c:v>128</c:v>
                </c:pt>
                <c:pt idx="4">
                  <c:v>0</c:v>
                </c:pt>
                <c:pt idx="5">
                  <c:v>128</c:v>
                </c:pt>
                <c:pt idx="6">
                  <c:v>256</c:v>
                </c:pt>
                <c:pt idx="7">
                  <c:v>384</c:v>
                </c:pt>
                <c:pt idx="8">
                  <c:v>512</c:v>
                </c:pt>
                <c:pt idx="9">
                  <c:v>640</c:v>
                </c:pt>
                <c:pt idx="10">
                  <c:v>0</c:v>
                </c:pt>
                <c:pt idx="11">
                  <c:v>128</c:v>
                </c:pt>
                <c:pt idx="12">
                  <c:v>0</c:v>
                </c:pt>
                <c:pt idx="13">
                  <c:v>128</c:v>
                </c:pt>
                <c:pt idx="14">
                  <c:v>256</c:v>
                </c:pt>
                <c:pt idx="15">
                  <c:v>384</c:v>
                </c:pt>
                <c:pt idx="16">
                  <c:v>512</c:v>
                </c:pt>
                <c:pt idx="17">
                  <c:v>640</c:v>
                </c:pt>
                <c:pt idx="18">
                  <c:v>0</c:v>
                </c:pt>
                <c:pt idx="19">
                  <c:v>128</c:v>
                </c:pt>
                <c:pt idx="20">
                  <c:v>256</c:v>
                </c:pt>
                <c:pt idx="21">
                  <c:v>384</c:v>
                </c:pt>
                <c:pt idx="22">
                  <c:v>512</c:v>
                </c:pt>
                <c:pt idx="23">
                  <c:v>640</c:v>
                </c:pt>
                <c:pt idx="24">
                  <c:v>0</c:v>
                </c:pt>
                <c:pt idx="25">
                  <c:v>128</c:v>
                </c:pt>
                <c:pt idx="26">
                  <c:v>256</c:v>
                </c:pt>
                <c:pt idx="27">
                  <c:v>384</c:v>
                </c:pt>
                <c:pt idx="28">
                  <c:v>512</c:v>
                </c:pt>
                <c:pt idx="29">
                  <c:v>640</c:v>
                </c:pt>
                <c:pt idx="30">
                  <c:v>0</c:v>
                </c:pt>
                <c:pt idx="31">
                  <c:v>128</c:v>
                </c:pt>
                <c:pt idx="32">
                  <c:v>256</c:v>
                </c:pt>
                <c:pt idx="33">
                  <c:v>384</c:v>
                </c:pt>
                <c:pt idx="34">
                  <c:v>512</c:v>
                </c:pt>
                <c:pt idx="35">
                  <c:v>640</c:v>
                </c:pt>
                <c:pt idx="36">
                  <c:v>0</c:v>
                </c:pt>
                <c:pt idx="37">
                  <c:v>128</c:v>
                </c:pt>
                <c:pt idx="38">
                  <c:v>256</c:v>
                </c:pt>
                <c:pt idx="39">
                  <c:v>384</c:v>
                </c:pt>
                <c:pt idx="40">
                  <c:v>512</c:v>
                </c:pt>
                <c:pt idx="41">
                  <c:v>640</c:v>
                </c:pt>
                <c:pt idx="42">
                  <c:v>0</c:v>
                </c:pt>
                <c:pt idx="43">
                  <c:v>128</c:v>
                </c:pt>
                <c:pt idx="44">
                  <c:v>256</c:v>
                </c:pt>
                <c:pt idx="45">
                  <c:v>384</c:v>
                </c:pt>
                <c:pt idx="46">
                  <c:v>512</c:v>
                </c:pt>
                <c:pt idx="47">
                  <c:v>640</c:v>
                </c:pt>
                <c:pt idx="48">
                  <c:v>0</c:v>
                </c:pt>
                <c:pt idx="49">
                  <c:v>128</c:v>
                </c:pt>
                <c:pt idx="50">
                  <c:v>256</c:v>
                </c:pt>
                <c:pt idx="51">
                  <c:v>384</c:v>
                </c:pt>
                <c:pt idx="52">
                  <c:v>512</c:v>
                </c:pt>
                <c:pt idx="53">
                  <c:v>640</c:v>
                </c:pt>
                <c:pt idx="54">
                  <c:v>0</c:v>
                </c:pt>
                <c:pt idx="55">
                  <c:v>128</c:v>
                </c:pt>
                <c:pt idx="56">
                  <c:v>256</c:v>
                </c:pt>
                <c:pt idx="57">
                  <c:v>384</c:v>
                </c:pt>
                <c:pt idx="58">
                  <c:v>512</c:v>
                </c:pt>
                <c:pt idx="59">
                  <c:v>640</c:v>
                </c:pt>
                <c:pt idx="60">
                  <c:v>0</c:v>
                </c:pt>
                <c:pt idx="61">
                  <c:v>128</c:v>
                </c:pt>
                <c:pt idx="62">
                  <c:v>256</c:v>
                </c:pt>
                <c:pt idx="63">
                  <c:v>384</c:v>
                </c:pt>
                <c:pt idx="64">
                  <c:v>512</c:v>
                </c:pt>
                <c:pt idx="65">
                  <c:v>640</c:v>
                </c:pt>
                <c:pt idx="66">
                  <c:v>0</c:v>
                </c:pt>
                <c:pt idx="67">
                  <c:v>128</c:v>
                </c:pt>
                <c:pt idx="68">
                  <c:v>256</c:v>
                </c:pt>
                <c:pt idx="69">
                  <c:v>384</c:v>
                </c:pt>
                <c:pt idx="70">
                  <c:v>512</c:v>
                </c:pt>
                <c:pt idx="71">
                  <c:v>640</c:v>
                </c:pt>
                <c:pt idx="72">
                  <c:v>0</c:v>
                </c:pt>
                <c:pt idx="73">
                  <c:v>128</c:v>
                </c:pt>
                <c:pt idx="74">
                  <c:v>256</c:v>
                </c:pt>
                <c:pt idx="75">
                  <c:v>384</c:v>
                </c:pt>
                <c:pt idx="76">
                  <c:v>512</c:v>
                </c:pt>
                <c:pt idx="77">
                  <c:v>640</c:v>
                </c:pt>
                <c:pt idx="78">
                  <c:v>0</c:v>
                </c:pt>
                <c:pt idx="79">
                  <c:v>128</c:v>
                </c:pt>
                <c:pt idx="80">
                  <c:v>256</c:v>
                </c:pt>
                <c:pt idx="81">
                  <c:v>384</c:v>
                </c:pt>
                <c:pt idx="82">
                  <c:v>512</c:v>
                </c:pt>
                <c:pt idx="83">
                  <c:v>640</c:v>
                </c:pt>
                <c:pt idx="84">
                  <c:v>0</c:v>
                </c:pt>
                <c:pt idx="85">
                  <c:v>128</c:v>
                </c:pt>
                <c:pt idx="86">
                  <c:v>256</c:v>
                </c:pt>
                <c:pt idx="87">
                  <c:v>384</c:v>
                </c:pt>
                <c:pt idx="88">
                  <c:v>512</c:v>
                </c:pt>
                <c:pt idx="89">
                  <c:v>640</c:v>
                </c:pt>
                <c:pt idx="90">
                  <c:v>0</c:v>
                </c:pt>
                <c:pt idx="91">
                  <c:v>128</c:v>
                </c:pt>
                <c:pt idx="92">
                  <c:v>256</c:v>
                </c:pt>
                <c:pt idx="93">
                  <c:v>384</c:v>
                </c:pt>
                <c:pt idx="94">
                  <c:v>512</c:v>
                </c:pt>
                <c:pt idx="95">
                  <c:v>640</c:v>
                </c:pt>
                <c:pt idx="96">
                  <c:v>0</c:v>
                </c:pt>
                <c:pt idx="97">
                  <c:v>128</c:v>
                </c:pt>
                <c:pt idx="98">
                  <c:v>256</c:v>
                </c:pt>
                <c:pt idx="99">
                  <c:v>384</c:v>
                </c:pt>
                <c:pt idx="100">
                  <c:v>512</c:v>
                </c:pt>
                <c:pt idx="101">
                  <c:v>640</c:v>
                </c:pt>
                <c:pt idx="102">
                  <c:v>0</c:v>
                </c:pt>
                <c:pt idx="103">
                  <c:v>128</c:v>
                </c:pt>
                <c:pt idx="104">
                  <c:v>256</c:v>
                </c:pt>
                <c:pt idx="105">
                  <c:v>384</c:v>
                </c:pt>
                <c:pt idx="106">
                  <c:v>512</c:v>
                </c:pt>
                <c:pt idx="107">
                  <c:v>640</c:v>
                </c:pt>
                <c:pt idx="108">
                  <c:v>0</c:v>
                </c:pt>
                <c:pt idx="109">
                  <c:v>128</c:v>
                </c:pt>
                <c:pt idx="110">
                  <c:v>256</c:v>
                </c:pt>
                <c:pt idx="111">
                  <c:v>384</c:v>
                </c:pt>
                <c:pt idx="112">
                  <c:v>512</c:v>
                </c:pt>
                <c:pt idx="113">
                  <c:v>640</c:v>
                </c:pt>
                <c:pt idx="114">
                  <c:v>0</c:v>
                </c:pt>
                <c:pt idx="115">
                  <c:v>128</c:v>
                </c:pt>
                <c:pt idx="116">
                  <c:v>256</c:v>
                </c:pt>
                <c:pt idx="117">
                  <c:v>384</c:v>
                </c:pt>
                <c:pt idx="118">
                  <c:v>512</c:v>
                </c:pt>
                <c:pt idx="119">
                  <c:v>640</c:v>
                </c:pt>
                <c:pt idx="120">
                  <c:v>0</c:v>
                </c:pt>
                <c:pt idx="121">
                  <c:v>128</c:v>
                </c:pt>
                <c:pt idx="122">
                  <c:v>256</c:v>
                </c:pt>
                <c:pt idx="123">
                  <c:v>384</c:v>
                </c:pt>
                <c:pt idx="124">
                  <c:v>512</c:v>
                </c:pt>
                <c:pt idx="125">
                  <c:v>640</c:v>
                </c:pt>
                <c:pt idx="126">
                  <c:v>0</c:v>
                </c:pt>
                <c:pt idx="127">
                  <c:v>128</c:v>
                </c:pt>
                <c:pt idx="128">
                  <c:v>256</c:v>
                </c:pt>
                <c:pt idx="129">
                  <c:v>384</c:v>
                </c:pt>
                <c:pt idx="130">
                  <c:v>512</c:v>
                </c:pt>
                <c:pt idx="131">
                  <c:v>640</c:v>
                </c:pt>
                <c:pt idx="132">
                  <c:v>0</c:v>
                </c:pt>
                <c:pt idx="133">
                  <c:v>128</c:v>
                </c:pt>
                <c:pt idx="134">
                  <c:v>256</c:v>
                </c:pt>
                <c:pt idx="135">
                  <c:v>384</c:v>
                </c:pt>
                <c:pt idx="136">
                  <c:v>512</c:v>
                </c:pt>
                <c:pt idx="137">
                  <c:v>640</c:v>
                </c:pt>
                <c:pt idx="138">
                  <c:v>0</c:v>
                </c:pt>
                <c:pt idx="139">
                  <c:v>128</c:v>
                </c:pt>
                <c:pt idx="140">
                  <c:v>256</c:v>
                </c:pt>
                <c:pt idx="141">
                  <c:v>384</c:v>
                </c:pt>
                <c:pt idx="142">
                  <c:v>512</c:v>
                </c:pt>
                <c:pt idx="143">
                  <c:v>640</c:v>
                </c:pt>
                <c:pt idx="144">
                  <c:v>0</c:v>
                </c:pt>
                <c:pt idx="145">
                  <c:v>128</c:v>
                </c:pt>
                <c:pt idx="146">
                  <c:v>256</c:v>
                </c:pt>
                <c:pt idx="147">
                  <c:v>384</c:v>
                </c:pt>
                <c:pt idx="148">
                  <c:v>512</c:v>
                </c:pt>
                <c:pt idx="149">
                  <c:v>640</c:v>
                </c:pt>
                <c:pt idx="150">
                  <c:v>0</c:v>
                </c:pt>
                <c:pt idx="151">
                  <c:v>128</c:v>
                </c:pt>
                <c:pt idx="152">
                  <c:v>256</c:v>
                </c:pt>
                <c:pt idx="153">
                  <c:v>384</c:v>
                </c:pt>
                <c:pt idx="154">
                  <c:v>512</c:v>
                </c:pt>
                <c:pt idx="155">
                  <c:v>640</c:v>
                </c:pt>
                <c:pt idx="156">
                  <c:v>0</c:v>
                </c:pt>
                <c:pt idx="157">
                  <c:v>128</c:v>
                </c:pt>
                <c:pt idx="158">
                  <c:v>256</c:v>
                </c:pt>
                <c:pt idx="159">
                  <c:v>384</c:v>
                </c:pt>
                <c:pt idx="160">
                  <c:v>512</c:v>
                </c:pt>
                <c:pt idx="161">
                  <c:v>640</c:v>
                </c:pt>
                <c:pt idx="162">
                  <c:v>0</c:v>
                </c:pt>
                <c:pt idx="163">
                  <c:v>128</c:v>
                </c:pt>
                <c:pt idx="164">
                  <c:v>256</c:v>
                </c:pt>
                <c:pt idx="165">
                  <c:v>384</c:v>
                </c:pt>
                <c:pt idx="166">
                  <c:v>512</c:v>
                </c:pt>
                <c:pt idx="167">
                  <c:v>640</c:v>
                </c:pt>
                <c:pt idx="168">
                  <c:v>512</c:v>
                </c:pt>
                <c:pt idx="169">
                  <c:v>640</c:v>
                </c:pt>
                <c:pt idx="170">
                  <c:v>0</c:v>
                </c:pt>
                <c:pt idx="171">
                  <c:v>128</c:v>
                </c:pt>
                <c:pt idx="172">
                  <c:v>256</c:v>
                </c:pt>
                <c:pt idx="173">
                  <c:v>384</c:v>
                </c:pt>
                <c:pt idx="174">
                  <c:v>512</c:v>
                </c:pt>
                <c:pt idx="175">
                  <c:v>640</c:v>
                </c:pt>
                <c:pt idx="176">
                  <c:v>0</c:v>
                </c:pt>
                <c:pt idx="177">
                  <c:v>128</c:v>
                </c:pt>
                <c:pt idx="178">
                  <c:v>256</c:v>
                </c:pt>
                <c:pt idx="179">
                  <c:v>384</c:v>
                </c:pt>
                <c:pt idx="180">
                  <c:v>512</c:v>
                </c:pt>
                <c:pt idx="181">
                  <c:v>640</c:v>
                </c:pt>
                <c:pt idx="182">
                  <c:v>0</c:v>
                </c:pt>
                <c:pt idx="183">
                  <c:v>128</c:v>
                </c:pt>
                <c:pt idx="184">
                  <c:v>256</c:v>
                </c:pt>
                <c:pt idx="185">
                  <c:v>384</c:v>
                </c:pt>
                <c:pt idx="186">
                  <c:v>512</c:v>
                </c:pt>
                <c:pt idx="187">
                  <c:v>640</c:v>
                </c:pt>
                <c:pt idx="188">
                  <c:v>0</c:v>
                </c:pt>
                <c:pt idx="189">
                  <c:v>128</c:v>
                </c:pt>
                <c:pt idx="190">
                  <c:v>256</c:v>
                </c:pt>
                <c:pt idx="191">
                  <c:v>384</c:v>
                </c:pt>
                <c:pt idx="192">
                  <c:v>512</c:v>
                </c:pt>
                <c:pt idx="193">
                  <c:v>640</c:v>
                </c:pt>
                <c:pt idx="194">
                  <c:v>0</c:v>
                </c:pt>
                <c:pt idx="195">
                  <c:v>128</c:v>
                </c:pt>
                <c:pt idx="196">
                  <c:v>256</c:v>
                </c:pt>
                <c:pt idx="197">
                  <c:v>384</c:v>
                </c:pt>
                <c:pt idx="198">
                  <c:v>512</c:v>
                </c:pt>
                <c:pt idx="199">
                  <c:v>640</c:v>
                </c:pt>
                <c:pt idx="200">
                  <c:v>0</c:v>
                </c:pt>
                <c:pt idx="201">
                  <c:v>128</c:v>
                </c:pt>
                <c:pt idx="202">
                  <c:v>256</c:v>
                </c:pt>
                <c:pt idx="203">
                  <c:v>384</c:v>
                </c:pt>
                <c:pt idx="204">
                  <c:v>512</c:v>
                </c:pt>
                <c:pt idx="205">
                  <c:v>640</c:v>
                </c:pt>
                <c:pt idx="206">
                  <c:v>0</c:v>
                </c:pt>
                <c:pt idx="207">
                  <c:v>128</c:v>
                </c:pt>
                <c:pt idx="208">
                  <c:v>256</c:v>
                </c:pt>
                <c:pt idx="209">
                  <c:v>384</c:v>
                </c:pt>
                <c:pt idx="210">
                  <c:v>512</c:v>
                </c:pt>
                <c:pt idx="211">
                  <c:v>640</c:v>
                </c:pt>
                <c:pt idx="212">
                  <c:v>0</c:v>
                </c:pt>
                <c:pt idx="213">
                  <c:v>128</c:v>
                </c:pt>
                <c:pt idx="214">
                  <c:v>256</c:v>
                </c:pt>
                <c:pt idx="215">
                  <c:v>384</c:v>
                </c:pt>
                <c:pt idx="216">
                  <c:v>512</c:v>
                </c:pt>
                <c:pt idx="217">
                  <c:v>640</c:v>
                </c:pt>
                <c:pt idx="218">
                  <c:v>0</c:v>
                </c:pt>
                <c:pt idx="219">
                  <c:v>128</c:v>
                </c:pt>
                <c:pt idx="220">
                  <c:v>256</c:v>
                </c:pt>
                <c:pt idx="221">
                  <c:v>384</c:v>
                </c:pt>
                <c:pt idx="222">
                  <c:v>512</c:v>
                </c:pt>
                <c:pt idx="223">
                  <c:v>640</c:v>
                </c:pt>
                <c:pt idx="224">
                  <c:v>0</c:v>
                </c:pt>
                <c:pt idx="225">
                  <c:v>128</c:v>
                </c:pt>
                <c:pt idx="226">
                  <c:v>256</c:v>
                </c:pt>
                <c:pt idx="227">
                  <c:v>384</c:v>
                </c:pt>
                <c:pt idx="228">
                  <c:v>512</c:v>
                </c:pt>
                <c:pt idx="229">
                  <c:v>640</c:v>
                </c:pt>
                <c:pt idx="230">
                  <c:v>0</c:v>
                </c:pt>
                <c:pt idx="231">
                  <c:v>128</c:v>
                </c:pt>
                <c:pt idx="232">
                  <c:v>256</c:v>
                </c:pt>
                <c:pt idx="233">
                  <c:v>384</c:v>
                </c:pt>
                <c:pt idx="234">
                  <c:v>512</c:v>
                </c:pt>
                <c:pt idx="235">
                  <c:v>640</c:v>
                </c:pt>
                <c:pt idx="236">
                  <c:v>0</c:v>
                </c:pt>
                <c:pt idx="237">
                  <c:v>128</c:v>
                </c:pt>
                <c:pt idx="238">
                  <c:v>256</c:v>
                </c:pt>
                <c:pt idx="239">
                  <c:v>384</c:v>
                </c:pt>
                <c:pt idx="240">
                  <c:v>512</c:v>
                </c:pt>
                <c:pt idx="241">
                  <c:v>640</c:v>
                </c:pt>
                <c:pt idx="242">
                  <c:v>0</c:v>
                </c:pt>
                <c:pt idx="243">
                  <c:v>128</c:v>
                </c:pt>
                <c:pt idx="244">
                  <c:v>256</c:v>
                </c:pt>
                <c:pt idx="245">
                  <c:v>384</c:v>
                </c:pt>
                <c:pt idx="246">
                  <c:v>512</c:v>
                </c:pt>
                <c:pt idx="247">
                  <c:v>640</c:v>
                </c:pt>
                <c:pt idx="248">
                  <c:v>0</c:v>
                </c:pt>
                <c:pt idx="249">
                  <c:v>128</c:v>
                </c:pt>
                <c:pt idx="250">
                  <c:v>256</c:v>
                </c:pt>
                <c:pt idx="251">
                  <c:v>384</c:v>
                </c:pt>
                <c:pt idx="252">
                  <c:v>512</c:v>
                </c:pt>
                <c:pt idx="253">
                  <c:v>640</c:v>
                </c:pt>
                <c:pt idx="254">
                  <c:v>0</c:v>
                </c:pt>
                <c:pt idx="255">
                  <c:v>128</c:v>
                </c:pt>
                <c:pt idx="256">
                  <c:v>256</c:v>
                </c:pt>
                <c:pt idx="257">
                  <c:v>384</c:v>
                </c:pt>
                <c:pt idx="258">
                  <c:v>512</c:v>
                </c:pt>
                <c:pt idx="259">
                  <c:v>640</c:v>
                </c:pt>
                <c:pt idx="260">
                  <c:v>0</c:v>
                </c:pt>
                <c:pt idx="261">
                  <c:v>128</c:v>
                </c:pt>
                <c:pt idx="262">
                  <c:v>256</c:v>
                </c:pt>
                <c:pt idx="263">
                  <c:v>384</c:v>
                </c:pt>
                <c:pt idx="264">
                  <c:v>512</c:v>
                </c:pt>
                <c:pt idx="265">
                  <c:v>640</c:v>
                </c:pt>
                <c:pt idx="266">
                  <c:v>0</c:v>
                </c:pt>
                <c:pt idx="267">
                  <c:v>128</c:v>
                </c:pt>
                <c:pt idx="268">
                  <c:v>256</c:v>
                </c:pt>
                <c:pt idx="269">
                  <c:v>384</c:v>
                </c:pt>
                <c:pt idx="270">
                  <c:v>512</c:v>
                </c:pt>
                <c:pt idx="271">
                  <c:v>640</c:v>
                </c:pt>
                <c:pt idx="272">
                  <c:v>0</c:v>
                </c:pt>
                <c:pt idx="273">
                  <c:v>128</c:v>
                </c:pt>
                <c:pt idx="274">
                  <c:v>256</c:v>
                </c:pt>
                <c:pt idx="275">
                  <c:v>384</c:v>
                </c:pt>
                <c:pt idx="276">
                  <c:v>512</c:v>
                </c:pt>
                <c:pt idx="277">
                  <c:v>640</c:v>
                </c:pt>
                <c:pt idx="278">
                  <c:v>0</c:v>
                </c:pt>
                <c:pt idx="279">
                  <c:v>128</c:v>
                </c:pt>
                <c:pt idx="280">
                  <c:v>256</c:v>
                </c:pt>
                <c:pt idx="281">
                  <c:v>384</c:v>
                </c:pt>
                <c:pt idx="282">
                  <c:v>512</c:v>
                </c:pt>
                <c:pt idx="283">
                  <c:v>640</c:v>
                </c:pt>
                <c:pt idx="284">
                  <c:v>0</c:v>
                </c:pt>
                <c:pt idx="285">
                  <c:v>128</c:v>
                </c:pt>
                <c:pt idx="286">
                  <c:v>256</c:v>
                </c:pt>
                <c:pt idx="287">
                  <c:v>384</c:v>
                </c:pt>
                <c:pt idx="288">
                  <c:v>512</c:v>
                </c:pt>
                <c:pt idx="289">
                  <c:v>640</c:v>
                </c:pt>
                <c:pt idx="290">
                  <c:v>0</c:v>
                </c:pt>
                <c:pt idx="291">
                  <c:v>128</c:v>
                </c:pt>
                <c:pt idx="292">
                  <c:v>256</c:v>
                </c:pt>
                <c:pt idx="293">
                  <c:v>384</c:v>
                </c:pt>
                <c:pt idx="294">
                  <c:v>512</c:v>
                </c:pt>
                <c:pt idx="295">
                  <c:v>640</c:v>
                </c:pt>
                <c:pt idx="296">
                  <c:v>0</c:v>
                </c:pt>
                <c:pt idx="297">
                  <c:v>128</c:v>
                </c:pt>
                <c:pt idx="298">
                  <c:v>256</c:v>
                </c:pt>
                <c:pt idx="299">
                  <c:v>384</c:v>
                </c:pt>
                <c:pt idx="300">
                  <c:v>512</c:v>
                </c:pt>
                <c:pt idx="301">
                  <c:v>640</c:v>
                </c:pt>
                <c:pt idx="302">
                  <c:v>0</c:v>
                </c:pt>
                <c:pt idx="303">
                  <c:v>128</c:v>
                </c:pt>
                <c:pt idx="304">
                  <c:v>256</c:v>
                </c:pt>
                <c:pt idx="305">
                  <c:v>384</c:v>
                </c:pt>
                <c:pt idx="306">
                  <c:v>512</c:v>
                </c:pt>
                <c:pt idx="307">
                  <c:v>640</c:v>
                </c:pt>
                <c:pt idx="308">
                  <c:v>0</c:v>
                </c:pt>
                <c:pt idx="309">
                  <c:v>128</c:v>
                </c:pt>
                <c:pt idx="310">
                  <c:v>256</c:v>
                </c:pt>
                <c:pt idx="311">
                  <c:v>384</c:v>
                </c:pt>
                <c:pt idx="312">
                  <c:v>512</c:v>
                </c:pt>
                <c:pt idx="313">
                  <c:v>640</c:v>
                </c:pt>
                <c:pt idx="314">
                  <c:v>0</c:v>
                </c:pt>
                <c:pt idx="315">
                  <c:v>128</c:v>
                </c:pt>
                <c:pt idx="316">
                  <c:v>256</c:v>
                </c:pt>
                <c:pt idx="317">
                  <c:v>384</c:v>
                </c:pt>
                <c:pt idx="318">
                  <c:v>512</c:v>
                </c:pt>
                <c:pt idx="319">
                  <c:v>640</c:v>
                </c:pt>
                <c:pt idx="320">
                  <c:v>0</c:v>
                </c:pt>
                <c:pt idx="321">
                  <c:v>128</c:v>
                </c:pt>
                <c:pt idx="322">
                  <c:v>256</c:v>
                </c:pt>
                <c:pt idx="323">
                  <c:v>384</c:v>
                </c:pt>
                <c:pt idx="324">
                  <c:v>512</c:v>
                </c:pt>
                <c:pt idx="325">
                  <c:v>640</c:v>
                </c:pt>
                <c:pt idx="326">
                  <c:v>0</c:v>
                </c:pt>
                <c:pt idx="327">
                  <c:v>128</c:v>
                </c:pt>
                <c:pt idx="328">
                  <c:v>256</c:v>
                </c:pt>
                <c:pt idx="329">
                  <c:v>384</c:v>
                </c:pt>
                <c:pt idx="330">
                  <c:v>512</c:v>
                </c:pt>
                <c:pt idx="331">
                  <c:v>640</c:v>
                </c:pt>
                <c:pt idx="332">
                  <c:v>0</c:v>
                </c:pt>
                <c:pt idx="333">
                  <c:v>128</c:v>
                </c:pt>
                <c:pt idx="334">
                  <c:v>256</c:v>
                </c:pt>
                <c:pt idx="335">
                  <c:v>384</c:v>
                </c:pt>
                <c:pt idx="336">
                  <c:v>512</c:v>
                </c:pt>
                <c:pt idx="337">
                  <c:v>640</c:v>
                </c:pt>
                <c:pt idx="338">
                  <c:v>0</c:v>
                </c:pt>
                <c:pt idx="339">
                  <c:v>128</c:v>
                </c:pt>
                <c:pt idx="340">
                  <c:v>256</c:v>
                </c:pt>
                <c:pt idx="341">
                  <c:v>384</c:v>
                </c:pt>
                <c:pt idx="342">
                  <c:v>512</c:v>
                </c:pt>
                <c:pt idx="343">
                  <c:v>640</c:v>
                </c:pt>
                <c:pt idx="344">
                  <c:v>0</c:v>
                </c:pt>
                <c:pt idx="345">
                  <c:v>128</c:v>
                </c:pt>
                <c:pt idx="346">
                  <c:v>256</c:v>
                </c:pt>
                <c:pt idx="347">
                  <c:v>384</c:v>
                </c:pt>
                <c:pt idx="348">
                  <c:v>512</c:v>
                </c:pt>
                <c:pt idx="349">
                  <c:v>640</c:v>
                </c:pt>
                <c:pt idx="350">
                  <c:v>0</c:v>
                </c:pt>
                <c:pt idx="351">
                  <c:v>128</c:v>
                </c:pt>
                <c:pt idx="352">
                  <c:v>256</c:v>
                </c:pt>
                <c:pt idx="353">
                  <c:v>384</c:v>
                </c:pt>
                <c:pt idx="354">
                  <c:v>512</c:v>
                </c:pt>
                <c:pt idx="355">
                  <c:v>640</c:v>
                </c:pt>
                <c:pt idx="356">
                  <c:v>0</c:v>
                </c:pt>
                <c:pt idx="357">
                  <c:v>128</c:v>
                </c:pt>
                <c:pt idx="358">
                  <c:v>256</c:v>
                </c:pt>
                <c:pt idx="359">
                  <c:v>384</c:v>
                </c:pt>
                <c:pt idx="360">
                  <c:v>512</c:v>
                </c:pt>
                <c:pt idx="361">
                  <c:v>640</c:v>
                </c:pt>
                <c:pt idx="362">
                  <c:v>0</c:v>
                </c:pt>
                <c:pt idx="363">
                  <c:v>128</c:v>
                </c:pt>
                <c:pt idx="364">
                  <c:v>256</c:v>
                </c:pt>
                <c:pt idx="365">
                  <c:v>384</c:v>
                </c:pt>
                <c:pt idx="366">
                  <c:v>512</c:v>
                </c:pt>
                <c:pt idx="367">
                  <c:v>640</c:v>
                </c:pt>
                <c:pt idx="368">
                  <c:v>0</c:v>
                </c:pt>
                <c:pt idx="369">
                  <c:v>128</c:v>
                </c:pt>
                <c:pt idx="370">
                  <c:v>256</c:v>
                </c:pt>
                <c:pt idx="371">
                  <c:v>384</c:v>
                </c:pt>
                <c:pt idx="372">
                  <c:v>512</c:v>
                </c:pt>
                <c:pt idx="373">
                  <c:v>640</c:v>
                </c:pt>
                <c:pt idx="374">
                  <c:v>0</c:v>
                </c:pt>
                <c:pt idx="375">
                  <c:v>128</c:v>
                </c:pt>
                <c:pt idx="376">
                  <c:v>256</c:v>
                </c:pt>
                <c:pt idx="377">
                  <c:v>384</c:v>
                </c:pt>
                <c:pt idx="378">
                  <c:v>512</c:v>
                </c:pt>
                <c:pt idx="379">
                  <c:v>640</c:v>
                </c:pt>
                <c:pt idx="380">
                  <c:v>0</c:v>
                </c:pt>
                <c:pt idx="381">
                  <c:v>128</c:v>
                </c:pt>
                <c:pt idx="382">
                  <c:v>256</c:v>
                </c:pt>
                <c:pt idx="383">
                  <c:v>384</c:v>
                </c:pt>
                <c:pt idx="384">
                  <c:v>512</c:v>
                </c:pt>
                <c:pt idx="385">
                  <c:v>640</c:v>
                </c:pt>
                <c:pt idx="386">
                  <c:v>0</c:v>
                </c:pt>
                <c:pt idx="387">
                  <c:v>128</c:v>
                </c:pt>
                <c:pt idx="388">
                  <c:v>256</c:v>
                </c:pt>
                <c:pt idx="389">
                  <c:v>384</c:v>
                </c:pt>
                <c:pt idx="390">
                  <c:v>512</c:v>
                </c:pt>
                <c:pt idx="391">
                  <c:v>640</c:v>
                </c:pt>
                <c:pt idx="392">
                  <c:v>0</c:v>
                </c:pt>
                <c:pt idx="393">
                  <c:v>128</c:v>
                </c:pt>
                <c:pt idx="394">
                  <c:v>256</c:v>
                </c:pt>
                <c:pt idx="395">
                  <c:v>384</c:v>
                </c:pt>
                <c:pt idx="396">
                  <c:v>512</c:v>
                </c:pt>
                <c:pt idx="397">
                  <c:v>640</c:v>
                </c:pt>
                <c:pt idx="398">
                  <c:v>0</c:v>
                </c:pt>
                <c:pt idx="399">
                  <c:v>128</c:v>
                </c:pt>
                <c:pt idx="400">
                  <c:v>256</c:v>
                </c:pt>
                <c:pt idx="401">
                  <c:v>384</c:v>
                </c:pt>
                <c:pt idx="402">
                  <c:v>512</c:v>
                </c:pt>
                <c:pt idx="403">
                  <c:v>640</c:v>
                </c:pt>
                <c:pt idx="404">
                  <c:v>0</c:v>
                </c:pt>
                <c:pt idx="405">
                  <c:v>128</c:v>
                </c:pt>
                <c:pt idx="406">
                  <c:v>256</c:v>
                </c:pt>
                <c:pt idx="407">
                  <c:v>384</c:v>
                </c:pt>
                <c:pt idx="408">
                  <c:v>512</c:v>
                </c:pt>
                <c:pt idx="409">
                  <c:v>640</c:v>
                </c:pt>
                <c:pt idx="410">
                  <c:v>0</c:v>
                </c:pt>
                <c:pt idx="411">
                  <c:v>128</c:v>
                </c:pt>
                <c:pt idx="412">
                  <c:v>256</c:v>
                </c:pt>
                <c:pt idx="413">
                  <c:v>384</c:v>
                </c:pt>
                <c:pt idx="414">
                  <c:v>512</c:v>
                </c:pt>
                <c:pt idx="415">
                  <c:v>640</c:v>
                </c:pt>
                <c:pt idx="416">
                  <c:v>0</c:v>
                </c:pt>
                <c:pt idx="417">
                  <c:v>128</c:v>
                </c:pt>
                <c:pt idx="418">
                  <c:v>256</c:v>
                </c:pt>
                <c:pt idx="419">
                  <c:v>384</c:v>
                </c:pt>
                <c:pt idx="420">
                  <c:v>512</c:v>
                </c:pt>
                <c:pt idx="421">
                  <c:v>640</c:v>
                </c:pt>
                <c:pt idx="422">
                  <c:v>0</c:v>
                </c:pt>
                <c:pt idx="423">
                  <c:v>128</c:v>
                </c:pt>
                <c:pt idx="424">
                  <c:v>256</c:v>
                </c:pt>
                <c:pt idx="425">
                  <c:v>384</c:v>
                </c:pt>
                <c:pt idx="426">
                  <c:v>512</c:v>
                </c:pt>
                <c:pt idx="427">
                  <c:v>640</c:v>
                </c:pt>
                <c:pt idx="428">
                  <c:v>0</c:v>
                </c:pt>
                <c:pt idx="429">
                  <c:v>128</c:v>
                </c:pt>
                <c:pt idx="430">
                  <c:v>256</c:v>
                </c:pt>
                <c:pt idx="431">
                  <c:v>384</c:v>
                </c:pt>
                <c:pt idx="432">
                  <c:v>512</c:v>
                </c:pt>
                <c:pt idx="433">
                  <c:v>640</c:v>
                </c:pt>
                <c:pt idx="434">
                  <c:v>0</c:v>
                </c:pt>
                <c:pt idx="435">
                  <c:v>128</c:v>
                </c:pt>
                <c:pt idx="436">
                  <c:v>256</c:v>
                </c:pt>
                <c:pt idx="437">
                  <c:v>384</c:v>
                </c:pt>
                <c:pt idx="438">
                  <c:v>512</c:v>
                </c:pt>
                <c:pt idx="439">
                  <c:v>640</c:v>
                </c:pt>
                <c:pt idx="440">
                  <c:v>0</c:v>
                </c:pt>
                <c:pt idx="441">
                  <c:v>128</c:v>
                </c:pt>
                <c:pt idx="442">
                  <c:v>256</c:v>
                </c:pt>
                <c:pt idx="443">
                  <c:v>384</c:v>
                </c:pt>
                <c:pt idx="444">
                  <c:v>512</c:v>
                </c:pt>
                <c:pt idx="445">
                  <c:v>640</c:v>
                </c:pt>
                <c:pt idx="446">
                  <c:v>0</c:v>
                </c:pt>
                <c:pt idx="447">
                  <c:v>128</c:v>
                </c:pt>
                <c:pt idx="448">
                  <c:v>256</c:v>
                </c:pt>
                <c:pt idx="449">
                  <c:v>384</c:v>
                </c:pt>
                <c:pt idx="450">
                  <c:v>512</c:v>
                </c:pt>
                <c:pt idx="451">
                  <c:v>640</c:v>
                </c:pt>
                <c:pt idx="452">
                  <c:v>0</c:v>
                </c:pt>
                <c:pt idx="453">
                  <c:v>128</c:v>
                </c:pt>
                <c:pt idx="454">
                  <c:v>256</c:v>
                </c:pt>
                <c:pt idx="455">
                  <c:v>384</c:v>
                </c:pt>
                <c:pt idx="456">
                  <c:v>512</c:v>
                </c:pt>
                <c:pt idx="457">
                  <c:v>640</c:v>
                </c:pt>
                <c:pt idx="458">
                  <c:v>0</c:v>
                </c:pt>
                <c:pt idx="459">
                  <c:v>128</c:v>
                </c:pt>
                <c:pt idx="460">
                  <c:v>256</c:v>
                </c:pt>
                <c:pt idx="461">
                  <c:v>384</c:v>
                </c:pt>
                <c:pt idx="462">
                  <c:v>512</c:v>
                </c:pt>
                <c:pt idx="463">
                  <c:v>640</c:v>
                </c:pt>
                <c:pt idx="464">
                  <c:v>0</c:v>
                </c:pt>
                <c:pt idx="465">
                  <c:v>128</c:v>
                </c:pt>
                <c:pt idx="466">
                  <c:v>256</c:v>
                </c:pt>
                <c:pt idx="467">
                  <c:v>384</c:v>
                </c:pt>
                <c:pt idx="468">
                  <c:v>512</c:v>
                </c:pt>
                <c:pt idx="469">
                  <c:v>640</c:v>
                </c:pt>
                <c:pt idx="470">
                  <c:v>0</c:v>
                </c:pt>
                <c:pt idx="471">
                  <c:v>128</c:v>
                </c:pt>
                <c:pt idx="472">
                  <c:v>256</c:v>
                </c:pt>
                <c:pt idx="473">
                  <c:v>384</c:v>
                </c:pt>
                <c:pt idx="474">
                  <c:v>512</c:v>
                </c:pt>
                <c:pt idx="475">
                  <c:v>640</c:v>
                </c:pt>
                <c:pt idx="476">
                  <c:v>0</c:v>
                </c:pt>
                <c:pt idx="477">
                  <c:v>128</c:v>
                </c:pt>
                <c:pt idx="478">
                  <c:v>256</c:v>
                </c:pt>
                <c:pt idx="479">
                  <c:v>384</c:v>
                </c:pt>
                <c:pt idx="480">
                  <c:v>512</c:v>
                </c:pt>
                <c:pt idx="481">
                  <c:v>640</c:v>
                </c:pt>
                <c:pt idx="482">
                  <c:v>0</c:v>
                </c:pt>
                <c:pt idx="483">
                  <c:v>128</c:v>
                </c:pt>
                <c:pt idx="484">
                  <c:v>256</c:v>
                </c:pt>
                <c:pt idx="485">
                  <c:v>384</c:v>
                </c:pt>
                <c:pt idx="486">
                  <c:v>512</c:v>
                </c:pt>
                <c:pt idx="487">
                  <c:v>640</c:v>
                </c:pt>
                <c:pt idx="488">
                  <c:v>0</c:v>
                </c:pt>
                <c:pt idx="489">
                  <c:v>128</c:v>
                </c:pt>
                <c:pt idx="490">
                  <c:v>256</c:v>
                </c:pt>
                <c:pt idx="491">
                  <c:v>384</c:v>
                </c:pt>
                <c:pt idx="492">
                  <c:v>512</c:v>
                </c:pt>
                <c:pt idx="493">
                  <c:v>640</c:v>
                </c:pt>
                <c:pt idx="494">
                  <c:v>0</c:v>
                </c:pt>
                <c:pt idx="495">
                  <c:v>128</c:v>
                </c:pt>
                <c:pt idx="496">
                  <c:v>256</c:v>
                </c:pt>
                <c:pt idx="497">
                  <c:v>384</c:v>
                </c:pt>
                <c:pt idx="498">
                  <c:v>512</c:v>
                </c:pt>
                <c:pt idx="499">
                  <c:v>640</c:v>
                </c:pt>
                <c:pt idx="500">
                  <c:v>0</c:v>
                </c:pt>
                <c:pt idx="501">
                  <c:v>128</c:v>
                </c:pt>
                <c:pt idx="502">
                  <c:v>256</c:v>
                </c:pt>
                <c:pt idx="503">
                  <c:v>384</c:v>
                </c:pt>
                <c:pt idx="504">
                  <c:v>512</c:v>
                </c:pt>
                <c:pt idx="505">
                  <c:v>640</c:v>
                </c:pt>
                <c:pt idx="506">
                  <c:v>0</c:v>
                </c:pt>
                <c:pt idx="507">
                  <c:v>128</c:v>
                </c:pt>
                <c:pt idx="508">
                  <c:v>256</c:v>
                </c:pt>
                <c:pt idx="509">
                  <c:v>384</c:v>
                </c:pt>
                <c:pt idx="510">
                  <c:v>512</c:v>
                </c:pt>
                <c:pt idx="511">
                  <c:v>640</c:v>
                </c:pt>
                <c:pt idx="512">
                  <c:v>0</c:v>
                </c:pt>
                <c:pt idx="513">
                  <c:v>128</c:v>
                </c:pt>
                <c:pt idx="514">
                  <c:v>256</c:v>
                </c:pt>
                <c:pt idx="515">
                  <c:v>384</c:v>
                </c:pt>
                <c:pt idx="516">
                  <c:v>512</c:v>
                </c:pt>
                <c:pt idx="517">
                  <c:v>640</c:v>
                </c:pt>
                <c:pt idx="518">
                  <c:v>0</c:v>
                </c:pt>
                <c:pt idx="519">
                  <c:v>128</c:v>
                </c:pt>
                <c:pt idx="520">
                  <c:v>256</c:v>
                </c:pt>
                <c:pt idx="521">
                  <c:v>384</c:v>
                </c:pt>
                <c:pt idx="522">
                  <c:v>512</c:v>
                </c:pt>
                <c:pt idx="523">
                  <c:v>640</c:v>
                </c:pt>
                <c:pt idx="524">
                  <c:v>0</c:v>
                </c:pt>
                <c:pt idx="525">
                  <c:v>128</c:v>
                </c:pt>
                <c:pt idx="526">
                  <c:v>256</c:v>
                </c:pt>
                <c:pt idx="527">
                  <c:v>384</c:v>
                </c:pt>
                <c:pt idx="528">
                  <c:v>512</c:v>
                </c:pt>
                <c:pt idx="529">
                  <c:v>640</c:v>
                </c:pt>
                <c:pt idx="530">
                  <c:v>0</c:v>
                </c:pt>
                <c:pt idx="531">
                  <c:v>128</c:v>
                </c:pt>
                <c:pt idx="532">
                  <c:v>256</c:v>
                </c:pt>
                <c:pt idx="533">
                  <c:v>384</c:v>
                </c:pt>
                <c:pt idx="534">
                  <c:v>512</c:v>
                </c:pt>
                <c:pt idx="535">
                  <c:v>640</c:v>
                </c:pt>
                <c:pt idx="536">
                  <c:v>0</c:v>
                </c:pt>
                <c:pt idx="537">
                  <c:v>128</c:v>
                </c:pt>
                <c:pt idx="538">
                  <c:v>256</c:v>
                </c:pt>
                <c:pt idx="539">
                  <c:v>384</c:v>
                </c:pt>
                <c:pt idx="540">
                  <c:v>512</c:v>
                </c:pt>
                <c:pt idx="541">
                  <c:v>640</c:v>
                </c:pt>
                <c:pt idx="542">
                  <c:v>0</c:v>
                </c:pt>
                <c:pt idx="543">
                  <c:v>128</c:v>
                </c:pt>
                <c:pt idx="544">
                  <c:v>256</c:v>
                </c:pt>
                <c:pt idx="545">
                  <c:v>384</c:v>
                </c:pt>
                <c:pt idx="546">
                  <c:v>512</c:v>
                </c:pt>
                <c:pt idx="547">
                  <c:v>640</c:v>
                </c:pt>
                <c:pt idx="548">
                  <c:v>0</c:v>
                </c:pt>
                <c:pt idx="549">
                  <c:v>128</c:v>
                </c:pt>
                <c:pt idx="550">
                  <c:v>256</c:v>
                </c:pt>
                <c:pt idx="551">
                  <c:v>384</c:v>
                </c:pt>
                <c:pt idx="552">
                  <c:v>512</c:v>
                </c:pt>
                <c:pt idx="553">
                  <c:v>640</c:v>
                </c:pt>
                <c:pt idx="554">
                  <c:v>0</c:v>
                </c:pt>
                <c:pt idx="555">
                  <c:v>128</c:v>
                </c:pt>
                <c:pt idx="556">
                  <c:v>256</c:v>
                </c:pt>
                <c:pt idx="557">
                  <c:v>384</c:v>
                </c:pt>
                <c:pt idx="558">
                  <c:v>512</c:v>
                </c:pt>
                <c:pt idx="559">
                  <c:v>640</c:v>
                </c:pt>
                <c:pt idx="560">
                  <c:v>0</c:v>
                </c:pt>
                <c:pt idx="561">
                  <c:v>128</c:v>
                </c:pt>
                <c:pt idx="562">
                  <c:v>256</c:v>
                </c:pt>
                <c:pt idx="563">
                  <c:v>384</c:v>
                </c:pt>
                <c:pt idx="564">
                  <c:v>512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8C9-4E12-975D-41AC44863A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3166783"/>
        <c:axId val="910898559"/>
      </c:scatterChart>
      <c:valAx>
        <c:axId val="1213166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0898559"/>
        <c:crosses val="autoZero"/>
        <c:crossBetween val="midCat"/>
      </c:valAx>
      <c:valAx>
        <c:axId val="91089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166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'Spin Calibration R'!$D$1</c:f>
              <c:strCache>
                <c:ptCount val="1"/>
                <c:pt idx="0">
                  <c:v>Cam 3 Reverse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'Spin Calibration R'!$B$2:$B$566</c:f>
              <c:numCache>
                <c:formatCode>General</c:formatCode>
                <c:ptCount val="565"/>
                <c:pt idx="0">
                  <c:v>588</c:v>
                </c:pt>
                <c:pt idx="1">
                  <c:v>477</c:v>
                </c:pt>
                <c:pt idx="2">
                  <c:v>321</c:v>
                </c:pt>
                <c:pt idx="3">
                  <c:v>120</c:v>
                </c:pt>
                <c:pt idx="4">
                  <c:v>345</c:v>
                </c:pt>
                <c:pt idx="5">
                  <c:v>264</c:v>
                </c:pt>
                <c:pt idx="6">
                  <c:v>45</c:v>
                </c:pt>
                <c:pt idx="7">
                  <c:v>720</c:v>
                </c:pt>
                <c:pt idx="8">
                  <c:v>582</c:v>
                </c:pt>
                <c:pt idx="9">
                  <c:v>477</c:v>
                </c:pt>
                <c:pt idx="10">
                  <c:v>318</c:v>
                </c:pt>
                <c:pt idx="11">
                  <c:v>117</c:v>
                </c:pt>
                <c:pt idx="12">
                  <c:v>399</c:v>
                </c:pt>
                <c:pt idx="13">
                  <c:v>228</c:v>
                </c:pt>
                <c:pt idx="14">
                  <c:v>54</c:v>
                </c:pt>
                <c:pt idx="15">
                  <c:v>735</c:v>
                </c:pt>
                <c:pt idx="16">
                  <c:v>600</c:v>
                </c:pt>
                <c:pt idx="17">
                  <c:v>477</c:v>
                </c:pt>
                <c:pt idx="18">
                  <c:v>324</c:v>
                </c:pt>
                <c:pt idx="19">
                  <c:v>195</c:v>
                </c:pt>
                <c:pt idx="20">
                  <c:v>81</c:v>
                </c:pt>
                <c:pt idx="21">
                  <c:v>747</c:v>
                </c:pt>
                <c:pt idx="22">
                  <c:v>579</c:v>
                </c:pt>
                <c:pt idx="23">
                  <c:v>465</c:v>
                </c:pt>
                <c:pt idx="24">
                  <c:v>309</c:v>
                </c:pt>
                <c:pt idx="25">
                  <c:v>198</c:v>
                </c:pt>
                <c:pt idx="26">
                  <c:v>87</c:v>
                </c:pt>
                <c:pt idx="27">
                  <c:v>750</c:v>
                </c:pt>
                <c:pt idx="28">
                  <c:v>579</c:v>
                </c:pt>
                <c:pt idx="29">
                  <c:v>471</c:v>
                </c:pt>
                <c:pt idx="30">
                  <c:v>333</c:v>
                </c:pt>
                <c:pt idx="31">
                  <c:v>177</c:v>
                </c:pt>
                <c:pt idx="32">
                  <c:v>75</c:v>
                </c:pt>
                <c:pt idx="33">
                  <c:v>753</c:v>
                </c:pt>
                <c:pt idx="34">
                  <c:v>582</c:v>
                </c:pt>
                <c:pt idx="35">
                  <c:v>462</c:v>
                </c:pt>
                <c:pt idx="36">
                  <c:v>309</c:v>
                </c:pt>
                <c:pt idx="37">
                  <c:v>198</c:v>
                </c:pt>
                <c:pt idx="38">
                  <c:v>87</c:v>
                </c:pt>
                <c:pt idx="39">
                  <c:v>750</c:v>
                </c:pt>
                <c:pt idx="40">
                  <c:v>579</c:v>
                </c:pt>
                <c:pt idx="41">
                  <c:v>471</c:v>
                </c:pt>
                <c:pt idx="42">
                  <c:v>330</c:v>
                </c:pt>
                <c:pt idx="43">
                  <c:v>168</c:v>
                </c:pt>
                <c:pt idx="44">
                  <c:v>69</c:v>
                </c:pt>
                <c:pt idx="45">
                  <c:v>753</c:v>
                </c:pt>
                <c:pt idx="46">
                  <c:v>576</c:v>
                </c:pt>
                <c:pt idx="47">
                  <c:v>459</c:v>
                </c:pt>
                <c:pt idx="48">
                  <c:v>306</c:v>
                </c:pt>
                <c:pt idx="49">
                  <c:v>192</c:v>
                </c:pt>
                <c:pt idx="50">
                  <c:v>84</c:v>
                </c:pt>
                <c:pt idx="51">
                  <c:v>747</c:v>
                </c:pt>
                <c:pt idx="52">
                  <c:v>573</c:v>
                </c:pt>
                <c:pt idx="53">
                  <c:v>468</c:v>
                </c:pt>
                <c:pt idx="54">
                  <c:v>333</c:v>
                </c:pt>
                <c:pt idx="55">
                  <c:v>186</c:v>
                </c:pt>
                <c:pt idx="56">
                  <c:v>75</c:v>
                </c:pt>
                <c:pt idx="57">
                  <c:v>747</c:v>
                </c:pt>
                <c:pt idx="58">
                  <c:v>573</c:v>
                </c:pt>
                <c:pt idx="59">
                  <c:v>465</c:v>
                </c:pt>
                <c:pt idx="60">
                  <c:v>330</c:v>
                </c:pt>
                <c:pt idx="61">
                  <c:v>174</c:v>
                </c:pt>
                <c:pt idx="62">
                  <c:v>69</c:v>
                </c:pt>
                <c:pt idx="63">
                  <c:v>747</c:v>
                </c:pt>
                <c:pt idx="64">
                  <c:v>573</c:v>
                </c:pt>
                <c:pt idx="65">
                  <c:v>450</c:v>
                </c:pt>
                <c:pt idx="66">
                  <c:v>303</c:v>
                </c:pt>
                <c:pt idx="67">
                  <c:v>192</c:v>
                </c:pt>
                <c:pt idx="68">
                  <c:v>84</c:v>
                </c:pt>
                <c:pt idx="69">
                  <c:v>741</c:v>
                </c:pt>
                <c:pt idx="70">
                  <c:v>576</c:v>
                </c:pt>
                <c:pt idx="71">
                  <c:v>468</c:v>
                </c:pt>
                <c:pt idx="72">
                  <c:v>321</c:v>
                </c:pt>
                <c:pt idx="73">
                  <c:v>192</c:v>
                </c:pt>
                <c:pt idx="74">
                  <c:v>75</c:v>
                </c:pt>
                <c:pt idx="75">
                  <c:v>741</c:v>
                </c:pt>
                <c:pt idx="76">
                  <c:v>576</c:v>
                </c:pt>
                <c:pt idx="77">
                  <c:v>465</c:v>
                </c:pt>
                <c:pt idx="78">
                  <c:v>324</c:v>
                </c:pt>
                <c:pt idx="79">
                  <c:v>189</c:v>
                </c:pt>
                <c:pt idx="80">
                  <c:v>75</c:v>
                </c:pt>
                <c:pt idx="81">
                  <c:v>744</c:v>
                </c:pt>
                <c:pt idx="82">
                  <c:v>573</c:v>
                </c:pt>
                <c:pt idx="83">
                  <c:v>459</c:v>
                </c:pt>
                <c:pt idx="84">
                  <c:v>300</c:v>
                </c:pt>
                <c:pt idx="85">
                  <c:v>195</c:v>
                </c:pt>
                <c:pt idx="86">
                  <c:v>81</c:v>
                </c:pt>
                <c:pt idx="87">
                  <c:v>741</c:v>
                </c:pt>
                <c:pt idx="88">
                  <c:v>576</c:v>
                </c:pt>
                <c:pt idx="89">
                  <c:v>465</c:v>
                </c:pt>
                <c:pt idx="90">
                  <c:v>324</c:v>
                </c:pt>
                <c:pt idx="91">
                  <c:v>174</c:v>
                </c:pt>
                <c:pt idx="92">
                  <c:v>69</c:v>
                </c:pt>
                <c:pt idx="93">
                  <c:v>750</c:v>
                </c:pt>
                <c:pt idx="94">
                  <c:v>579</c:v>
                </c:pt>
                <c:pt idx="95">
                  <c:v>453</c:v>
                </c:pt>
                <c:pt idx="96">
                  <c:v>303</c:v>
                </c:pt>
                <c:pt idx="97">
                  <c:v>201</c:v>
                </c:pt>
                <c:pt idx="98">
                  <c:v>87</c:v>
                </c:pt>
                <c:pt idx="99">
                  <c:v>741</c:v>
                </c:pt>
                <c:pt idx="100">
                  <c:v>582</c:v>
                </c:pt>
                <c:pt idx="101">
                  <c:v>468</c:v>
                </c:pt>
                <c:pt idx="102">
                  <c:v>321</c:v>
                </c:pt>
                <c:pt idx="103">
                  <c:v>195</c:v>
                </c:pt>
                <c:pt idx="104">
                  <c:v>78</c:v>
                </c:pt>
                <c:pt idx="105">
                  <c:v>744</c:v>
                </c:pt>
                <c:pt idx="106">
                  <c:v>582</c:v>
                </c:pt>
                <c:pt idx="107">
                  <c:v>465</c:v>
                </c:pt>
                <c:pt idx="108">
                  <c:v>303</c:v>
                </c:pt>
                <c:pt idx="109">
                  <c:v>198</c:v>
                </c:pt>
                <c:pt idx="110">
                  <c:v>87</c:v>
                </c:pt>
                <c:pt idx="111">
                  <c:v>747</c:v>
                </c:pt>
                <c:pt idx="112">
                  <c:v>579</c:v>
                </c:pt>
                <c:pt idx="113">
                  <c:v>462</c:v>
                </c:pt>
                <c:pt idx="114">
                  <c:v>306</c:v>
                </c:pt>
                <c:pt idx="115">
                  <c:v>198</c:v>
                </c:pt>
                <c:pt idx="116">
                  <c:v>87</c:v>
                </c:pt>
                <c:pt idx="117">
                  <c:v>750</c:v>
                </c:pt>
                <c:pt idx="118">
                  <c:v>576</c:v>
                </c:pt>
                <c:pt idx="119">
                  <c:v>462</c:v>
                </c:pt>
                <c:pt idx="120">
                  <c:v>306</c:v>
                </c:pt>
                <c:pt idx="121">
                  <c:v>198</c:v>
                </c:pt>
                <c:pt idx="122">
                  <c:v>87</c:v>
                </c:pt>
                <c:pt idx="123">
                  <c:v>747</c:v>
                </c:pt>
                <c:pt idx="124">
                  <c:v>582</c:v>
                </c:pt>
                <c:pt idx="125">
                  <c:v>471</c:v>
                </c:pt>
                <c:pt idx="126">
                  <c:v>330</c:v>
                </c:pt>
                <c:pt idx="127">
                  <c:v>192</c:v>
                </c:pt>
                <c:pt idx="128">
                  <c:v>78</c:v>
                </c:pt>
                <c:pt idx="129">
                  <c:v>750</c:v>
                </c:pt>
                <c:pt idx="130">
                  <c:v>579</c:v>
                </c:pt>
                <c:pt idx="131">
                  <c:v>471</c:v>
                </c:pt>
                <c:pt idx="132">
                  <c:v>330</c:v>
                </c:pt>
                <c:pt idx="133">
                  <c:v>189</c:v>
                </c:pt>
                <c:pt idx="134">
                  <c:v>78</c:v>
                </c:pt>
                <c:pt idx="135">
                  <c:v>750</c:v>
                </c:pt>
                <c:pt idx="136">
                  <c:v>573</c:v>
                </c:pt>
                <c:pt idx="137">
                  <c:v>468</c:v>
                </c:pt>
                <c:pt idx="138">
                  <c:v>330</c:v>
                </c:pt>
                <c:pt idx="139">
                  <c:v>168</c:v>
                </c:pt>
                <c:pt idx="140">
                  <c:v>69</c:v>
                </c:pt>
                <c:pt idx="141">
                  <c:v>750</c:v>
                </c:pt>
                <c:pt idx="142">
                  <c:v>570</c:v>
                </c:pt>
                <c:pt idx="143">
                  <c:v>453</c:v>
                </c:pt>
                <c:pt idx="144">
                  <c:v>306</c:v>
                </c:pt>
                <c:pt idx="145">
                  <c:v>192</c:v>
                </c:pt>
                <c:pt idx="146">
                  <c:v>81</c:v>
                </c:pt>
                <c:pt idx="147">
                  <c:v>744</c:v>
                </c:pt>
                <c:pt idx="148">
                  <c:v>573</c:v>
                </c:pt>
                <c:pt idx="149">
                  <c:v>465</c:v>
                </c:pt>
                <c:pt idx="150">
                  <c:v>330</c:v>
                </c:pt>
                <c:pt idx="151">
                  <c:v>171</c:v>
                </c:pt>
                <c:pt idx="152">
                  <c:v>69</c:v>
                </c:pt>
                <c:pt idx="153">
                  <c:v>747</c:v>
                </c:pt>
                <c:pt idx="154">
                  <c:v>570</c:v>
                </c:pt>
                <c:pt idx="155">
                  <c:v>462</c:v>
                </c:pt>
                <c:pt idx="156">
                  <c:v>324</c:v>
                </c:pt>
                <c:pt idx="157">
                  <c:v>168</c:v>
                </c:pt>
                <c:pt idx="158">
                  <c:v>66</c:v>
                </c:pt>
                <c:pt idx="159">
                  <c:v>744</c:v>
                </c:pt>
                <c:pt idx="160">
                  <c:v>570</c:v>
                </c:pt>
                <c:pt idx="161">
                  <c:v>450</c:v>
                </c:pt>
                <c:pt idx="162">
                  <c:v>297</c:v>
                </c:pt>
                <c:pt idx="163">
                  <c:v>195</c:v>
                </c:pt>
                <c:pt idx="164">
                  <c:v>81</c:v>
                </c:pt>
                <c:pt idx="165">
                  <c:v>717</c:v>
                </c:pt>
                <c:pt idx="166">
                  <c:v>489</c:v>
                </c:pt>
                <c:pt idx="167">
                  <c:v>300</c:v>
                </c:pt>
                <c:pt idx="168">
                  <c:v>702</c:v>
                </c:pt>
                <c:pt idx="169">
                  <c:v>444</c:v>
                </c:pt>
                <c:pt idx="170">
                  <c:v>294</c:v>
                </c:pt>
                <c:pt idx="171">
                  <c:v>192</c:v>
                </c:pt>
                <c:pt idx="172">
                  <c:v>84</c:v>
                </c:pt>
                <c:pt idx="173">
                  <c:v>744</c:v>
                </c:pt>
                <c:pt idx="174">
                  <c:v>570</c:v>
                </c:pt>
                <c:pt idx="175">
                  <c:v>459</c:v>
                </c:pt>
                <c:pt idx="176">
                  <c:v>297</c:v>
                </c:pt>
                <c:pt idx="177">
                  <c:v>195</c:v>
                </c:pt>
                <c:pt idx="178">
                  <c:v>81</c:v>
                </c:pt>
                <c:pt idx="179">
                  <c:v>741</c:v>
                </c:pt>
                <c:pt idx="180">
                  <c:v>576</c:v>
                </c:pt>
                <c:pt idx="181">
                  <c:v>465</c:v>
                </c:pt>
                <c:pt idx="182">
                  <c:v>324</c:v>
                </c:pt>
                <c:pt idx="183">
                  <c:v>174</c:v>
                </c:pt>
                <c:pt idx="184">
                  <c:v>66</c:v>
                </c:pt>
                <c:pt idx="185">
                  <c:v>747</c:v>
                </c:pt>
                <c:pt idx="186">
                  <c:v>579</c:v>
                </c:pt>
                <c:pt idx="187">
                  <c:v>465</c:v>
                </c:pt>
                <c:pt idx="188">
                  <c:v>324</c:v>
                </c:pt>
                <c:pt idx="189">
                  <c:v>198</c:v>
                </c:pt>
                <c:pt idx="190">
                  <c:v>75</c:v>
                </c:pt>
                <c:pt idx="191">
                  <c:v>741</c:v>
                </c:pt>
                <c:pt idx="192">
                  <c:v>582</c:v>
                </c:pt>
                <c:pt idx="193">
                  <c:v>468</c:v>
                </c:pt>
                <c:pt idx="194">
                  <c:v>321</c:v>
                </c:pt>
                <c:pt idx="195">
                  <c:v>195</c:v>
                </c:pt>
                <c:pt idx="196">
                  <c:v>78</c:v>
                </c:pt>
                <c:pt idx="197">
                  <c:v>744</c:v>
                </c:pt>
                <c:pt idx="198">
                  <c:v>579</c:v>
                </c:pt>
                <c:pt idx="199">
                  <c:v>462</c:v>
                </c:pt>
                <c:pt idx="200">
                  <c:v>303</c:v>
                </c:pt>
                <c:pt idx="201">
                  <c:v>198</c:v>
                </c:pt>
                <c:pt idx="202">
                  <c:v>84</c:v>
                </c:pt>
                <c:pt idx="203">
                  <c:v>747</c:v>
                </c:pt>
                <c:pt idx="204">
                  <c:v>576</c:v>
                </c:pt>
                <c:pt idx="205">
                  <c:v>462</c:v>
                </c:pt>
                <c:pt idx="206">
                  <c:v>306</c:v>
                </c:pt>
                <c:pt idx="207">
                  <c:v>198</c:v>
                </c:pt>
                <c:pt idx="208">
                  <c:v>84</c:v>
                </c:pt>
                <c:pt idx="209">
                  <c:v>747</c:v>
                </c:pt>
                <c:pt idx="210">
                  <c:v>573</c:v>
                </c:pt>
                <c:pt idx="211">
                  <c:v>471</c:v>
                </c:pt>
                <c:pt idx="212">
                  <c:v>333</c:v>
                </c:pt>
                <c:pt idx="213">
                  <c:v>177</c:v>
                </c:pt>
                <c:pt idx="214">
                  <c:v>72</c:v>
                </c:pt>
                <c:pt idx="215">
                  <c:v>750</c:v>
                </c:pt>
                <c:pt idx="216">
                  <c:v>576</c:v>
                </c:pt>
                <c:pt idx="217">
                  <c:v>459</c:v>
                </c:pt>
                <c:pt idx="218">
                  <c:v>309</c:v>
                </c:pt>
                <c:pt idx="219">
                  <c:v>198</c:v>
                </c:pt>
                <c:pt idx="220">
                  <c:v>84</c:v>
                </c:pt>
                <c:pt idx="221">
                  <c:v>744</c:v>
                </c:pt>
                <c:pt idx="222">
                  <c:v>579</c:v>
                </c:pt>
                <c:pt idx="223">
                  <c:v>471</c:v>
                </c:pt>
                <c:pt idx="224">
                  <c:v>327</c:v>
                </c:pt>
                <c:pt idx="225">
                  <c:v>165</c:v>
                </c:pt>
                <c:pt idx="226">
                  <c:v>66</c:v>
                </c:pt>
                <c:pt idx="227">
                  <c:v>750</c:v>
                </c:pt>
                <c:pt idx="228">
                  <c:v>570</c:v>
                </c:pt>
                <c:pt idx="229">
                  <c:v>456</c:v>
                </c:pt>
                <c:pt idx="230">
                  <c:v>306</c:v>
                </c:pt>
                <c:pt idx="231">
                  <c:v>192</c:v>
                </c:pt>
                <c:pt idx="232">
                  <c:v>81</c:v>
                </c:pt>
                <c:pt idx="233">
                  <c:v>747</c:v>
                </c:pt>
                <c:pt idx="234">
                  <c:v>570</c:v>
                </c:pt>
                <c:pt idx="235">
                  <c:v>456</c:v>
                </c:pt>
                <c:pt idx="236">
                  <c:v>306</c:v>
                </c:pt>
                <c:pt idx="237">
                  <c:v>192</c:v>
                </c:pt>
                <c:pt idx="238">
                  <c:v>81</c:v>
                </c:pt>
                <c:pt idx="239">
                  <c:v>747</c:v>
                </c:pt>
                <c:pt idx="240">
                  <c:v>570</c:v>
                </c:pt>
                <c:pt idx="241">
                  <c:v>450</c:v>
                </c:pt>
                <c:pt idx="242">
                  <c:v>303</c:v>
                </c:pt>
                <c:pt idx="243">
                  <c:v>195</c:v>
                </c:pt>
                <c:pt idx="244">
                  <c:v>78</c:v>
                </c:pt>
                <c:pt idx="245">
                  <c:v>744</c:v>
                </c:pt>
                <c:pt idx="246">
                  <c:v>573</c:v>
                </c:pt>
                <c:pt idx="247">
                  <c:v>462</c:v>
                </c:pt>
                <c:pt idx="248">
                  <c:v>324</c:v>
                </c:pt>
                <c:pt idx="249">
                  <c:v>189</c:v>
                </c:pt>
                <c:pt idx="250">
                  <c:v>72</c:v>
                </c:pt>
                <c:pt idx="251">
                  <c:v>741</c:v>
                </c:pt>
                <c:pt idx="252">
                  <c:v>573</c:v>
                </c:pt>
                <c:pt idx="253">
                  <c:v>465</c:v>
                </c:pt>
                <c:pt idx="254">
                  <c:v>321</c:v>
                </c:pt>
                <c:pt idx="255">
                  <c:v>171</c:v>
                </c:pt>
                <c:pt idx="256">
                  <c:v>63</c:v>
                </c:pt>
                <c:pt idx="257">
                  <c:v>744</c:v>
                </c:pt>
                <c:pt idx="258">
                  <c:v>573</c:v>
                </c:pt>
                <c:pt idx="259">
                  <c:v>447</c:v>
                </c:pt>
                <c:pt idx="260">
                  <c:v>300</c:v>
                </c:pt>
                <c:pt idx="261">
                  <c:v>192</c:v>
                </c:pt>
                <c:pt idx="262">
                  <c:v>78</c:v>
                </c:pt>
                <c:pt idx="263">
                  <c:v>741</c:v>
                </c:pt>
                <c:pt idx="264">
                  <c:v>570</c:v>
                </c:pt>
                <c:pt idx="265">
                  <c:v>456</c:v>
                </c:pt>
                <c:pt idx="266">
                  <c:v>297</c:v>
                </c:pt>
                <c:pt idx="267">
                  <c:v>195</c:v>
                </c:pt>
                <c:pt idx="268">
                  <c:v>78</c:v>
                </c:pt>
                <c:pt idx="269">
                  <c:v>741</c:v>
                </c:pt>
                <c:pt idx="270">
                  <c:v>573</c:v>
                </c:pt>
                <c:pt idx="271">
                  <c:v>450</c:v>
                </c:pt>
                <c:pt idx="272">
                  <c:v>300</c:v>
                </c:pt>
                <c:pt idx="273">
                  <c:v>195</c:v>
                </c:pt>
                <c:pt idx="274">
                  <c:v>78</c:v>
                </c:pt>
                <c:pt idx="275">
                  <c:v>744</c:v>
                </c:pt>
                <c:pt idx="276">
                  <c:v>579</c:v>
                </c:pt>
                <c:pt idx="277">
                  <c:v>465</c:v>
                </c:pt>
                <c:pt idx="278">
                  <c:v>324</c:v>
                </c:pt>
                <c:pt idx="279">
                  <c:v>198</c:v>
                </c:pt>
                <c:pt idx="280">
                  <c:v>75</c:v>
                </c:pt>
                <c:pt idx="281">
                  <c:v>741</c:v>
                </c:pt>
                <c:pt idx="282">
                  <c:v>579</c:v>
                </c:pt>
                <c:pt idx="283">
                  <c:v>468</c:v>
                </c:pt>
                <c:pt idx="284">
                  <c:v>321</c:v>
                </c:pt>
                <c:pt idx="285">
                  <c:v>195</c:v>
                </c:pt>
                <c:pt idx="286">
                  <c:v>75</c:v>
                </c:pt>
                <c:pt idx="287">
                  <c:v>744</c:v>
                </c:pt>
                <c:pt idx="288">
                  <c:v>579</c:v>
                </c:pt>
                <c:pt idx="289">
                  <c:v>459</c:v>
                </c:pt>
                <c:pt idx="290">
                  <c:v>303</c:v>
                </c:pt>
                <c:pt idx="291">
                  <c:v>198</c:v>
                </c:pt>
                <c:pt idx="292">
                  <c:v>84</c:v>
                </c:pt>
                <c:pt idx="293">
                  <c:v>744</c:v>
                </c:pt>
                <c:pt idx="294">
                  <c:v>576</c:v>
                </c:pt>
                <c:pt idx="295">
                  <c:v>459</c:v>
                </c:pt>
                <c:pt idx="296">
                  <c:v>306</c:v>
                </c:pt>
                <c:pt idx="297">
                  <c:v>198</c:v>
                </c:pt>
                <c:pt idx="298">
                  <c:v>84</c:v>
                </c:pt>
                <c:pt idx="299">
                  <c:v>747</c:v>
                </c:pt>
                <c:pt idx="300">
                  <c:v>573</c:v>
                </c:pt>
                <c:pt idx="301">
                  <c:v>459</c:v>
                </c:pt>
                <c:pt idx="302">
                  <c:v>306</c:v>
                </c:pt>
                <c:pt idx="303">
                  <c:v>198</c:v>
                </c:pt>
                <c:pt idx="304">
                  <c:v>81</c:v>
                </c:pt>
                <c:pt idx="305">
                  <c:v>747</c:v>
                </c:pt>
                <c:pt idx="306">
                  <c:v>579</c:v>
                </c:pt>
                <c:pt idx="307">
                  <c:v>468</c:v>
                </c:pt>
                <c:pt idx="308">
                  <c:v>330</c:v>
                </c:pt>
                <c:pt idx="309">
                  <c:v>192</c:v>
                </c:pt>
                <c:pt idx="310">
                  <c:v>75</c:v>
                </c:pt>
                <c:pt idx="311">
                  <c:v>747</c:v>
                </c:pt>
                <c:pt idx="312">
                  <c:v>576</c:v>
                </c:pt>
                <c:pt idx="313">
                  <c:v>459</c:v>
                </c:pt>
                <c:pt idx="314">
                  <c:v>303</c:v>
                </c:pt>
                <c:pt idx="315">
                  <c:v>192</c:v>
                </c:pt>
                <c:pt idx="316">
                  <c:v>84</c:v>
                </c:pt>
                <c:pt idx="317">
                  <c:v>750</c:v>
                </c:pt>
                <c:pt idx="318">
                  <c:v>570</c:v>
                </c:pt>
                <c:pt idx="319">
                  <c:v>456</c:v>
                </c:pt>
                <c:pt idx="320">
                  <c:v>303</c:v>
                </c:pt>
                <c:pt idx="321">
                  <c:v>192</c:v>
                </c:pt>
                <c:pt idx="322">
                  <c:v>81</c:v>
                </c:pt>
                <c:pt idx="323">
                  <c:v>747</c:v>
                </c:pt>
                <c:pt idx="324">
                  <c:v>567</c:v>
                </c:pt>
                <c:pt idx="325">
                  <c:v>456</c:v>
                </c:pt>
                <c:pt idx="326">
                  <c:v>306</c:v>
                </c:pt>
                <c:pt idx="327">
                  <c:v>192</c:v>
                </c:pt>
                <c:pt idx="328">
                  <c:v>78</c:v>
                </c:pt>
                <c:pt idx="329">
                  <c:v>744</c:v>
                </c:pt>
                <c:pt idx="330">
                  <c:v>570</c:v>
                </c:pt>
                <c:pt idx="331">
                  <c:v>450</c:v>
                </c:pt>
                <c:pt idx="332">
                  <c:v>303</c:v>
                </c:pt>
                <c:pt idx="333">
                  <c:v>195</c:v>
                </c:pt>
                <c:pt idx="334">
                  <c:v>78</c:v>
                </c:pt>
                <c:pt idx="335">
                  <c:v>741</c:v>
                </c:pt>
                <c:pt idx="336">
                  <c:v>570</c:v>
                </c:pt>
                <c:pt idx="337">
                  <c:v>462</c:v>
                </c:pt>
                <c:pt idx="338">
                  <c:v>324</c:v>
                </c:pt>
                <c:pt idx="339">
                  <c:v>165</c:v>
                </c:pt>
                <c:pt idx="340">
                  <c:v>66</c:v>
                </c:pt>
                <c:pt idx="341">
                  <c:v>744</c:v>
                </c:pt>
                <c:pt idx="342">
                  <c:v>567</c:v>
                </c:pt>
                <c:pt idx="343">
                  <c:v>450</c:v>
                </c:pt>
                <c:pt idx="344">
                  <c:v>297</c:v>
                </c:pt>
                <c:pt idx="345">
                  <c:v>198</c:v>
                </c:pt>
                <c:pt idx="346">
                  <c:v>78</c:v>
                </c:pt>
                <c:pt idx="347">
                  <c:v>738</c:v>
                </c:pt>
                <c:pt idx="348">
                  <c:v>570</c:v>
                </c:pt>
                <c:pt idx="349">
                  <c:v>450</c:v>
                </c:pt>
                <c:pt idx="350">
                  <c:v>300</c:v>
                </c:pt>
                <c:pt idx="351">
                  <c:v>192</c:v>
                </c:pt>
                <c:pt idx="352">
                  <c:v>78</c:v>
                </c:pt>
                <c:pt idx="353">
                  <c:v>741</c:v>
                </c:pt>
                <c:pt idx="354">
                  <c:v>567</c:v>
                </c:pt>
                <c:pt idx="355">
                  <c:v>456</c:v>
                </c:pt>
                <c:pt idx="356">
                  <c:v>300</c:v>
                </c:pt>
                <c:pt idx="357">
                  <c:v>195</c:v>
                </c:pt>
                <c:pt idx="358">
                  <c:v>78</c:v>
                </c:pt>
                <c:pt idx="359">
                  <c:v>738</c:v>
                </c:pt>
                <c:pt idx="360">
                  <c:v>573</c:v>
                </c:pt>
                <c:pt idx="361">
                  <c:v>450</c:v>
                </c:pt>
                <c:pt idx="362">
                  <c:v>300</c:v>
                </c:pt>
                <c:pt idx="363">
                  <c:v>195</c:v>
                </c:pt>
                <c:pt idx="364">
                  <c:v>78</c:v>
                </c:pt>
                <c:pt idx="365">
                  <c:v>744</c:v>
                </c:pt>
                <c:pt idx="366">
                  <c:v>576</c:v>
                </c:pt>
                <c:pt idx="367">
                  <c:v>465</c:v>
                </c:pt>
                <c:pt idx="368">
                  <c:v>324</c:v>
                </c:pt>
                <c:pt idx="369">
                  <c:v>177</c:v>
                </c:pt>
                <c:pt idx="370">
                  <c:v>66</c:v>
                </c:pt>
                <c:pt idx="371">
                  <c:v>744</c:v>
                </c:pt>
                <c:pt idx="372">
                  <c:v>573</c:v>
                </c:pt>
                <c:pt idx="373">
                  <c:v>453</c:v>
                </c:pt>
                <c:pt idx="374">
                  <c:v>300</c:v>
                </c:pt>
                <c:pt idx="375">
                  <c:v>198</c:v>
                </c:pt>
                <c:pt idx="376">
                  <c:v>81</c:v>
                </c:pt>
                <c:pt idx="377">
                  <c:v>741</c:v>
                </c:pt>
                <c:pt idx="378">
                  <c:v>576</c:v>
                </c:pt>
                <c:pt idx="379">
                  <c:v>459</c:v>
                </c:pt>
                <c:pt idx="380">
                  <c:v>303</c:v>
                </c:pt>
                <c:pt idx="381">
                  <c:v>198</c:v>
                </c:pt>
                <c:pt idx="382">
                  <c:v>81</c:v>
                </c:pt>
                <c:pt idx="383">
                  <c:v>744</c:v>
                </c:pt>
                <c:pt idx="384">
                  <c:v>573</c:v>
                </c:pt>
                <c:pt idx="385">
                  <c:v>459</c:v>
                </c:pt>
                <c:pt idx="386">
                  <c:v>306</c:v>
                </c:pt>
                <c:pt idx="387">
                  <c:v>198</c:v>
                </c:pt>
                <c:pt idx="388">
                  <c:v>81</c:v>
                </c:pt>
                <c:pt idx="389">
                  <c:v>747</c:v>
                </c:pt>
                <c:pt idx="390">
                  <c:v>573</c:v>
                </c:pt>
                <c:pt idx="391">
                  <c:v>456</c:v>
                </c:pt>
                <c:pt idx="392">
                  <c:v>306</c:v>
                </c:pt>
                <c:pt idx="393">
                  <c:v>198</c:v>
                </c:pt>
                <c:pt idx="394">
                  <c:v>81</c:v>
                </c:pt>
                <c:pt idx="395">
                  <c:v>744</c:v>
                </c:pt>
                <c:pt idx="396">
                  <c:v>576</c:v>
                </c:pt>
                <c:pt idx="397">
                  <c:v>459</c:v>
                </c:pt>
                <c:pt idx="398">
                  <c:v>303</c:v>
                </c:pt>
                <c:pt idx="399">
                  <c:v>195</c:v>
                </c:pt>
                <c:pt idx="400">
                  <c:v>81</c:v>
                </c:pt>
                <c:pt idx="401">
                  <c:v>747</c:v>
                </c:pt>
                <c:pt idx="402">
                  <c:v>573</c:v>
                </c:pt>
                <c:pt idx="403">
                  <c:v>456</c:v>
                </c:pt>
                <c:pt idx="404">
                  <c:v>303</c:v>
                </c:pt>
                <c:pt idx="405">
                  <c:v>192</c:v>
                </c:pt>
                <c:pt idx="406">
                  <c:v>81</c:v>
                </c:pt>
                <c:pt idx="407">
                  <c:v>747</c:v>
                </c:pt>
                <c:pt idx="408">
                  <c:v>567</c:v>
                </c:pt>
                <c:pt idx="409">
                  <c:v>456</c:v>
                </c:pt>
                <c:pt idx="410">
                  <c:v>303</c:v>
                </c:pt>
                <c:pt idx="411">
                  <c:v>189</c:v>
                </c:pt>
                <c:pt idx="412">
                  <c:v>78</c:v>
                </c:pt>
                <c:pt idx="413">
                  <c:v>747</c:v>
                </c:pt>
                <c:pt idx="414">
                  <c:v>567</c:v>
                </c:pt>
                <c:pt idx="415">
                  <c:v>453</c:v>
                </c:pt>
                <c:pt idx="416">
                  <c:v>306</c:v>
                </c:pt>
                <c:pt idx="417">
                  <c:v>189</c:v>
                </c:pt>
                <c:pt idx="418">
                  <c:v>78</c:v>
                </c:pt>
                <c:pt idx="419">
                  <c:v>744</c:v>
                </c:pt>
                <c:pt idx="420">
                  <c:v>567</c:v>
                </c:pt>
                <c:pt idx="421">
                  <c:v>447</c:v>
                </c:pt>
                <c:pt idx="422">
                  <c:v>303</c:v>
                </c:pt>
                <c:pt idx="423">
                  <c:v>195</c:v>
                </c:pt>
                <c:pt idx="424">
                  <c:v>75</c:v>
                </c:pt>
                <c:pt idx="425">
                  <c:v>741</c:v>
                </c:pt>
                <c:pt idx="426">
                  <c:v>570</c:v>
                </c:pt>
                <c:pt idx="427">
                  <c:v>447</c:v>
                </c:pt>
                <c:pt idx="428">
                  <c:v>300</c:v>
                </c:pt>
                <c:pt idx="429">
                  <c:v>192</c:v>
                </c:pt>
                <c:pt idx="430">
                  <c:v>78</c:v>
                </c:pt>
                <c:pt idx="431">
                  <c:v>741</c:v>
                </c:pt>
                <c:pt idx="432">
                  <c:v>567</c:v>
                </c:pt>
                <c:pt idx="433">
                  <c:v>450</c:v>
                </c:pt>
                <c:pt idx="434">
                  <c:v>297</c:v>
                </c:pt>
                <c:pt idx="435">
                  <c:v>195</c:v>
                </c:pt>
                <c:pt idx="436">
                  <c:v>78</c:v>
                </c:pt>
                <c:pt idx="437">
                  <c:v>738</c:v>
                </c:pt>
                <c:pt idx="438">
                  <c:v>567</c:v>
                </c:pt>
                <c:pt idx="439">
                  <c:v>447</c:v>
                </c:pt>
                <c:pt idx="440">
                  <c:v>300</c:v>
                </c:pt>
                <c:pt idx="441">
                  <c:v>192</c:v>
                </c:pt>
                <c:pt idx="442">
                  <c:v>75</c:v>
                </c:pt>
                <c:pt idx="443">
                  <c:v>741</c:v>
                </c:pt>
                <c:pt idx="444">
                  <c:v>567</c:v>
                </c:pt>
                <c:pt idx="445">
                  <c:v>453</c:v>
                </c:pt>
                <c:pt idx="446">
                  <c:v>297</c:v>
                </c:pt>
                <c:pt idx="447">
                  <c:v>195</c:v>
                </c:pt>
                <c:pt idx="448">
                  <c:v>75</c:v>
                </c:pt>
                <c:pt idx="449">
                  <c:v>738</c:v>
                </c:pt>
                <c:pt idx="450">
                  <c:v>570</c:v>
                </c:pt>
                <c:pt idx="451">
                  <c:v>447</c:v>
                </c:pt>
                <c:pt idx="452">
                  <c:v>297</c:v>
                </c:pt>
                <c:pt idx="453">
                  <c:v>195</c:v>
                </c:pt>
                <c:pt idx="454">
                  <c:v>75</c:v>
                </c:pt>
                <c:pt idx="455">
                  <c:v>741</c:v>
                </c:pt>
                <c:pt idx="456">
                  <c:v>576</c:v>
                </c:pt>
                <c:pt idx="457">
                  <c:v>450</c:v>
                </c:pt>
                <c:pt idx="458">
                  <c:v>300</c:v>
                </c:pt>
                <c:pt idx="459">
                  <c:v>198</c:v>
                </c:pt>
                <c:pt idx="460">
                  <c:v>81</c:v>
                </c:pt>
                <c:pt idx="461">
                  <c:v>741</c:v>
                </c:pt>
                <c:pt idx="462">
                  <c:v>576</c:v>
                </c:pt>
                <c:pt idx="463">
                  <c:v>453</c:v>
                </c:pt>
                <c:pt idx="464">
                  <c:v>297</c:v>
                </c:pt>
                <c:pt idx="465">
                  <c:v>198</c:v>
                </c:pt>
                <c:pt idx="466">
                  <c:v>81</c:v>
                </c:pt>
                <c:pt idx="467">
                  <c:v>744</c:v>
                </c:pt>
                <c:pt idx="468">
                  <c:v>573</c:v>
                </c:pt>
                <c:pt idx="469">
                  <c:v>459</c:v>
                </c:pt>
                <c:pt idx="470">
                  <c:v>303</c:v>
                </c:pt>
                <c:pt idx="471">
                  <c:v>198</c:v>
                </c:pt>
                <c:pt idx="472">
                  <c:v>81</c:v>
                </c:pt>
                <c:pt idx="473">
                  <c:v>744</c:v>
                </c:pt>
                <c:pt idx="474">
                  <c:v>573</c:v>
                </c:pt>
                <c:pt idx="475">
                  <c:v>456</c:v>
                </c:pt>
                <c:pt idx="476">
                  <c:v>306</c:v>
                </c:pt>
                <c:pt idx="477">
                  <c:v>198</c:v>
                </c:pt>
                <c:pt idx="478">
                  <c:v>78</c:v>
                </c:pt>
                <c:pt idx="479">
                  <c:v>747</c:v>
                </c:pt>
                <c:pt idx="480">
                  <c:v>570</c:v>
                </c:pt>
                <c:pt idx="481">
                  <c:v>456</c:v>
                </c:pt>
                <c:pt idx="482">
                  <c:v>306</c:v>
                </c:pt>
                <c:pt idx="483">
                  <c:v>198</c:v>
                </c:pt>
                <c:pt idx="484">
                  <c:v>81</c:v>
                </c:pt>
                <c:pt idx="485">
                  <c:v>744</c:v>
                </c:pt>
                <c:pt idx="486">
                  <c:v>576</c:v>
                </c:pt>
                <c:pt idx="487">
                  <c:v>468</c:v>
                </c:pt>
                <c:pt idx="488">
                  <c:v>327</c:v>
                </c:pt>
                <c:pt idx="489">
                  <c:v>192</c:v>
                </c:pt>
                <c:pt idx="490">
                  <c:v>72</c:v>
                </c:pt>
                <c:pt idx="491">
                  <c:v>744</c:v>
                </c:pt>
                <c:pt idx="492">
                  <c:v>573</c:v>
                </c:pt>
                <c:pt idx="493">
                  <c:v>456</c:v>
                </c:pt>
                <c:pt idx="494">
                  <c:v>303</c:v>
                </c:pt>
                <c:pt idx="495">
                  <c:v>192</c:v>
                </c:pt>
                <c:pt idx="496">
                  <c:v>81</c:v>
                </c:pt>
                <c:pt idx="497">
                  <c:v>747</c:v>
                </c:pt>
                <c:pt idx="498">
                  <c:v>567</c:v>
                </c:pt>
                <c:pt idx="499">
                  <c:v>453</c:v>
                </c:pt>
                <c:pt idx="500">
                  <c:v>303</c:v>
                </c:pt>
                <c:pt idx="501">
                  <c:v>189</c:v>
                </c:pt>
                <c:pt idx="502">
                  <c:v>78</c:v>
                </c:pt>
                <c:pt idx="503">
                  <c:v>744</c:v>
                </c:pt>
                <c:pt idx="504">
                  <c:v>564</c:v>
                </c:pt>
                <c:pt idx="505">
                  <c:v>450</c:v>
                </c:pt>
                <c:pt idx="506">
                  <c:v>303</c:v>
                </c:pt>
                <c:pt idx="507">
                  <c:v>189</c:v>
                </c:pt>
                <c:pt idx="508">
                  <c:v>75</c:v>
                </c:pt>
                <c:pt idx="509">
                  <c:v>744</c:v>
                </c:pt>
                <c:pt idx="510">
                  <c:v>567</c:v>
                </c:pt>
                <c:pt idx="511">
                  <c:v>447</c:v>
                </c:pt>
                <c:pt idx="512">
                  <c:v>303</c:v>
                </c:pt>
                <c:pt idx="513">
                  <c:v>192</c:v>
                </c:pt>
                <c:pt idx="514">
                  <c:v>75</c:v>
                </c:pt>
                <c:pt idx="515">
                  <c:v>738</c:v>
                </c:pt>
                <c:pt idx="516">
                  <c:v>570</c:v>
                </c:pt>
                <c:pt idx="517">
                  <c:v>462</c:v>
                </c:pt>
                <c:pt idx="518">
                  <c:v>321</c:v>
                </c:pt>
                <c:pt idx="519">
                  <c:v>186</c:v>
                </c:pt>
                <c:pt idx="520">
                  <c:v>69</c:v>
                </c:pt>
                <c:pt idx="521">
                  <c:v>738</c:v>
                </c:pt>
                <c:pt idx="522">
                  <c:v>570</c:v>
                </c:pt>
                <c:pt idx="523">
                  <c:v>450</c:v>
                </c:pt>
                <c:pt idx="524">
                  <c:v>294</c:v>
                </c:pt>
                <c:pt idx="525">
                  <c:v>195</c:v>
                </c:pt>
                <c:pt idx="526">
                  <c:v>75</c:v>
                </c:pt>
                <c:pt idx="527">
                  <c:v>738</c:v>
                </c:pt>
                <c:pt idx="528">
                  <c:v>567</c:v>
                </c:pt>
                <c:pt idx="529">
                  <c:v>447</c:v>
                </c:pt>
                <c:pt idx="530">
                  <c:v>297</c:v>
                </c:pt>
                <c:pt idx="531">
                  <c:v>189</c:v>
                </c:pt>
                <c:pt idx="532">
                  <c:v>75</c:v>
                </c:pt>
                <c:pt idx="533">
                  <c:v>741</c:v>
                </c:pt>
                <c:pt idx="534">
                  <c:v>564</c:v>
                </c:pt>
                <c:pt idx="535">
                  <c:v>453</c:v>
                </c:pt>
                <c:pt idx="536">
                  <c:v>297</c:v>
                </c:pt>
                <c:pt idx="537">
                  <c:v>195</c:v>
                </c:pt>
                <c:pt idx="538">
                  <c:v>75</c:v>
                </c:pt>
                <c:pt idx="539">
                  <c:v>738</c:v>
                </c:pt>
                <c:pt idx="540">
                  <c:v>570</c:v>
                </c:pt>
                <c:pt idx="541">
                  <c:v>447</c:v>
                </c:pt>
                <c:pt idx="542">
                  <c:v>297</c:v>
                </c:pt>
                <c:pt idx="543">
                  <c:v>195</c:v>
                </c:pt>
                <c:pt idx="544">
                  <c:v>75</c:v>
                </c:pt>
                <c:pt idx="545">
                  <c:v>741</c:v>
                </c:pt>
                <c:pt idx="546">
                  <c:v>573</c:v>
                </c:pt>
                <c:pt idx="547">
                  <c:v>450</c:v>
                </c:pt>
                <c:pt idx="548">
                  <c:v>297</c:v>
                </c:pt>
                <c:pt idx="549">
                  <c:v>198</c:v>
                </c:pt>
                <c:pt idx="550">
                  <c:v>78</c:v>
                </c:pt>
                <c:pt idx="551">
                  <c:v>741</c:v>
                </c:pt>
                <c:pt idx="552">
                  <c:v>573</c:v>
                </c:pt>
                <c:pt idx="553">
                  <c:v>453</c:v>
                </c:pt>
                <c:pt idx="554">
                  <c:v>297</c:v>
                </c:pt>
                <c:pt idx="555">
                  <c:v>198</c:v>
                </c:pt>
                <c:pt idx="556">
                  <c:v>81</c:v>
                </c:pt>
                <c:pt idx="557">
                  <c:v>741</c:v>
                </c:pt>
                <c:pt idx="558">
                  <c:v>573</c:v>
                </c:pt>
                <c:pt idx="559">
                  <c:v>459</c:v>
                </c:pt>
                <c:pt idx="560">
                  <c:v>303</c:v>
                </c:pt>
                <c:pt idx="561">
                  <c:v>171</c:v>
                </c:pt>
                <c:pt idx="562">
                  <c:v>60</c:v>
                </c:pt>
                <c:pt idx="563">
                  <c:v>744</c:v>
                </c:pt>
                <c:pt idx="564">
                  <c:v>567</c:v>
                </c:pt>
              </c:numCache>
            </c:numRef>
          </c:xVal>
          <c:yVal>
            <c:numRef>
              <c:f>'Spin Calibration R'!$D$2:$D$566</c:f>
              <c:numCache>
                <c:formatCode>General</c:formatCode>
                <c:ptCount val="565"/>
                <c:pt idx="0">
                  <c:v>512</c:v>
                </c:pt>
                <c:pt idx="1">
                  <c:v>640</c:v>
                </c:pt>
                <c:pt idx="2">
                  <c:v>0</c:v>
                </c:pt>
                <c:pt idx="3">
                  <c:v>128</c:v>
                </c:pt>
                <c:pt idx="4">
                  <c:v>0</c:v>
                </c:pt>
                <c:pt idx="5">
                  <c:v>128</c:v>
                </c:pt>
                <c:pt idx="6">
                  <c:v>256</c:v>
                </c:pt>
                <c:pt idx="7">
                  <c:v>384</c:v>
                </c:pt>
                <c:pt idx="8">
                  <c:v>512</c:v>
                </c:pt>
                <c:pt idx="9">
                  <c:v>640</c:v>
                </c:pt>
                <c:pt idx="10">
                  <c:v>0</c:v>
                </c:pt>
                <c:pt idx="11">
                  <c:v>128</c:v>
                </c:pt>
                <c:pt idx="12">
                  <c:v>0</c:v>
                </c:pt>
                <c:pt idx="13">
                  <c:v>128</c:v>
                </c:pt>
                <c:pt idx="14">
                  <c:v>256</c:v>
                </c:pt>
                <c:pt idx="15">
                  <c:v>384</c:v>
                </c:pt>
                <c:pt idx="16">
                  <c:v>512</c:v>
                </c:pt>
                <c:pt idx="17">
                  <c:v>640</c:v>
                </c:pt>
                <c:pt idx="18">
                  <c:v>0</c:v>
                </c:pt>
                <c:pt idx="19">
                  <c:v>128</c:v>
                </c:pt>
                <c:pt idx="20">
                  <c:v>256</c:v>
                </c:pt>
                <c:pt idx="21">
                  <c:v>384</c:v>
                </c:pt>
                <c:pt idx="22">
                  <c:v>512</c:v>
                </c:pt>
                <c:pt idx="23">
                  <c:v>640</c:v>
                </c:pt>
                <c:pt idx="24">
                  <c:v>0</c:v>
                </c:pt>
                <c:pt idx="25">
                  <c:v>128</c:v>
                </c:pt>
                <c:pt idx="26">
                  <c:v>256</c:v>
                </c:pt>
                <c:pt idx="27">
                  <c:v>384</c:v>
                </c:pt>
                <c:pt idx="28">
                  <c:v>512</c:v>
                </c:pt>
                <c:pt idx="29">
                  <c:v>640</c:v>
                </c:pt>
                <c:pt idx="30">
                  <c:v>0</c:v>
                </c:pt>
                <c:pt idx="31">
                  <c:v>128</c:v>
                </c:pt>
                <c:pt idx="32">
                  <c:v>256</c:v>
                </c:pt>
                <c:pt idx="33">
                  <c:v>384</c:v>
                </c:pt>
                <c:pt idx="34">
                  <c:v>512</c:v>
                </c:pt>
                <c:pt idx="35">
                  <c:v>640</c:v>
                </c:pt>
                <c:pt idx="36">
                  <c:v>0</c:v>
                </c:pt>
                <c:pt idx="37">
                  <c:v>128</c:v>
                </c:pt>
                <c:pt idx="38">
                  <c:v>256</c:v>
                </c:pt>
                <c:pt idx="39">
                  <c:v>384</c:v>
                </c:pt>
                <c:pt idx="40">
                  <c:v>512</c:v>
                </c:pt>
                <c:pt idx="41">
                  <c:v>640</c:v>
                </c:pt>
                <c:pt idx="42">
                  <c:v>0</c:v>
                </c:pt>
                <c:pt idx="43">
                  <c:v>128</c:v>
                </c:pt>
                <c:pt idx="44">
                  <c:v>256</c:v>
                </c:pt>
                <c:pt idx="45">
                  <c:v>384</c:v>
                </c:pt>
                <c:pt idx="46">
                  <c:v>512</c:v>
                </c:pt>
                <c:pt idx="47">
                  <c:v>640</c:v>
                </c:pt>
                <c:pt idx="48">
                  <c:v>0</c:v>
                </c:pt>
                <c:pt idx="49">
                  <c:v>128</c:v>
                </c:pt>
                <c:pt idx="50">
                  <c:v>256</c:v>
                </c:pt>
                <c:pt idx="51">
                  <c:v>384</c:v>
                </c:pt>
                <c:pt idx="52">
                  <c:v>512</c:v>
                </c:pt>
                <c:pt idx="53">
                  <c:v>640</c:v>
                </c:pt>
                <c:pt idx="54">
                  <c:v>0</c:v>
                </c:pt>
                <c:pt idx="55">
                  <c:v>128</c:v>
                </c:pt>
                <c:pt idx="56">
                  <c:v>256</c:v>
                </c:pt>
                <c:pt idx="57">
                  <c:v>384</c:v>
                </c:pt>
                <c:pt idx="58">
                  <c:v>512</c:v>
                </c:pt>
                <c:pt idx="59">
                  <c:v>640</c:v>
                </c:pt>
                <c:pt idx="60">
                  <c:v>0</c:v>
                </c:pt>
                <c:pt idx="61">
                  <c:v>128</c:v>
                </c:pt>
                <c:pt idx="62">
                  <c:v>256</c:v>
                </c:pt>
                <c:pt idx="63">
                  <c:v>384</c:v>
                </c:pt>
                <c:pt idx="64">
                  <c:v>512</c:v>
                </c:pt>
                <c:pt idx="65">
                  <c:v>640</c:v>
                </c:pt>
                <c:pt idx="66">
                  <c:v>0</c:v>
                </c:pt>
                <c:pt idx="67">
                  <c:v>128</c:v>
                </c:pt>
                <c:pt idx="68">
                  <c:v>256</c:v>
                </c:pt>
                <c:pt idx="69">
                  <c:v>384</c:v>
                </c:pt>
                <c:pt idx="70">
                  <c:v>512</c:v>
                </c:pt>
                <c:pt idx="71">
                  <c:v>640</c:v>
                </c:pt>
                <c:pt idx="72">
                  <c:v>0</c:v>
                </c:pt>
                <c:pt idx="73">
                  <c:v>128</c:v>
                </c:pt>
                <c:pt idx="74">
                  <c:v>256</c:v>
                </c:pt>
                <c:pt idx="75">
                  <c:v>384</c:v>
                </c:pt>
                <c:pt idx="76">
                  <c:v>512</c:v>
                </c:pt>
                <c:pt idx="77">
                  <c:v>640</c:v>
                </c:pt>
                <c:pt idx="78">
                  <c:v>0</c:v>
                </c:pt>
                <c:pt idx="79">
                  <c:v>128</c:v>
                </c:pt>
                <c:pt idx="80">
                  <c:v>256</c:v>
                </c:pt>
                <c:pt idx="81">
                  <c:v>384</c:v>
                </c:pt>
                <c:pt idx="82">
                  <c:v>512</c:v>
                </c:pt>
                <c:pt idx="83">
                  <c:v>640</c:v>
                </c:pt>
                <c:pt idx="84">
                  <c:v>0</c:v>
                </c:pt>
                <c:pt idx="85">
                  <c:v>128</c:v>
                </c:pt>
                <c:pt idx="86">
                  <c:v>256</c:v>
                </c:pt>
                <c:pt idx="87">
                  <c:v>384</c:v>
                </c:pt>
                <c:pt idx="88">
                  <c:v>512</c:v>
                </c:pt>
                <c:pt idx="89">
                  <c:v>640</c:v>
                </c:pt>
                <c:pt idx="90">
                  <c:v>0</c:v>
                </c:pt>
                <c:pt idx="91">
                  <c:v>128</c:v>
                </c:pt>
                <c:pt idx="92">
                  <c:v>256</c:v>
                </c:pt>
                <c:pt idx="93">
                  <c:v>384</c:v>
                </c:pt>
                <c:pt idx="94">
                  <c:v>512</c:v>
                </c:pt>
                <c:pt idx="95">
                  <c:v>640</c:v>
                </c:pt>
                <c:pt idx="96">
                  <c:v>0</c:v>
                </c:pt>
                <c:pt idx="97">
                  <c:v>128</c:v>
                </c:pt>
                <c:pt idx="98">
                  <c:v>256</c:v>
                </c:pt>
                <c:pt idx="99">
                  <c:v>384</c:v>
                </c:pt>
                <c:pt idx="100">
                  <c:v>512</c:v>
                </c:pt>
                <c:pt idx="101">
                  <c:v>640</c:v>
                </c:pt>
                <c:pt idx="102">
                  <c:v>0</c:v>
                </c:pt>
                <c:pt idx="103">
                  <c:v>128</c:v>
                </c:pt>
                <c:pt idx="104">
                  <c:v>256</c:v>
                </c:pt>
                <c:pt idx="105">
                  <c:v>384</c:v>
                </c:pt>
                <c:pt idx="106">
                  <c:v>512</c:v>
                </c:pt>
                <c:pt idx="107">
                  <c:v>640</c:v>
                </c:pt>
                <c:pt idx="108">
                  <c:v>0</c:v>
                </c:pt>
                <c:pt idx="109">
                  <c:v>128</c:v>
                </c:pt>
                <c:pt idx="110">
                  <c:v>256</c:v>
                </c:pt>
                <c:pt idx="111">
                  <c:v>384</c:v>
                </c:pt>
                <c:pt idx="112">
                  <c:v>512</c:v>
                </c:pt>
                <c:pt idx="113">
                  <c:v>640</c:v>
                </c:pt>
                <c:pt idx="114">
                  <c:v>0</c:v>
                </c:pt>
                <c:pt idx="115">
                  <c:v>128</c:v>
                </c:pt>
                <c:pt idx="116">
                  <c:v>256</c:v>
                </c:pt>
                <c:pt idx="117">
                  <c:v>384</c:v>
                </c:pt>
                <c:pt idx="118">
                  <c:v>512</c:v>
                </c:pt>
                <c:pt idx="119">
                  <c:v>640</c:v>
                </c:pt>
                <c:pt idx="120">
                  <c:v>0</c:v>
                </c:pt>
                <c:pt idx="121">
                  <c:v>128</c:v>
                </c:pt>
                <c:pt idx="122">
                  <c:v>256</c:v>
                </c:pt>
                <c:pt idx="123">
                  <c:v>384</c:v>
                </c:pt>
                <c:pt idx="124">
                  <c:v>512</c:v>
                </c:pt>
                <c:pt idx="125">
                  <c:v>640</c:v>
                </c:pt>
                <c:pt idx="126">
                  <c:v>0</c:v>
                </c:pt>
                <c:pt idx="127">
                  <c:v>128</c:v>
                </c:pt>
                <c:pt idx="128">
                  <c:v>256</c:v>
                </c:pt>
                <c:pt idx="129">
                  <c:v>384</c:v>
                </c:pt>
                <c:pt idx="130">
                  <c:v>512</c:v>
                </c:pt>
                <c:pt idx="131">
                  <c:v>640</c:v>
                </c:pt>
                <c:pt idx="132">
                  <c:v>0</c:v>
                </c:pt>
                <c:pt idx="133">
                  <c:v>128</c:v>
                </c:pt>
                <c:pt idx="134">
                  <c:v>256</c:v>
                </c:pt>
                <c:pt idx="135">
                  <c:v>384</c:v>
                </c:pt>
                <c:pt idx="136">
                  <c:v>512</c:v>
                </c:pt>
                <c:pt idx="137">
                  <c:v>640</c:v>
                </c:pt>
                <c:pt idx="138">
                  <c:v>0</c:v>
                </c:pt>
                <c:pt idx="139">
                  <c:v>128</c:v>
                </c:pt>
                <c:pt idx="140">
                  <c:v>256</c:v>
                </c:pt>
                <c:pt idx="141">
                  <c:v>384</c:v>
                </c:pt>
                <c:pt idx="142">
                  <c:v>512</c:v>
                </c:pt>
                <c:pt idx="143">
                  <c:v>640</c:v>
                </c:pt>
                <c:pt idx="144">
                  <c:v>0</c:v>
                </c:pt>
                <c:pt idx="145">
                  <c:v>128</c:v>
                </c:pt>
                <c:pt idx="146">
                  <c:v>256</c:v>
                </c:pt>
                <c:pt idx="147">
                  <c:v>384</c:v>
                </c:pt>
                <c:pt idx="148">
                  <c:v>512</c:v>
                </c:pt>
                <c:pt idx="149">
                  <c:v>640</c:v>
                </c:pt>
                <c:pt idx="150">
                  <c:v>0</c:v>
                </c:pt>
                <c:pt idx="151">
                  <c:v>128</c:v>
                </c:pt>
                <c:pt idx="152">
                  <c:v>256</c:v>
                </c:pt>
                <c:pt idx="153">
                  <c:v>384</c:v>
                </c:pt>
                <c:pt idx="154">
                  <c:v>512</c:v>
                </c:pt>
                <c:pt idx="155">
                  <c:v>640</c:v>
                </c:pt>
                <c:pt idx="156">
                  <c:v>0</c:v>
                </c:pt>
                <c:pt idx="157">
                  <c:v>128</c:v>
                </c:pt>
                <c:pt idx="158">
                  <c:v>256</c:v>
                </c:pt>
                <c:pt idx="159">
                  <c:v>384</c:v>
                </c:pt>
                <c:pt idx="160">
                  <c:v>512</c:v>
                </c:pt>
                <c:pt idx="161">
                  <c:v>640</c:v>
                </c:pt>
                <c:pt idx="162">
                  <c:v>0</c:v>
                </c:pt>
                <c:pt idx="163">
                  <c:v>128</c:v>
                </c:pt>
                <c:pt idx="164">
                  <c:v>256</c:v>
                </c:pt>
                <c:pt idx="165">
                  <c:v>384</c:v>
                </c:pt>
                <c:pt idx="166">
                  <c:v>512</c:v>
                </c:pt>
                <c:pt idx="167">
                  <c:v>640</c:v>
                </c:pt>
                <c:pt idx="168">
                  <c:v>512</c:v>
                </c:pt>
                <c:pt idx="169">
                  <c:v>640</c:v>
                </c:pt>
                <c:pt idx="170">
                  <c:v>0</c:v>
                </c:pt>
                <c:pt idx="171">
                  <c:v>128</c:v>
                </c:pt>
                <c:pt idx="172">
                  <c:v>256</c:v>
                </c:pt>
                <c:pt idx="173">
                  <c:v>384</c:v>
                </c:pt>
                <c:pt idx="174">
                  <c:v>512</c:v>
                </c:pt>
                <c:pt idx="175">
                  <c:v>640</c:v>
                </c:pt>
                <c:pt idx="176">
                  <c:v>0</c:v>
                </c:pt>
                <c:pt idx="177">
                  <c:v>128</c:v>
                </c:pt>
                <c:pt idx="178">
                  <c:v>256</c:v>
                </c:pt>
                <c:pt idx="179">
                  <c:v>384</c:v>
                </c:pt>
                <c:pt idx="180">
                  <c:v>512</c:v>
                </c:pt>
                <c:pt idx="181">
                  <c:v>640</c:v>
                </c:pt>
                <c:pt idx="182">
                  <c:v>0</c:v>
                </c:pt>
                <c:pt idx="183">
                  <c:v>128</c:v>
                </c:pt>
                <c:pt idx="184">
                  <c:v>256</c:v>
                </c:pt>
                <c:pt idx="185">
                  <c:v>384</c:v>
                </c:pt>
                <c:pt idx="186">
                  <c:v>512</c:v>
                </c:pt>
                <c:pt idx="187">
                  <c:v>640</c:v>
                </c:pt>
                <c:pt idx="188">
                  <c:v>0</c:v>
                </c:pt>
                <c:pt idx="189">
                  <c:v>128</c:v>
                </c:pt>
                <c:pt idx="190">
                  <c:v>256</c:v>
                </c:pt>
                <c:pt idx="191">
                  <c:v>384</c:v>
                </c:pt>
                <c:pt idx="192">
                  <c:v>512</c:v>
                </c:pt>
                <c:pt idx="193">
                  <c:v>640</c:v>
                </c:pt>
                <c:pt idx="194">
                  <c:v>0</c:v>
                </c:pt>
                <c:pt idx="195">
                  <c:v>128</c:v>
                </c:pt>
                <c:pt idx="196">
                  <c:v>256</c:v>
                </c:pt>
                <c:pt idx="197">
                  <c:v>384</c:v>
                </c:pt>
                <c:pt idx="198">
                  <c:v>512</c:v>
                </c:pt>
                <c:pt idx="199">
                  <c:v>640</c:v>
                </c:pt>
                <c:pt idx="200">
                  <c:v>0</c:v>
                </c:pt>
                <c:pt idx="201">
                  <c:v>128</c:v>
                </c:pt>
                <c:pt idx="202">
                  <c:v>256</c:v>
                </c:pt>
                <c:pt idx="203">
                  <c:v>384</c:v>
                </c:pt>
                <c:pt idx="204">
                  <c:v>512</c:v>
                </c:pt>
                <c:pt idx="205">
                  <c:v>640</c:v>
                </c:pt>
                <c:pt idx="206">
                  <c:v>0</c:v>
                </c:pt>
                <c:pt idx="207">
                  <c:v>128</c:v>
                </c:pt>
                <c:pt idx="208">
                  <c:v>256</c:v>
                </c:pt>
                <c:pt idx="209">
                  <c:v>384</c:v>
                </c:pt>
                <c:pt idx="210">
                  <c:v>512</c:v>
                </c:pt>
                <c:pt idx="211">
                  <c:v>640</c:v>
                </c:pt>
                <c:pt idx="212">
                  <c:v>0</c:v>
                </c:pt>
                <c:pt idx="213">
                  <c:v>128</c:v>
                </c:pt>
                <c:pt idx="214">
                  <c:v>256</c:v>
                </c:pt>
                <c:pt idx="215">
                  <c:v>384</c:v>
                </c:pt>
                <c:pt idx="216">
                  <c:v>512</c:v>
                </c:pt>
                <c:pt idx="217">
                  <c:v>640</c:v>
                </c:pt>
                <c:pt idx="218">
                  <c:v>0</c:v>
                </c:pt>
                <c:pt idx="219">
                  <c:v>128</c:v>
                </c:pt>
                <c:pt idx="220">
                  <c:v>256</c:v>
                </c:pt>
                <c:pt idx="221">
                  <c:v>384</c:v>
                </c:pt>
                <c:pt idx="222">
                  <c:v>512</c:v>
                </c:pt>
                <c:pt idx="223">
                  <c:v>640</c:v>
                </c:pt>
                <c:pt idx="224">
                  <c:v>0</c:v>
                </c:pt>
                <c:pt idx="225">
                  <c:v>128</c:v>
                </c:pt>
                <c:pt idx="226">
                  <c:v>256</c:v>
                </c:pt>
                <c:pt idx="227">
                  <c:v>384</c:v>
                </c:pt>
                <c:pt idx="228">
                  <c:v>512</c:v>
                </c:pt>
                <c:pt idx="229">
                  <c:v>640</c:v>
                </c:pt>
                <c:pt idx="230">
                  <c:v>0</c:v>
                </c:pt>
                <c:pt idx="231">
                  <c:v>128</c:v>
                </c:pt>
                <c:pt idx="232">
                  <c:v>256</c:v>
                </c:pt>
                <c:pt idx="233">
                  <c:v>384</c:v>
                </c:pt>
                <c:pt idx="234">
                  <c:v>512</c:v>
                </c:pt>
                <c:pt idx="235">
                  <c:v>640</c:v>
                </c:pt>
                <c:pt idx="236">
                  <c:v>0</c:v>
                </c:pt>
                <c:pt idx="237">
                  <c:v>128</c:v>
                </c:pt>
                <c:pt idx="238">
                  <c:v>256</c:v>
                </c:pt>
                <c:pt idx="239">
                  <c:v>384</c:v>
                </c:pt>
                <c:pt idx="240">
                  <c:v>512</c:v>
                </c:pt>
                <c:pt idx="241">
                  <c:v>640</c:v>
                </c:pt>
                <c:pt idx="242">
                  <c:v>0</c:v>
                </c:pt>
                <c:pt idx="243">
                  <c:v>128</c:v>
                </c:pt>
                <c:pt idx="244">
                  <c:v>256</c:v>
                </c:pt>
                <c:pt idx="245">
                  <c:v>384</c:v>
                </c:pt>
                <c:pt idx="246">
                  <c:v>512</c:v>
                </c:pt>
                <c:pt idx="247">
                  <c:v>640</c:v>
                </c:pt>
                <c:pt idx="248">
                  <c:v>0</c:v>
                </c:pt>
                <c:pt idx="249">
                  <c:v>128</c:v>
                </c:pt>
                <c:pt idx="250">
                  <c:v>256</c:v>
                </c:pt>
                <c:pt idx="251">
                  <c:v>384</c:v>
                </c:pt>
                <c:pt idx="252">
                  <c:v>512</c:v>
                </c:pt>
                <c:pt idx="253">
                  <c:v>640</c:v>
                </c:pt>
                <c:pt idx="254">
                  <c:v>0</c:v>
                </c:pt>
                <c:pt idx="255">
                  <c:v>128</c:v>
                </c:pt>
                <c:pt idx="256">
                  <c:v>256</c:v>
                </c:pt>
                <c:pt idx="257">
                  <c:v>384</c:v>
                </c:pt>
                <c:pt idx="258">
                  <c:v>512</c:v>
                </c:pt>
                <c:pt idx="259">
                  <c:v>640</c:v>
                </c:pt>
                <c:pt idx="260">
                  <c:v>0</c:v>
                </c:pt>
                <c:pt idx="261">
                  <c:v>128</c:v>
                </c:pt>
                <c:pt idx="262">
                  <c:v>256</c:v>
                </c:pt>
                <c:pt idx="263">
                  <c:v>384</c:v>
                </c:pt>
                <c:pt idx="264">
                  <c:v>512</c:v>
                </c:pt>
                <c:pt idx="265">
                  <c:v>640</c:v>
                </c:pt>
                <c:pt idx="266">
                  <c:v>0</c:v>
                </c:pt>
                <c:pt idx="267">
                  <c:v>128</c:v>
                </c:pt>
                <c:pt idx="268">
                  <c:v>256</c:v>
                </c:pt>
                <c:pt idx="269">
                  <c:v>384</c:v>
                </c:pt>
                <c:pt idx="270">
                  <c:v>512</c:v>
                </c:pt>
                <c:pt idx="271">
                  <c:v>640</c:v>
                </c:pt>
                <c:pt idx="272">
                  <c:v>0</c:v>
                </c:pt>
                <c:pt idx="273">
                  <c:v>128</c:v>
                </c:pt>
                <c:pt idx="274">
                  <c:v>256</c:v>
                </c:pt>
                <c:pt idx="275">
                  <c:v>384</c:v>
                </c:pt>
                <c:pt idx="276">
                  <c:v>512</c:v>
                </c:pt>
                <c:pt idx="277">
                  <c:v>640</c:v>
                </c:pt>
                <c:pt idx="278">
                  <c:v>0</c:v>
                </c:pt>
                <c:pt idx="279">
                  <c:v>128</c:v>
                </c:pt>
                <c:pt idx="280">
                  <c:v>256</c:v>
                </c:pt>
                <c:pt idx="281">
                  <c:v>384</c:v>
                </c:pt>
                <c:pt idx="282">
                  <c:v>512</c:v>
                </c:pt>
                <c:pt idx="283">
                  <c:v>640</c:v>
                </c:pt>
                <c:pt idx="284">
                  <c:v>0</c:v>
                </c:pt>
                <c:pt idx="285">
                  <c:v>128</c:v>
                </c:pt>
                <c:pt idx="286">
                  <c:v>256</c:v>
                </c:pt>
                <c:pt idx="287">
                  <c:v>384</c:v>
                </c:pt>
                <c:pt idx="288">
                  <c:v>512</c:v>
                </c:pt>
                <c:pt idx="289">
                  <c:v>640</c:v>
                </c:pt>
                <c:pt idx="290">
                  <c:v>0</c:v>
                </c:pt>
                <c:pt idx="291">
                  <c:v>128</c:v>
                </c:pt>
                <c:pt idx="292">
                  <c:v>256</c:v>
                </c:pt>
                <c:pt idx="293">
                  <c:v>384</c:v>
                </c:pt>
                <c:pt idx="294">
                  <c:v>512</c:v>
                </c:pt>
                <c:pt idx="295">
                  <c:v>640</c:v>
                </c:pt>
                <c:pt idx="296">
                  <c:v>0</c:v>
                </c:pt>
                <c:pt idx="297">
                  <c:v>128</c:v>
                </c:pt>
                <c:pt idx="298">
                  <c:v>256</c:v>
                </c:pt>
                <c:pt idx="299">
                  <c:v>384</c:v>
                </c:pt>
                <c:pt idx="300">
                  <c:v>512</c:v>
                </c:pt>
                <c:pt idx="301">
                  <c:v>640</c:v>
                </c:pt>
                <c:pt idx="302">
                  <c:v>0</c:v>
                </c:pt>
                <c:pt idx="303">
                  <c:v>128</c:v>
                </c:pt>
                <c:pt idx="304">
                  <c:v>256</c:v>
                </c:pt>
                <c:pt idx="305">
                  <c:v>384</c:v>
                </c:pt>
                <c:pt idx="306">
                  <c:v>512</c:v>
                </c:pt>
                <c:pt idx="307">
                  <c:v>640</c:v>
                </c:pt>
                <c:pt idx="308">
                  <c:v>0</c:v>
                </c:pt>
                <c:pt idx="309">
                  <c:v>128</c:v>
                </c:pt>
                <c:pt idx="310">
                  <c:v>256</c:v>
                </c:pt>
                <c:pt idx="311">
                  <c:v>384</c:v>
                </c:pt>
                <c:pt idx="312">
                  <c:v>512</c:v>
                </c:pt>
                <c:pt idx="313">
                  <c:v>640</c:v>
                </c:pt>
                <c:pt idx="314">
                  <c:v>0</c:v>
                </c:pt>
                <c:pt idx="315">
                  <c:v>128</c:v>
                </c:pt>
                <c:pt idx="316">
                  <c:v>256</c:v>
                </c:pt>
                <c:pt idx="317">
                  <c:v>384</c:v>
                </c:pt>
                <c:pt idx="318">
                  <c:v>512</c:v>
                </c:pt>
                <c:pt idx="319">
                  <c:v>640</c:v>
                </c:pt>
                <c:pt idx="320">
                  <c:v>0</c:v>
                </c:pt>
                <c:pt idx="321">
                  <c:v>128</c:v>
                </c:pt>
                <c:pt idx="322">
                  <c:v>256</c:v>
                </c:pt>
                <c:pt idx="323">
                  <c:v>384</c:v>
                </c:pt>
                <c:pt idx="324">
                  <c:v>512</c:v>
                </c:pt>
                <c:pt idx="325">
                  <c:v>640</c:v>
                </c:pt>
                <c:pt idx="326">
                  <c:v>0</c:v>
                </c:pt>
                <c:pt idx="327">
                  <c:v>128</c:v>
                </c:pt>
                <c:pt idx="328">
                  <c:v>256</c:v>
                </c:pt>
                <c:pt idx="329">
                  <c:v>384</c:v>
                </c:pt>
                <c:pt idx="330">
                  <c:v>512</c:v>
                </c:pt>
                <c:pt idx="331">
                  <c:v>640</c:v>
                </c:pt>
                <c:pt idx="332">
                  <c:v>0</c:v>
                </c:pt>
                <c:pt idx="333">
                  <c:v>128</c:v>
                </c:pt>
                <c:pt idx="334">
                  <c:v>256</c:v>
                </c:pt>
                <c:pt idx="335">
                  <c:v>384</c:v>
                </c:pt>
                <c:pt idx="336">
                  <c:v>512</c:v>
                </c:pt>
                <c:pt idx="337">
                  <c:v>640</c:v>
                </c:pt>
                <c:pt idx="338">
                  <c:v>0</c:v>
                </c:pt>
                <c:pt idx="339">
                  <c:v>128</c:v>
                </c:pt>
                <c:pt idx="340">
                  <c:v>256</c:v>
                </c:pt>
                <c:pt idx="341">
                  <c:v>384</c:v>
                </c:pt>
                <c:pt idx="342">
                  <c:v>512</c:v>
                </c:pt>
                <c:pt idx="343">
                  <c:v>640</c:v>
                </c:pt>
                <c:pt idx="344">
                  <c:v>0</c:v>
                </c:pt>
                <c:pt idx="345">
                  <c:v>128</c:v>
                </c:pt>
                <c:pt idx="346">
                  <c:v>256</c:v>
                </c:pt>
                <c:pt idx="347">
                  <c:v>384</c:v>
                </c:pt>
                <c:pt idx="348">
                  <c:v>512</c:v>
                </c:pt>
                <c:pt idx="349">
                  <c:v>640</c:v>
                </c:pt>
                <c:pt idx="350">
                  <c:v>0</c:v>
                </c:pt>
                <c:pt idx="351">
                  <c:v>128</c:v>
                </c:pt>
                <c:pt idx="352">
                  <c:v>256</c:v>
                </c:pt>
                <c:pt idx="353">
                  <c:v>384</c:v>
                </c:pt>
                <c:pt idx="354">
                  <c:v>512</c:v>
                </c:pt>
                <c:pt idx="355">
                  <c:v>640</c:v>
                </c:pt>
                <c:pt idx="356">
                  <c:v>0</c:v>
                </c:pt>
                <c:pt idx="357">
                  <c:v>128</c:v>
                </c:pt>
                <c:pt idx="358">
                  <c:v>256</c:v>
                </c:pt>
                <c:pt idx="359">
                  <c:v>384</c:v>
                </c:pt>
                <c:pt idx="360">
                  <c:v>512</c:v>
                </c:pt>
                <c:pt idx="361">
                  <c:v>640</c:v>
                </c:pt>
                <c:pt idx="362">
                  <c:v>0</c:v>
                </c:pt>
                <c:pt idx="363">
                  <c:v>128</c:v>
                </c:pt>
                <c:pt idx="364">
                  <c:v>256</c:v>
                </c:pt>
                <c:pt idx="365">
                  <c:v>384</c:v>
                </c:pt>
                <c:pt idx="366">
                  <c:v>512</c:v>
                </c:pt>
                <c:pt idx="367">
                  <c:v>640</c:v>
                </c:pt>
                <c:pt idx="368">
                  <c:v>0</c:v>
                </c:pt>
                <c:pt idx="369">
                  <c:v>128</c:v>
                </c:pt>
                <c:pt idx="370">
                  <c:v>256</c:v>
                </c:pt>
                <c:pt idx="371">
                  <c:v>384</c:v>
                </c:pt>
                <c:pt idx="372">
                  <c:v>512</c:v>
                </c:pt>
                <c:pt idx="373">
                  <c:v>640</c:v>
                </c:pt>
                <c:pt idx="374">
                  <c:v>0</c:v>
                </c:pt>
                <c:pt idx="375">
                  <c:v>128</c:v>
                </c:pt>
                <c:pt idx="376">
                  <c:v>256</c:v>
                </c:pt>
                <c:pt idx="377">
                  <c:v>384</c:v>
                </c:pt>
                <c:pt idx="378">
                  <c:v>512</c:v>
                </c:pt>
                <c:pt idx="379">
                  <c:v>640</c:v>
                </c:pt>
                <c:pt idx="380">
                  <c:v>0</c:v>
                </c:pt>
                <c:pt idx="381">
                  <c:v>128</c:v>
                </c:pt>
                <c:pt idx="382">
                  <c:v>256</c:v>
                </c:pt>
                <c:pt idx="383">
                  <c:v>384</c:v>
                </c:pt>
                <c:pt idx="384">
                  <c:v>512</c:v>
                </c:pt>
                <c:pt idx="385">
                  <c:v>640</c:v>
                </c:pt>
                <c:pt idx="386">
                  <c:v>0</c:v>
                </c:pt>
                <c:pt idx="387">
                  <c:v>128</c:v>
                </c:pt>
                <c:pt idx="388">
                  <c:v>256</c:v>
                </c:pt>
                <c:pt idx="389">
                  <c:v>384</c:v>
                </c:pt>
                <c:pt idx="390">
                  <c:v>512</c:v>
                </c:pt>
                <c:pt idx="391">
                  <c:v>640</c:v>
                </c:pt>
                <c:pt idx="392">
                  <c:v>0</c:v>
                </c:pt>
                <c:pt idx="393">
                  <c:v>128</c:v>
                </c:pt>
                <c:pt idx="394">
                  <c:v>256</c:v>
                </c:pt>
                <c:pt idx="395">
                  <c:v>384</c:v>
                </c:pt>
                <c:pt idx="396">
                  <c:v>512</c:v>
                </c:pt>
                <c:pt idx="397">
                  <c:v>640</c:v>
                </c:pt>
                <c:pt idx="398">
                  <c:v>0</c:v>
                </c:pt>
                <c:pt idx="399">
                  <c:v>128</c:v>
                </c:pt>
                <c:pt idx="400">
                  <c:v>256</c:v>
                </c:pt>
                <c:pt idx="401">
                  <c:v>384</c:v>
                </c:pt>
                <c:pt idx="402">
                  <c:v>512</c:v>
                </c:pt>
                <c:pt idx="403">
                  <c:v>640</c:v>
                </c:pt>
                <c:pt idx="404">
                  <c:v>0</c:v>
                </c:pt>
                <c:pt idx="405">
                  <c:v>128</c:v>
                </c:pt>
                <c:pt idx="406">
                  <c:v>256</c:v>
                </c:pt>
                <c:pt idx="407">
                  <c:v>384</c:v>
                </c:pt>
                <c:pt idx="408">
                  <c:v>512</c:v>
                </c:pt>
                <c:pt idx="409">
                  <c:v>640</c:v>
                </c:pt>
                <c:pt idx="410">
                  <c:v>0</c:v>
                </c:pt>
                <c:pt idx="411">
                  <c:v>128</c:v>
                </c:pt>
                <c:pt idx="412">
                  <c:v>256</c:v>
                </c:pt>
                <c:pt idx="413">
                  <c:v>384</c:v>
                </c:pt>
                <c:pt idx="414">
                  <c:v>512</c:v>
                </c:pt>
                <c:pt idx="415">
                  <c:v>640</c:v>
                </c:pt>
                <c:pt idx="416">
                  <c:v>0</c:v>
                </c:pt>
                <c:pt idx="417">
                  <c:v>128</c:v>
                </c:pt>
                <c:pt idx="418">
                  <c:v>256</c:v>
                </c:pt>
                <c:pt idx="419">
                  <c:v>384</c:v>
                </c:pt>
                <c:pt idx="420">
                  <c:v>512</c:v>
                </c:pt>
                <c:pt idx="421">
                  <c:v>640</c:v>
                </c:pt>
                <c:pt idx="422">
                  <c:v>0</c:v>
                </c:pt>
                <c:pt idx="423">
                  <c:v>128</c:v>
                </c:pt>
                <c:pt idx="424">
                  <c:v>256</c:v>
                </c:pt>
                <c:pt idx="425">
                  <c:v>384</c:v>
                </c:pt>
                <c:pt idx="426">
                  <c:v>512</c:v>
                </c:pt>
                <c:pt idx="427">
                  <c:v>640</c:v>
                </c:pt>
                <c:pt idx="428">
                  <c:v>0</c:v>
                </c:pt>
                <c:pt idx="429">
                  <c:v>128</c:v>
                </c:pt>
                <c:pt idx="430">
                  <c:v>256</c:v>
                </c:pt>
                <c:pt idx="431">
                  <c:v>384</c:v>
                </c:pt>
                <c:pt idx="432">
                  <c:v>512</c:v>
                </c:pt>
                <c:pt idx="433">
                  <c:v>640</c:v>
                </c:pt>
                <c:pt idx="434">
                  <c:v>0</c:v>
                </c:pt>
                <c:pt idx="435">
                  <c:v>128</c:v>
                </c:pt>
                <c:pt idx="436">
                  <c:v>256</c:v>
                </c:pt>
                <c:pt idx="437">
                  <c:v>384</c:v>
                </c:pt>
                <c:pt idx="438">
                  <c:v>512</c:v>
                </c:pt>
                <c:pt idx="439">
                  <c:v>640</c:v>
                </c:pt>
                <c:pt idx="440">
                  <c:v>0</c:v>
                </c:pt>
                <c:pt idx="441">
                  <c:v>128</c:v>
                </c:pt>
                <c:pt idx="442">
                  <c:v>256</c:v>
                </c:pt>
                <c:pt idx="443">
                  <c:v>384</c:v>
                </c:pt>
                <c:pt idx="444">
                  <c:v>512</c:v>
                </c:pt>
                <c:pt idx="445">
                  <c:v>640</c:v>
                </c:pt>
                <c:pt idx="446">
                  <c:v>0</c:v>
                </c:pt>
                <c:pt idx="447">
                  <c:v>128</c:v>
                </c:pt>
                <c:pt idx="448">
                  <c:v>256</c:v>
                </c:pt>
                <c:pt idx="449">
                  <c:v>384</c:v>
                </c:pt>
                <c:pt idx="450">
                  <c:v>512</c:v>
                </c:pt>
                <c:pt idx="451">
                  <c:v>640</c:v>
                </c:pt>
                <c:pt idx="452">
                  <c:v>0</c:v>
                </c:pt>
                <c:pt idx="453">
                  <c:v>128</c:v>
                </c:pt>
                <c:pt idx="454">
                  <c:v>256</c:v>
                </c:pt>
                <c:pt idx="455">
                  <c:v>384</c:v>
                </c:pt>
                <c:pt idx="456">
                  <c:v>512</c:v>
                </c:pt>
                <c:pt idx="457">
                  <c:v>640</c:v>
                </c:pt>
                <c:pt idx="458">
                  <c:v>0</c:v>
                </c:pt>
                <c:pt idx="459">
                  <c:v>128</c:v>
                </c:pt>
                <c:pt idx="460">
                  <c:v>256</c:v>
                </c:pt>
                <c:pt idx="461">
                  <c:v>384</c:v>
                </c:pt>
                <c:pt idx="462">
                  <c:v>512</c:v>
                </c:pt>
                <c:pt idx="463">
                  <c:v>640</c:v>
                </c:pt>
                <c:pt idx="464">
                  <c:v>0</c:v>
                </c:pt>
                <c:pt idx="465">
                  <c:v>128</c:v>
                </c:pt>
                <c:pt idx="466">
                  <c:v>256</c:v>
                </c:pt>
                <c:pt idx="467">
                  <c:v>384</c:v>
                </c:pt>
                <c:pt idx="468">
                  <c:v>512</c:v>
                </c:pt>
                <c:pt idx="469">
                  <c:v>640</c:v>
                </c:pt>
                <c:pt idx="470">
                  <c:v>0</c:v>
                </c:pt>
                <c:pt idx="471">
                  <c:v>128</c:v>
                </c:pt>
                <c:pt idx="472">
                  <c:v>256</c:v>
                </c:pt>
                <c:pt idx="473">
                  <c:v>384</c:v>
                </c:pt>
                <c:pt idx="474">
                  <c:v>512</c:v>
                </c:pt>
                <c:pt idx="475">
                  <c:v>640</c:v>
                </c:pt>
                <c:pt idx="476">
                  <c:v>0</c:v>
                </c:pt>
                <c:pt idx="477">
                  <c:v>128</c:v>
                </c:pt>
                <c:pt idx="478">
                  <c:v>256</c:v>
                </c:pt>
                <c:pt idx="479">
                  <c:v>384</c:v>
                </c:pt>
                <c:pt idx="480">
                  <c:v>512</c:v>
                </c:pt>
                <c:pt idx="481">
                  <c:v>640</c:v>
                </c:pt>
                <c:pt idx="482">
                  <c:v>0</c:v>
                </c:pt>
                <c:pt idx="483">
                  <c:v>128</c:v>
                </c:pt>
                <c:pt idx="484">
                  <c:v>256</c:v>
                </c:pt>
                <c:pt idx="485">
                  <c:v>384</c:v>
                </c:pt>
                <c:pt idx="486">
                  <c:v>512</c:v>
                </c:pt>
                <c:pt idx="487">
                  <c:v>640</c:v>
                </c:pt>
                <c:pt idx="488">
                  <c:v>0</c:v>
                </c:pt>
                <c:pt idx="489">
                  <c:v>128</c:v>
                </c:pt>
                <c:pt idx="490">
                  <c:v>256</c:v>
                </c:pt>
                <c:pt idx="491">
                  <c:v>384</c:v>
                </c:pt>
                <c:pt idx="492">
                  <c:v>512</c:v>
                </c:pt>
                <c:pt idx="493">
                  <c:v>640</c:v>
                </c:pt>
                <c:pt idx="494">
                  <c:v>0</c:v>
                </c:pt>
                <c:pt idx="495">
                  <c:v>128</c:v>
                </c:pt>
                <c:pt idx="496">
                  <c:v>256</c:v>
                </c:pt>
                <c:pt idx="497">
                  <c:v>384</c:v>
                </c:pt>
                <c:pt idx="498">
                  <c:v>512</c:v>
                </c:pt>
                <c:pt idx="499">
                  <c:v>640</c:v>
                </c:pt>
                <c:pt idx="500">
                  <c:v>0</c:v>
                </c:pt>
                <c:pt idx="501">
                  <c:v>128</c:v>
                </c:pt>
                <c:pt idx="502">
                  <c:v>256</c:v>
                </c:pt>
                <c:pt idx="503">
                  <c:v>384</c:v>
                </c:pt>
                <c:pt idx="504">
                  <c:v>512</c:v>
                </c:pt>
                <c:pt idx="505">
                  <c:v>640</c:v>
                </c:pt>
                <c:pt idx="506">
                  <c:v>0</c:v>
                </c:pt>
                <c:pt idx="507">
                  <c:v>128</c:v>
                </c:pt>
                <c:pt idx="508">
                  <c:v>256</c:v>
                </c:pt>
                <c:pt idx="509">
                  <c:v>384</c:v>
                </c:pt>
                <c:pt idx="510">
                  <c:v>512</c:v>
                </c:pt>
                <c:pt idx="511">
                  <c:v>640</c:v>
                </c:pt>
                <c:pt idx="512">
                  <c:v>0</c:v>
                </c:pt>
                <c:pt idx="513">
                  <c:v>128</c:v>
                </c:pt>
                <c:pt idx="514">
                  <c:v>256</c:v>
                </c:pt>
                <c:pt idx="515">
                  <c:v>384</c:v>
                </c:pt>
                <c:pt idx="516">
                  <c:v>512</c:v>
                </c:pt>
                <c:pt idx="517">
                  <c:v>640</c:v>
                </c:pt>
                <c:pt idx="518">
                  <c:v>0</c:v>
                </c:pt>
                <c:pt idx="519">
                  <c:v>128</c:v>
                </c:pt>
                <c:pt idx="520">
                  <c:v>256</c:v>
                </c:pt>
                <c:pt idx="521">
                  <c:v>384</c:v>
                </c:pt>
                <c:pt idx="522">
                  <c:v>512</c:v>
                </c:pt>
                <c:pt idx="523">
                  <c:v>640</c:v>
                </c:pt>
                <c:pt idx="524">
                  <c:v>0</c:v>
                </c:pt>
                <c:pt idx="525">
                  <c:v>128</c:v>
                </c:pt>
                <c:pt idx="526">
                  <c:v>256</c:v>
                </c:pt>
                <c:pt idx="527">
                  <c:v>384</c:v>
                </c:pt>
                <c:pt idx="528">
                  <c:v>512</c:v>
                </c:pt>
                <c:pt idx="529">
                  <c:v>640</c:v>
                </c:pt>
                <c:pt idx="530">
                  <c:v>0</c:v>
                </c:pt>
                <c:pt idx="531">
                  <c:v>128</c:v>
                </c:pt>
                <c:pt idx="532">
                  <c:v>256</c:v>
                </c:pt>
                <c:pt idx="533">
                  <c:v>384</c:v>
                </c:pt>
                <c:pt idx="534">
                  <c:v>512</c:v>
                </c:pt>
                <c:pt idx="535">
                  <c:v>640</c:v>
                </c:pt>
                <c:pt idx="536">
                  <c:v>0</c:v>
                </c:pt>
                <c:pt idx="537">
                  <c:v>128</c:v>
                </c:pt>
                <c:pt idx="538">
                  <c:v>256</c:v>
                </c:pt>
                <c:pt idx="539">
                  <c:v>384</c:v>
                </c:pt>
                <c:pt idx="540">
                  <c:v>512</c:v>
                </c:pt>
                <c:pt idx="541">
                  <c:v>640</c:v>
                </c:pt>
                <c:pt idx="542">
                  <c:v>0</c:v>
                </c:pt>
                <c:pt idx="543">
                  <c:v>128</c:v>
                </c:pt>
                <c:pt idx="544">
                  <c:v>256</c:v>
                </c:pt>
                <c:pt idx="545">
                  <c:v>384</c:v>
                </c:pt>
                <c:pt idx="546">
                  <c:v>512</c:v>
                </c:pt>
                <c:pt idx="547">
                  <c:v>640</c:v>
                </c:pt>
                <c:pt idx="548">
                  <c:v>0</c:v>
                </c:pt>
                <c:pt idx="549">
                  <c:v>128</c:v>
                </c:pt>
                <c:pt idx="550">
                  <c:v>256</c:v>
                </c:pt>
                <c:pt idx="551">
                  <c:v>384</c:v>
                </c:pt>
                <c:pt idx="552">
                  <c:v>512</c:v>
                </c:pt>
                <c:pt idx="553">
                  <c:v>640</c:v>
                </c:pt>
                <c:pt idx="554">
                  <c:v>0</c:v>
                </c:pt>
                <c:pt idx="555">
                  <c:v>128</c:v>
                </c:pt>
                <c:pt idx="556">
                  <c:v>256</c:v>
                </c:pt>
                <c:pt idx="557">
                  <c:v>384</c:v>
                </c:pt>
                <c:pt idx="558">
                  <c:v>512</c:v>
                </c:pt>
                <c:pt idx="559">
                  <c:v>640</c:v>
                </c:pt>
                <c:pt idx="560">
                  <c:v>0</c:v>
                </c:pt>
                <c:pt idx="561">
                  <c:v>128</c:v>
                </c:pt>
                <c:pt idx="562">
                  <c:v>256</c:v>
                </c:pt>
                <c:pt idx="563">
                  <c:v>384</c:v>
                </c:pt>
                <c:pt idx="564">
                  <c:v>512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E0-48E5-9B9D-50289C1724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9217567"/>
        <c:axId val="1139088095"/>
      </c:scatterChart>
      <c:valAx>
        <c:axId val="1139217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9088095"/>
        <c:crosses val="autoZero"/>
        <c:crossBetween val="midCat"/>
      </c:valAx>
      <c:valAx>
        <c:axId val="1139088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9217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'Spin Calibration R'!$D$1</c:f>
              <c:strCache>
                <c:ptCount val="1"/>
                <c:pt idx="0">
                  <c:v>Cam 3 Reverse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5877712160979879"/>
                  <c:y val="-0.5661595946340041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'Spin Calibration R'!$C$2:$C$566</c:f>
              <c:numCache>
                <c:formatCode>General</c:formatCode>
                <c:ptCount val="565"/>
                <c:pt idx="0">
                  <c:v>204</c:v>
                </c:pt>
                <c:pt idx="1">
                  <c:v>93</c:v>
                </c:pt>
                <c:pt idx="2">
                  <c:v>705</c:v>
                </c:pt>
                <c:pt idx="3">
                  <c:v>504</c:v>
                </c:pt>
                <c:pt idx="4">
                  <c:v>729</c:v>
                </c:pt>
                <c:pt idx="5">
                  <c:v>648</c:v>
                </c:pt>
                <c:pt idx="6">
                  <c:v>429</c:v>
                </c:pt>
                <c:pt idx="7">
                  <c:v>336</c:v>
                </c:pt>
                <c:pt idx="8">
                  <c:v>198</c:v>
                </c:pt>
                <c:pt idx="9">
                  <c:v>93</c:v>
                </c:pt>
                <c:pt idx="10">
                  <c:v>702</c:v>
                </c:pt>
                <c:pt idx="11">
                  <c:v>501</c:v>
                </c:pt>
                <c:pt idx="12">
                  <c:v>15</c:v>
                </c:pt>
                <c:pt idx="13">
                  <c:v>612</c:v>
                </c:pt>
                <c:pt idx="14">
                  <c:v>438</c:v>
                </c:pt>
                <c:pt idx="15">
                  <c:v>351</c:v>
                </c:pt>
                <c:pt idx="16">
                  <c:v>216</c:v>
                </c:pt>
                <c:pt idx="17">
                  <c:v>93</c:v>
                </c:pt>
                <c:pt idx="18">
                  <c:v>708</c:v>
                </c:pt>
                <c:pt idx="19">
                  <c:v>579</c:v>
                </c:pt>
                <c:pt idx="20">
                  <c:v>465</c:v>
                </c:pt>
                <c:pt idx="21">
                  <c:v>363</c:v>
                </c:pt>
                <c:pt idx="22">
                  <c:v>195</c:v>
                </c:pt>
                <c:pt idx="23">
                  <c:v>81</c:v>
                </c:pt>
                <c:pt idx="24">
                  <c:v>693</c:v>
                </c:pt>
                <c:pt idx="25">
                  <c:v>582</c:v>
                </c:pt>
                <c:pt idx="26">
                  <c:v>471</c:v>
                </c:pt>
                <c:pt idx="27">
                  <c:v>366</c:v>
                </c:pt>
                <c:pt idx="28">
                  <c:v>195</c:v>
                </c:pt>
                <c:pt idx="29">
                  <c:v>87</c:v>
                </c:pt>
                <c:pt idx="30">
                  <c:v>717</c:v>
                </c:pt>
                <c:pt idx="31">
                  <c:v>561</c:v>
                </c:pt>
                <c:pt idx="32">
                  <c:v>459</c:v>
                </c:pt>
                <c:pt idx="33">
                  <c:v>369</c:v>
                </c:pt>
                <c:pt idx="34">
                  <c:v>198</c:v>
                </c:pt>
                <c:pt idx="35">
                  <c:v>78</c:v>
                </c:pt>
                <c:pt idx="36">
                  <c:v>693</c:v>
                </c:pt>
                <c:pt idx="37">
                  <c:v>582</c:v>
                </c:pt>
                <c:pt idx="38">
                  <c:v>471</c:v>
                </c:pt>
                <c:pt idx="39">
                  <c:v>366</c:v>
                </c:pt>
                <c:pt idx="40">
                  <c:v>195</c:v>
                </c:pt>
                <c:pt idx="41">
                  <c:v>87</c:v>
                </c:pt>
                <c:pt idx="42">
                  <c:v>714</c:v>
                </c:pt>
                <c:pt idx="43">
                  <c:v>552</c:v>
                </c:pt>
                <c:pt idx="44">
                  <c:v>453</c:v>
                </c:pt>
                <c:pt idx="45">
                  <c:v>369</c:v>
                </c:pt>
                <c:pt idx="46">
                  <c:v>192</c:v>
                </c:pt>
                <c:pt idx="47">
                  <c:v>75</c:v>
                </c:pt>
                <c:pt idx="48">
                  <c:v>690</c:v>
                </c:pt>
                <c:pt idx="49">
                  <c:v>576</c:v>
                </c:pt>
                <c:pt idx="50">
                  <c:v>468</c:v>
                </c:pt>
                <c:pt idx="51">
                  <c:v>363</c:v>
                </c:pt>
                <c:pt idx="52">
                  <c:v>189</c:v>
                </c:pt>
                <c:pt idx="53">
                  <c:v>84</c:v>
                </c:pt>
                <c:pt idx="54">
                  <c:v>717</c:v>
                </c:pt>
                <c:pt idx="55">
                  <c:v>570</c:v>
                </c:pt>
                <c:pt idx="56">
                  <c:v>459</c:v>
                </c:pt>
                <c:pt idx="57">
                  <c:v>363</c:v>
                </c:pt>
                <c:pt idx="58">
                  <c:v>189</c:v>
                </c:pt>
                <c:pt idx="59">
                  <c:v>81</c:v>
                </c:pt>
                <c:pt idx="60">
                  <c:v>714</c:v>
                </c:pt>
                <c:pt idx="61">
                  <c:v>558</c:v>
                </c:pt>
                <c:pt idx="62">
                  <c:v>453</c:v>
                </c:pt>
                <c:pt idx="63">
                  <c:v>363</c:v>
                </c:pt>
                <c:pt idx="64">
                  <c:v>189</c:v>
                </c:pt>
                <c:pt idx="65">
                  <c:v>66</c:v>
                </c:pt>
                <c:pt idx="66">
                  <c:v>687</c:v>
                </c:pt>
                <c:pt idx="67">
                  <c:v>576</c:v>
                </c:pt>
                <c:pt idx="68">
                  <c:v>468</c:v>
                </c:pt>
                <c:pt idx="69">
                  <c:v>357</c:v>
                </c:pt>
                <c:pt idx="70">
                  <c:v>192</c:v>
                </c:pt>
                <c:pt idx="71">
                  <c:v>84</c:v>
                </c:pt>
                <c:pt idx="72">
                  <c:v>705</c:v>
                </c:pt>
                <c:pt idx="73">
                  <c:v>576</c:v>
                </c:pt>
                <c:pt idx="74">
                  <c:v>459</c:v>
                </c:pt>
                <c:pt idx="75">
                  <c:v>357</c:v>
                </c:pt>
                <c:pt idx="76">
                  <c:v>192</c:v>
                </c:pt>
                <c:pt idx="77">
                  <c:v>81</c:v>
                </c:pt>
                <c:pt idx="78">
                  <c:v>708</c:v>
                </c:pt>
                <c:pt idx="79">
                  <c:v>573</c:v>
                </c:pt>
                <c:pt idx="80">
                  <c:v>459</c:v>
                </c:pt>
                <c:pt idx="81">
                  <c:v>360</c:v>
                </c:pt>
                <c:pt idx="82">
                  <c:v>189</c:v>
                </c:pt>
                <c:pt idx="83">
                  <c:v>75</c:v>
                </c:pt>
                <c:pt idx="84">
                  <c:v>684</c:v>
                </c:pt>
                <c:pt idx="85">
                  <c:v>579</c:v>
                </c:pt>
                <c:pt idx="86">
                  <c:v>465</c:v>
                </c:pt>
                <c:pt idx="87">
                  <c:v>357</c:v>
                </c:pt>
                <c:pt idx="88">
                  <c:v>192</c:v>
                </c:pt>
                <c:pt idx="89">
                  <c:v>81</c:v>
                </c:pt>
                <c:pt idx="90">
                  <c:v>708</c:v>
                </c:pt>
                <c:pt idx="91">
                  <c:v>558</c:v>
                </c:pt>
                <c:pt idx="92">
                  <c:v>453</c:v>
                </c:pt>
                <c:pt idx="93">
                  <c:v>366</c:v>
                </c:pt>
                <c:pt idx="94">
                  <c:v>195</c:v>
                </c:pt>
                <c:pt idx="95">
                  <c:v>69</c:v>
                </c:pt>
                <c:pt idx="96">
                  <c:v>687</c:v>
                </c:pt>
                <c:pt idx="97">
                  <c:v>585</c:v>
                </c:pt>
                <c:pt idx="98">
                  <c:v>471</c:v>
                </c:pt>
                <c:pt idx="99">
                  <c:v>357</c:v>
                </c:pt>
                <c:pt idx="100">
                  <c:v>198</c:v>
                </c:pt>
                <c:pt idx="101">
                  <c:v>84</c:v>
                </c:pt>
                <c:pt idx="102">
                  <c:v>705</c:v>
                </c:pt>
                <c:pt idx="103">
                  <c:v>579</c:v>
                </c:pt>
                <c:pt idx="104">
                  <c:v>462</c:v>
                </c:pt>
                <c:pt idx="105">
                  <c:v>360</c:v>
                </c:pt>
                <c:pt idx="106">
                  <c:v>198</c:v>
                </c:pt>
                <c:pt idx="107">
                  <c:v>81</c:v>
                </c:pt>
                <c:pt idx="108">
                  <c:v>687</c:v>
                </c:pt>
                <c:pt idx="109">
                  <c:v>582</c:v>
                </c:pt>
                <c:pt idx="110">
                  <c:v>471</c:v>
                </c:pt>
                <c:pt idx="111">
                  <c:v>363</c:v>
                </c:pt>
                <c:pt idx="112">
                  <c:v>195</c:v>
                </c:pt>
                <c:pt idx="113">
                  <c:v>78</c:v>
                </c:pt>
                <c:pt idx="114">
                  <c:v>690</c:v>
                </c:pt>
                <c:pt idx="115">
                  <c:v>582</c:v>
                </c:pt>
                <c:pt idx="116">
                  <c:v>471</c:v>
                </c:pt>
                <c:pt idx="117">
                  <c:v>366</c:v>
                </c:pt>
                <c:pt idx="118">
                  <c:v>192</c:v>
                </c:pt>
                <c:pt idx="119">
                  <c:v>78</c:v>
                </c:pt>
                <c:pt idx="120">
                  <c:v>690</c:v>
                </c:pt>
                <c:pt idx="121">
                  <c:v>582</c:v>
                </c:pt>
                <c:pt idx="122">
                  <c:v>471</c:v>
                </c:pt>
                <c:pt idx="123">
                  <c:v>363</c:v>
                </c:pt>
                <c:pt idx="124">
                  <c:v>198</c:v>
                </c:pt>
                <c:pt idx="125">
                  <c:v>87</c:v>
                </c:pt>
                <c:pt idx="126">
                  <c:v>714</c:v>
                </c:pt>
                <c:pt idx="127">
                  <c:v>576</c:v>
                </c:pt>
                <c:pt idx="128">
                  <c:v>462</c:v>
                </c:pt>
                <c:pt idx="129">
                  <c:v>366</c:v>
                </c:pt>
                <c:pt idx="130">
                  <c:v>195</c:v>
                </c:pt>
                <c:pt idx="131">
                  <c:v>87</c:v>
                </c:pt>
                <c:pt idx="132">
                  <c:v>714</c:v>
                </c:pt>
                <c:pt idx="133">
                  <c:v>573</c:v>
                </c:pt>
                <c:pt idx="134">
                  <c:v>462</c:v>
                </c:pt>
                <c:pt idx="135">
                  <c:v>366</c:v>
                </c:pt>
                <c:pt idx="136">
                  <c:v>189</c:v>
                </c:pt>
                <c:pt idx="137">
                  <c:v>84</c:v>
                </c:pt>
                <c:pt idx="138">
                  <c:v>714</c:v>
                </c:pt>
                <c:pt idx="139">
                  <c:v>552</c:v>
                </c:pt>
                <c:pt idx="140">
                  <c:v>453</c:v>
                </c:pt>
                <c:pt idx="141">
                  <c:v>366</c:v>
                </c:pt>
                <c:pt idx="142">
                  <c:v>186</c:v>
                </c:pt>
                <c:pt idx="143">
                  <c:v>69</c:v>
                </c:pt>
                <c:pt idx="144">
                  <c:v>690</c:v>
                </c:pt>
                <c:pt idx="145">
                  <c:v>576</c:v>
                </c:pt>
                <c:pt idx="146">
                  <c:v>465</c:v>
                </c:pt>
                <c:pt idx="147">
                  <c:v>360</c:v>
                </c:pt>
                <c:pt idx="148">
                  <c:v>189</c:v>
                </c:pt>
                <c:pt idx="149">
                  <c:v>81</c:v>
                </c:pt>
                <c:pt idx="150">
                  <c:v>714</c:v>
                </c:pt>
                <c:pt idx="151">
                  <c:v>555</c:v>
                </c:pt>
                <c:pt idx="152">
                  <c:v>453</c:v>
                </c:pt>
                <c:pt idx="153">
                  <c:v>363</c:v>
                </c:pt>
                <c:pt idx="154">
                  <c:v>186</c:v>
                </c:pt>
                <c:pt idx="155">
                  <c:v>78</c:v>
                </c:pt>
                <c:pt idx="156">
                  <c:v>708</c:v>
                </c:pt>
                <c:pt idx="157">
                  <c:v>552</c:v>
                </c:pt>
                <c:pt idx="158">
                  <c:v>450</c:v>
                </c:pt>
                <c:pt idx="159">
                  <c:v>360</c:v>
                </c:pt>
                <c:pt idx="160">
                  <c:v>186</c:v>
                </c:pt>
                <c:pt idx="161">
                  <c:v>66</c:v>
                </c:pt>
                <c:pt idx="162">
                  <c:v>681</c:v>
                </c:pt>
                <c:pt idx="163">
                  <c:v>579</c:v>
                </c:pt>
                <c:pt idx="164">
                  <c:v>465</c:v>
                </c:pt>
                <c:pt idx="165">
                  <c:v>333</c:v>
                </c:pt>
                <c:pt idx="166">
                  <c:v>105</c:v>
                </c:pt>
                <c:pt idx="167">
                  <c:v>684</c:v>
                </c:pt>
                <c:pt idx="168">
                  <c:v>318</c:v>
                </c:pt>
                <c:pt idx="169">
                  <c:v>60</c:v>
                </c:pt>
                <c:pt idx="170">
                  <c:v>678</c:v>
                </c:pt>
                <c:pt idx="171">
                  <c:v>576</c:v>
                </c:pt>
                <c:pt idx="172">
                  <c:v>468</c:v>
                </c:pt>
                <c:pt idx="173">
                  <c:v>360</c:v>
                </c:pt>
                <c:pt idx="174">
                  <c:v>186</c:v>
                </c:pt>
                <c:pt idx="175">
                  <c:v>75</c:v>
                </c:pt>
                <c:pt idx="176">
                  <c:v>681</c:v>
                </c:pt>
                <c:pt idx="177">
                  <c:v>579</c:v>
                </c:pt>
                <c:pt idx="178">
                  <c:v>465</c:v>
                </c:pt>
                <c:pt idx="179">
                  <c:v>357</c:v>
                </c:pt>
                <c:pt idx="180">
                  <c:v>192</c:v>
                </c:pt>
                <c:pt idx="181">
                  <c:v>81</c:v>
                </c:pt>
                <c:pt idx="182">
                  <c:v>708</c:v>
                </c:pt>
                <c:pt idx="183">
                  <c:v>558</c:v>
                </c:pt>
                <c:pt idx="184">
                  <c:v>450</c:v>
                </c:pt>
                <c:pt idx="185">
                  <c:v>363</c:v>
                </c:pt>
                <c:pt idx="186">
                  <c:v>195</c:v>
                </c:pt>
                <c:pt idx="187">
                  <c:v>81</c:v>
                </c:pt>
                <c:pt idx="188">
                  <c:v>708</c:v>
                </c:pt>
                <c:pt idx="189">
                  <c:v>582</c:v>
                </c:pt>
                <c:pt idx="190">
                  <c:v>459</c:v>
                </c:pt>
                <c:pt idx="191">
                  <c:v>357</c:v>
                </c:pt>
                <c:pt idx="192">
                  <c:v>198</c:v>
                </c:pt>
                <c:pt idx="193">
                  <c:v>84</c:v>
                </c:pt>
                <c:pt idx="194">
                  <c:v>705</c:v>
                </c:pt>
                <c:pt idx="195">
                  <c:v>579</c:v>
                </c:pt>
                <c:pt idx="196">
                  <c:v>462</c:v>
                </c:pt>
                <c:pt idx="197">
                  <c:v>360</c:v>
                </c:pt>
                <c:pt idx="198">
                  <c:v>195</c:v>
                </c:pt>
                <c:pt idx="199">
                  <c:v>78</c:v>
                </c:pt>
                <c:pt idx="200">
                  <c:v>687</c:v>
                </c:pt>
                <c:pt idx="201">
                  <c:v>582</c:v>
                </c:pt>
                <c:pt idx="202">
                  <c:v>468</c:v>
                </c:pt>
                <c:pt idx="203">
                  <c:v>363</c:v>
                </c:pt>
                <c:pt idx="204">
                  <c:v>192</c:v>
                </c:pt>
                <c:pt idx="205">
                  <c:v>78</c:v>
                </c:pt>
                <c:pt idx="206">
                  <c:v>690</c:v>
                </c:pt>
                <c:pt idx="207">
                  <c:v>582</c:v>
                </c:pt>
                <c:pt idx="208">
                  <c:v>468</c:v>
                </c:pt>
                <c:pt idx="209">
                  <c:v>363</c:v>
                </c:pt>
                <c:pt idx="210">
                  <c:v>189</c:v>
                </c:pt>
                <c:pt idx="211">
                  <c:v>87</c:v>
                </c:pt>
                <c:pt idx="212">
                  <c:v>717</c:v>
                </c:pt>
                <c:pt idx="213">
                  <c:v>561</c:v>
                </c:pt>
                <c:pt idx="214">
                  <c:v>456</c:v>
                </c:pt>
                <c:pt idx="215">
                  <c:v>366</c:v>
                </c:pt>
                <c:pt idx="216">
                  <c:v>192</c:v>
                </c:pt>
                <c:pt idx="217">
                  <c:v>75</c:v>
                </c:pt>
                <c:pt idx="218">
                  <c:v>693</c:v>
                </c:pt>
                <c:pt idx="219">
                  <c:v>582</c:v>
                </c:pt>
                <c:pt idx="220">
                  <c:v>468</c:v>
                </c:pt>
                <c:pt idx="221">
                  <c:v>360</c:v>
                </c:pt>
                <c:pt idx="222">
                  <c:v>195</c:v>
                </c:pt>
                <c:pt idx="223">
                  <c:v>87</c:v>
                </c:pt>
                <c:pt idx="224">
                  <c:v>711</c:v>
                </c:pt>
                <c:pt idx="225">
                  <c:v>549</c:v>
                </c:pt>
                <c:pt idx="226">
                  <c:v>450</c:v>
                </c:pt>
                <c:pt idx="227">
                  <c:v>366</c:v>
                </c:pt>
                <c:pt idx="228">
                  <c:v>186</c:v>
                </c:pt>
                <c:pt idx="229">
                  <c:v>72</c:v>
                </c:pt>
                <c:pt idx="230">
                  <c:v>690</c:v>
                </c:pt>
                <c:pt idx="231">
                  <c:v>576</c:v>
                </c:pt>
                <c:pt idx="232">
                  <c:v>465</c:v>
                </c:pt>
                <c:pt idx="233">
                  <c:v>363</c:v>
                </c:pt>
                <c:pt idx="234">
                  <c:v>186</c:v>
                </c:pt>
                <c:pt idx="235">
                  <c:v>72</c:v>
                </c:pt>
                <c:pt idx="236">
                  <c:v>690</c:v>
                </c:pt>
                <c:pt idx="237">
                  <c:v>576</c:v>
                </c:pt>
                <c:pt idx="238">
                  <c:v>465</c:v>
                </c:pt>
                <c:pt idx="239">
                  <c:v>363</c:v>
                </c:pt>
                <c:pt idx="240">
                  <c:v>186</c:v>
                </c:pt>
                <c:pt idx="241">
                  <c:v>66</c:v>
                </c:pt>
                <c:pt idx="242">
                  <c:v>687</c:v>
                </c:pt>
                <c:pt idx="243">
                  <c:v>579</c:v>
                </c:pt>
                <c:pt idx="244">
                  <c:v>462</c:v>
                </c:pt>
                <c:pt idx="245">
                  <c:v>360</c:v>
                </c:pt>
                <c:pt idx="246">
                  <c:v>189</c:v>
                </c:pt>
                <c:pt idx="247">
                  <c:v>78</c:v>
                </c:pt>
                <c:pt idx="248">
                  <c:v>708</c:v>
                </c:pt>
                <c:pt idx="249">
                  <c:v>573</c:v>
                </c:pt>
                <c:pt idx="250">
                  <c:v>456</c:v>
                </c:pt>
                <c:pt idx="251">
                  <c:v>357</c:v>
                </c:pt>
                <c:pt idx="252">
                  <c:v>189</c:v>
                </c:pt>
                <c:pt idx="253">
                  <c:v>81</c:v>
                </c:pt>
                <c:pt idx="254">
                  <c:v>705</c:v>
                </c:pt>
                <c:pt idx="255">
                  <c:v>555</c:v>
                </c:pt>
                <c:pt idx="256">
                  <c:v>447</c:v>
                </c:pt>
                <c:pt idx="257">
                  <c:v>360</c:v>
                </c:pt>
                <c:pt idx="258">
                  <c:v>189</c:v>
                </c:pt>
                <c:pt idx="259">
                  <c:v>63</c:v>
                </c:pt>
                <c:pt idx="260">
                  <c:v>684</c:v>
                </c:pt>
                <c:pt idx="261">
                  <c:v>576</c:v>
                </c:pt>
                <c:pt idx="262">
                  <c:v>462</c:v>
                </c:pt>
                <c:pt idx="263">
                  <c:v>357</c:v>
                </c:pt>
                <c:pt idx="264">
                  <c:v>186</c:v>
                </c:pt>
                <c:pt idx="265">
                  <c:v>72</c:v>
                </c:pt>
                <c:pt idx="266">
                  <c:v>681</c:v>
                </c:pt>
                <c:pt idx="267">
                  <c:v>579</c:v>
                </c:pt>
                <c:pt idx="268">
                  <c:v>462</c:v>
                </c:pt>
                <c:pt idx="269">
                  <c:v>357</c:v>
                </c:pt>
                <c:pt idx="270">
                  <c:v>189</c:v>
                </c:pt>
                <c:pt idx="271">
                  <c:v>66</c:v>
                </c:pt>
                <c:pt idx="272">
                  <c:v>684</c:v>
                </c:pt>
                <c:pt idx="273">
                  <c:v>579</c:v>
                </c:pt>
                <c:pt idx="274">
                  <c:v>462</c:v>
                </c:pt>
                <c:pt idx="275">
                  <c:v>360</c:v>
                </c:pt>
                <c:pt idx="276">
                  <c:v>195</c:v>
                </c:pt>
                <c:pt idx="277">
                  <c:v>81</c:v>
                </c:pt>
                <c:pt idx="278">
                  <c:v>708</c:v>
                </c:pt>
                <c:pt idx="279">
                  <c:v>582</c:v>
                </c:pt>
                <c:pt idx="280">
                  <c:v>459</c:v>
                </c:pt>
                <c:pt idx="281">
                  <c:v>357</c:v>
                </c:pt>
                <c:pt idx="282">
                  <c:v>195</c:v>
                </c:pt>
                <c:pt idx="283">
                  <c:v>84</c:v>
                </c:pt>
                <c:pt idx="284">
                  <c:v>705</c:v>
                </c:pt>
                <c:pt idx="285">
                  <c:v>579</c:v>
                </c:pt>
                <c:pt idx="286">
                  <c:v>459</c:v>
                </c:pt>
                <c:pt idx="287">
                  <c:v>360</c:v>
                </c:pt>
                <c:pt idx="288">
                  <c:v>195</c:v>
                </c:pt>
                <c:pt idx="289">
                  <c:v>75</c:v>
                </c:pt>
                <c:pt idx="290">
                  <c:v>687</c:v>
                </c:pt>
                <c:pt idx="291">
                  <c:v>582</c:v>
                </c:pt>
                <c:pt idx="292">
                  <c:v>468</c:v>
                </c:pt>
                <c:pt idx="293">
                  <c:v>360</c:v>
                </c:pt>
                <c:pt idx="294">
                  <c:v>192</c:v>
                </c:pt>
                <c:pt idx="295">
                  <c:v>75</c:v>
                </c:pt>
                <c:pt idx="296">
                  <c:v>690</c:v>
                </c:pt>
                <c:pt idx="297">
                  <c:v>582</c:v>
                </c:pt>
                <c:pt idx="298">
                  <c:v>468</c:v>
                </c:pt>
                <c:pt idx="299">
                  <c:v>363</c:v>
                </c:pt>
                <c:pt idx="300">
                  <c:v>189</c:v>
                </c:pt>
                <c:pt idx="301">
                  <c:v>75</c:v>
                </c:pt>
                <c:pt idx="302">
                  <c:v>690</c:v>
                </c:pt>
                <c:pt idx="303">
                  <c:v>582</c:v>
                </c:pt>
                <c:pt idx="304">
                  <c:v>465</c:v>
                </c:pt>
                <c:pt idx="305">
                  <c:v>363</c:v>
                </c:pt>
                <c:pt idx="306">
                  <c:v>195</c:v>
                </c:pt>
                <c:pt idx="307">
                  <c:v>84</c:v>
                </c:pt>
                <c:pt idx="308">
                  <c:v>714</c:v>
                </c:pt>
                <c:pt idx="309">
                  <c:v>576</c:v>
                </c:pt>
                <c:pt idx="310">
                  <c:v>459</c:v>
                </c:pt>
                <c:pt idx="311">
                  <c:v>363</c:v>
                </c:pt>
                <c:pt idx="312">
                  <c:v>192</c:v>
                </c:pt>
                <c:pt idx="313">
                  <c:v>75</c:v>
                </c:pt>
                <c:pt idx="314">
                  <c:v>687</c:v>
                </c:pt>
                <c:pt idx="315">
                  <c:v>576</c:v>
                </c:pt>
                <c:pt idx="316">
                  <c:v>468</c:v>
                </c:pt>
                <c:pt idx="317">
                  <c:v>366</c:v>
                </c:pt>
                <c:pt idx="318">
                  <c:v>186</c:v>
                </c:pt>
                <c:pt idx="319">
                  <c:v>72</c:v>
                </c:pt>
                <c:pt idx="320">
                  <c:v>687</c:v>
                </c:pt>
                <c:pt idx="321">
                  <c:v>576</c:v>
                </c:pt>
                <c:pt idx="322">
                  <c:v>465</c:v>
                </c:pt>
                <c:pt idx="323">
                  <c:v>363</c:v>
                </c:pt>
                <c:pt idx="324">
                  <c:v>183</c:v>
                </c:pt>
                <c:pt idx="325">
                  <c:v>72</c:v>
                </c:pt>
                <c:pt idx="326">
                  <c:v>690</c:v>
                </c:pt>
                <c:pt idx="327">
                  <c:v>576</c:v>
                </c:pt>
                <c:pt idx="328">
                  <c:v>462</c:v>
                </c:pt>
                <c:pt idx="329">
                  <c:v>360</c:v>
                </c:pt>
                <c:pt idx="330">
                  <c:v>186</c:v>
                </c:pt>
                <c:pt idx="331">
                  <c:v>66</c:v>
                </c:pt>
                <c:pt idx="332">
                  <c:v>687</c:v>
                </c:pt>
                <c:pt idx="333">
                  <c:v>579</c:v>
                </c:pt>
                <c:pt idx="334">
                  <c:v>462</c:v>
                </c:pt>
                <c:pt idx="335">
                  <c:v>357</c:v>
                </c:pt>
                <c:pt idx="336">
                  <c:v>186</c:v>
                </c:pt>
                <c:pt idx="337">
                  <c:v>78</c:v>
                </c:pt>
                <c:pt idx="338">
                  <c:v>708</c:v>
                </c:pt>
                <c:pt idx="339">
                  <c:v>549</c:v>
                </c:pt>
                <c:pt idx="340">
                  <c:v>450</c:v>
                </c:pt>
                <c:pt idx="341">
                  <c:v>360</c:v>
                </c:pt>
                <c:pt idx="342">
                  <c:v>183</c:v>
                </c:pt>
                <c:pt idx="343">
                  <c:v>66</c:v>
                </c:pt>
                <c:pt idx="344">
                  <c:v>681</c:v>
                </c:pt>
                <c:pt idx="345">
                  <c:v>582</c:v>
                </c:pt>
                <c:pt idx="346">
                  <c:v>462</c:v>
                </c:pt>
                <c:pt idx="347">
                  <c:v>354</c:v>
                </c:pt>
                <c:pt idx="348">
                  <c:v>186</c:v>
                </c:pt>
                <c:pt idx="349">
                  <c:v>66</c:v>
                </c:pt>
                <c:pt idx="350">
                  <c:v>684</c:v>
                </c:pt>
                <c:pt idx="351">
                  <c:v>576</c:v>
                </c:pt>
                <c:pt idx="352">
                  <c:v>462</c:v>
                </c:pt>
                <c:pt idx="353">
                  <c:v>357</c:v>
                </c:pt>
                <c:pt idx="354">
                  <c:v>183</c:v>
                </c:pt>
                <c:pt idx="355">
                  <c:v>72</c:v>
                </c:pt>
                <c:pt idx="356">
                  <c:v>684</c:v>
                </c:pt>
                <c:pt idx="357">
                  <c:v>579</c:v>
                </c:pt>
                <c:pt idx="358">
                  <c:v>462</c:v>
                </c:pt>
                <c:pt idx="359">
                  <c:v>354</c:v>
                </c:pt>
                <c:pt idx="360">
                  <c:v>189</c:v>
                </c:pt>
                <c:pt idx="361">
                  <c:v>66</c:v>
                </c:pt>
                <c:pt idx="362">
                  <c:v>684</c:v>
                </c:pt>
                <c:pt idx="363">
                  <c:v>579</c:v>
                </c:pt>
                <c:pt idx="364">
                  <c:v>462</c:v>
                </c:pt>
                <c:pt idx="365">
                  <c:v>360</c:v>
                </c:pt>
                <c:pt idx="366">
                  <c:v>192</c:v>
                </c:pt>
                <c:pt idx="367">
                  <c:v>81</c:v>
                </c:pt>
                <c:pt idx="368">
                  <c:v>708</c:v>
                </c:pt>
                <c:pt idx="369">
                  <c:v>561</c:v>
                </c:pt>
                <c:pt idx="370">
                  <c:v>450</c:v>
                </c:pt>
                <c:pt idx="371">
                  <c:v>360</c:v>
                </c:pt>
                <c:pt idx="372">
                  <c:v>189</c:v>
                </c:pt>
                <c:pt idx="373">
                  <c:v>69</c:v>
                </c:pt>
                <c:pt idx="374">
                  <c:v>684</c:v>
                </c:pt>
                <c:pt idx="375">
                  <c:v>582</c:v>
                </c:pt>
                <c:pt idx="376">
                  <c:v>465</c:v>
                </c:pt>
                <c:pt idx="377">
                  <c:v>357</c:v>
                </c:pt>
                <c:pt idx="378">
                  <c:v>192</c:v>
                </c:pt>
                <c:pt idx="379">
                  <c:v>75</c:v>
                </c:pt>
                <c:pt idx="380">
                  <c:v>687</c:v>
                </c:pt>
                <c:pt idx="381">
                  <c:v>582</c:v>
                </c:pt>
                <c:pt idx="382">
                  <c:v>465</c:v>
                </c:pt>
                <c:pt idx="383">
                  <c:v>360</c:v>
                </c:pt>
                <c:pt idx="384">
                  <c:v>189</c:v>
                </c:pt>
                <c:pt idx="385">
                  <c:v>75</c:v>
                </c:pt>
                <c:pt idx="386">
                  <c:v>690</c:v>
                </c:pt>
                <c:pt idx="387">
                  <c:v>582</c:v>
                </c:pt>
                <c:pt idx="388">
                  <c:v>465</c:v>
                </c:pt>
                <c:pt idx="389">
                  <c:v>363</c:v>
                </c:pt>
                <c:pt idx="390">
                  <c:v>189</c:v>
                </c:pt>
                <c:pt idx="391">
                  <c:v>72</c:v>
                </c:pt>
                <c:pt idx="392">
                  <c:v>690</c:v>
                </c:pt>
                <c:pt idx="393">
                  <c:v>582</c:v>
                </c:pt>
                <c:pt idx="394">
                  <c:v>465</c:v>
                </c:pt>
                <c:pt idx="395">
                  <c:v>360</c:v>
                </c:pt>
                <c:pt idx="396">
                  <c:v>192</c:v>
                </c:pt>
                <c:pt idx="397">
                  <c:v>75</c:v>
                </c:pt>
                <c:pt idx="398">
                  <c:v>687</c:v>
                </c:pt>
                <c:pt idx="399">
                  <c:v>579</c:v>
                </c:pt>
                <c:pt idx="400">
                  <c:v>465</c:v>
                </c:pt>
                <c:pt idx="401">
                  <c:v>363</c:v>
                </c:pt>
                <c:pt idx="402">
                  <c:v>189</c:v>
                </c:pt>
                <c:pt idx="403">
                  <c:v>72</c:v>
                </c:pt>
                <c:pt idx="404">
                  <c:v>687</c:v>
                </c:pt>
                <c:pt idx="405">
                  <c:v>576</c:v>
                </c:pt>
                <c:pt idx="406">
                  <c:v>465</c:v>
                </c:pt>
                <c:pt idx="407">
                  <c:v>363</c:v>
                </c:pt>
                <c:pt idx="408">
                  <c:v>183</c:v>
                </c:pt>
                <c:pt idx="409">
                  <c:v>72</c:v>
                </c:pt>
                <c:pt idx="410">
                  <c:v>687</c:v>
                </c:pt>
                <c:pt idx="411">
                  <c:v>573</c:v>
                </c:pt>
                <c:pt idx="412">
                  <c:v>462</c:v>
                </c:pt>
                <c:pt idx="413">
                  <c:v>363</c:v>
                </c:pt>
                <c:pt idx="414">
                  <c:v>183</c:v>
                </c:pt>
                <c:pt idx="415">
                  <c:v>69</c:v>
                </c:pt>
                <c:pt idx="416">
                  <c:v>690</c:v>
                </c:pt>
                <c:pt idx="417">
                  <c:v>573</c:v>
                </c:pt>
                <c:pt idx="418">
                  <c:v>462</c:v>
                </c:pt>
                <c:pt idx="419">
                  <c:v>360</c:v>
                </c:pt>
                <c:pt idx="420">
                  <c:v>183</c:v>
                </c:pt>
                <c:pt idx="421">
                  <c:v>63</c:v>
                </c:pt>
                <c:pt idx="422">
                  <c:v>687</c:v>
                </c:pt>
                <c:pt idx="423">
                  <c:v>579</c:v>
                </c:pt>
                <c:pt idx="424">
                  <c:v>459</c:v>
                </c:pt>
                <c:pt idx="425">
                  <c:v>357</c:v>
                </c:pt>
                <c:pt idx="426">
                  <c:v>186</c:v>
                </c:pt>
                <c:pt idx="427">
                  <c:v>63</c:v>
                </c:pt>
                <c:pt idx="428">
                  <c:v>684</c:v>
                </c:pt>
                <c:pt idx="429">
                  <c:v>576</c:v>
                </c:pt>
                <c:pt idx="430">
                  <c:v>462</c:v>
                </c:pt>
                <c:pt idx="431">
                  <c:v>357</c:v>
                </c:pt>
                <c:pt idx="432">
                  <c:v>183</c:v>
                </c:pt>
                <c:pt idx="433">
                  <c:v>66</c:v>
                </c:pt>
                <c:pt idx="434">
                  <c:v>681</c:v>
                </c:pt>
                <c:pt idx="435">
                  <c:v>579</c:v>
                </c:pt>
                <c:pt idx="436">
                  <c:v>462</c:v>
                </c:pt>
                <c:pt idx="437">
                  <c:v>354</c:v>
                </c:pt>
                <c:pt idx="438">
                  <c:v>183</c:v>
                </c:pt>
                <c:pt idx="439">
                  <c:v>63</c:v>
                </c:pt>
                <c:pt idx="440">
                  <c:v>684</c:v>
                </c:pt>
                <c:pt idx="441">
                  <c:v>576</c:v>
                </c:pt>
                <c:pt idx="442">
                  <c:v>459</c:v>
                </c:pt>
                <c:pt idx="443">
                  <c:v>357</c:v>
                </c:pt>
                <c:pt idx="444">
                  <c:v>183</c:v>
                </c:pt>
                <c:pt idx="445">
                  <c:v>69</c:v>
                </c:pt>
                <c:pt idx="446">
                  <c:v>681</c:v>
                </c:pt>
                <c:pt idx="447">
                  <c:v>579</c:v>
                </c:pt>
                <c:pt idx="448">
                  <c:v>459</c:v>
                </c:pt>
                <c:pt idx="449">
                  <c:v>354</c:v>
                </c:pt>
                <c:pt idx="450">
                  <c:v>186</c:v>
                </c:pt>
                <c:pt idx="451">
                  <c:v>63</c:v>
                </c:pt>
                <c:pt idx="452">
                  <c:v>681</c:v>
                </c:pt>
                <c:pt idx="453">
                  <c:v>579</c:v>
                </c:pt>
                <c:pt idx="454">
                  <c:v>459</c:v>
                </c:pt>
                <c:pt idx="455">
                  <c:v>357</c:v>
                </c:pt>
                <c:pt idx="456">
                  <c:v>192</c:v>
                </c:pt>
                <c:pt idx="457">
                  <c:v>66</c:v>
                </c:pt>
                <c:pt idx="458">
                  <c:v>684</c:v>
                </c:pt>
                <c:pt idx="459">
                  <c:v>582</c:v>
                </c:pt>
                <c:pt idx="460">
                  <c:v>465</c:v>
                </c:pt>
                <c:pt idx="461">
                  <c:v>357</c:v>
                </c:pt>
                <c:pt idx="462">
                  <c:v>192</c:v>
                </c:pt>
                <c:pt idx="463">
                  <c:v>69</c:v>
                </c:pt>
                <c:pt idx="464">
                  <c:v>681</c:v>
                </c:pt>
                <c:pt idx="465">
                  <c:v>582</c:v>
                </c:pt>
                <c:pt idx="466">
                  <c:v>465</c:v>
                </c:pt>
                <c:pt idx="467">
                  <c:v>360</c:v>
                </c:pt>
                <c:pt idx="468">
                  <c:v>189</c:v>
                </c:pt>
                <c:pt idx="469">
                  <c:v>75</c:v>
                </c:pt>
                <c:pt idx="470">
                  <c:v>687</c:v>
                </c:pt>
                <c:pt idx="471">
                  <c:v>582</c:v>
                </c:pt>
                <c:pt idx="472">
                  <c:v>465</c:v>
                </c:pt>
                <c:pt idx="473">
                  <c:v>360</c:v>
                </c:pt>
                <c:pt idx="474">
                  <c:v>189</c:v>
                </c:pt>
                <c:pt idx="475">
                  <c:v>72</c:v>
                </c:pt>
                <c:pt idx="476">
                  <c:v>690</c:v>
                </c:pt>
                <c:pt idx="477">
                  <c:v>582</c:v>
                </c:pt>
                <c:pt idx="478">
                  <c:v>462</c:v>
                </c:pt>
                <c:pt idx="479">
                  <c:v>363</c:v>
                </c:pt>
                <c:pt idx="480">
                  <c:v>186</c:v>
                </c:pt>
                <c:pt idx="481">
                  <c:v>72</c:v>
                </c:pt>
                <c:pt idx="482">
                  <c:v>690</c:v>
                </c:pt>
                <c:pt idx="483">
                  <c:v>582</c:v>
                </c:pt>
                <c:pt idx="484">
                  <c:v>465</c:v>
                </c:pt>
                <c:pt idx="485">
                  <c:v>360</c:v>
                </c:pt>
                <c:pt idx="486">
                  <c:v>192</c:v>
                </c:pt>
                <c:pt idx="487">
                  <c:v>84</c:v>
                </c:pt>
                <c:pt idx="488">
                  <c:v>711</c:v>
                </c:pt>
                <c:pt idx="489">
                  <c:v>576</c:v>
                </c:pt>
                <c:pt idx="490">
                  <c:v>456</c:v>
                </c:pt>
                <c:pt idx="491">
                  <c:v>360</c:v>
                </c:pt>
                <c:pt idx="492">
                  <c:v>189</c:v>
                </c:pt>
                <c:pt idx="493">
                  <c:v>72</c:v>
                </c:pt>
                <c:pt idx="494">
                  <c:v>687</c:v>
                </c:pt>
                <c:pt idx="495">
                  <c:v>576</c:v>
                </c:pt>
                <c:pt idx="496">
                  <c:v>465</c:v>
                </c:pt>
                <c:pt idx="497">
                  <c:v>363</c:v>
                </c:pt>
                <c:pt idx="498">
                  <c:v>183</c:v>
                </c:pt>
                <c:pt idx="499">
                  <c:v>69</c:v>
                </c:pt>
                <c:pt idx="500">
                  <c:v>687</c:v>
                </c:pt>
                <c:pt idx="501">
                  <c:v>573</c:v>
                </c:pt>
                <c:pt idx="502">
                  <c:v>462</c:v>
                </c:pt>
                <c:pt idx="503">
                  <c:v>360</c:v>
                </c:pt>
                <c:pt idx="504">
                  <c:v>180</c:v>
                </c:pt>
                <c:pt idx="505">
                  <c:v>66</c:v>
                </c:pt>
                <c:pt idx="506">
                  <c:v>687</c:v>
                </c:pt>
                <c:pt idx="507">
                  <c:v>573</c:v>
                </c:pt>
                <c:pt idx="508">
                  <c:v>459</c:v>
                </c:pt>
                <c:pt idx="509">
                  <c:v>360</c:v>
                </c:pt>
                <c:pt idx="510">
                  <c:v>183</c:v>
                </c:pt>
                <c:pt idx="511">
                  <c:v>63</c:v>
                </c:pt>
                <c:pt idx="512">
                  <c:v>687</c:v>
                </c:pt>
                <c:pt idx="513">
                  <c:v>576</c:v>
                </c:pt>
                <c:pt idx="514">
                  <c:v>459</c:v>
                </c:pt>
                <c:pt idx="515">
                  <c:v>354</c:v>
                </c:pt>
                <c:pt idx="516">
                  <c:v>186</c:v>
                </c:pt>
                <c:pt idx="517">
                  <c:v>78</c:v>
                </c:pt>
                <c:pt idx="518">
                  <c:v>705</c:v>
                </c:pt>
                <c:pt idx="519">
                  <c:v>570</c:v>
                </c:pt>
                <c:pt idx="520">
                  <c:v>453</c:v>
                </c:pt>
                <c:pt idx="521">
                  <c:v>354</c:v>
                </c:pt>
                <c:pt idx="522">
                  <c:v>186</c:v>
                </c:pt>
                <c:pt idx="523">
                  <c:v>66</c:v>
                </c:pt>
                <c:pt idx="524">
                  <c:v>678</c:v>
                </c:pt>
                <c:pt idx="525">
                  <c:v>579</c:v>
                </c:pt>
                <c:pt idx="526">
                  <c:v>459</c:v>
                </c:pt>
                <c:pt idx="527">
                  <c:v>354</c:v>
                </c:pt>
                <c:pt idx="528">
                  <c:v>183</c:v>
                </c:pt>
                <c:pt idx="529">
                  <c:v>63</c:v>
                </c:pt>
                <c:pt idx="530">
                  <c:v>681</c:v>
                </c:pt>
                <c:pt idx="531">
                  <c:v>573</c:v>
                </c:pt>
                <c:pt idx="532">
                  <c:v>459</c:v>
                </c:pt>
                <c:pt idx="533">
                  <c:v>357</c:v>
                </c:pt>
                <c:pt idx="534">
                  <c:v>180</c:v>
                </c:pt>
                <c:pt idx="535">
                  <c:v>69</c:v>
                </c:pt>
                <c:pt idx="536">
                  <c:v>681</c:v>
                </c:pt>
                <c:pt idx="537">
                  <c:v>579</c:v>
                </c:pt>
                <c:pt idx="538">
                  <c:v>459</c:v>
                </c:pt>
                <c:pt idx="539">
                  <c:v>354</c:v>
                </c:pt>
                <c:pt idx="540">
                  <c:v>186</c:v>
                </c:pt>
                <c:pt idx="541">
                  <c:v>63</c:v>
                </c:pt>
                <c:pt idx="542">
                  <c:v>681</c:v>
                </c:pt>
                <c:pt idx="543">
                  <c:v>579</c:v>
                </c:pt>
                <c:pt idx="544">
                  <c:v>459</c:v>
                </c:pt>
                <c:pt idx="545">
                  <c:v>357</c:v>
                </c:pt>
                <c:pt idx="546">
                  <c:v>189</c:v>
                </c:pt>
                <c:pt idx="547">
                  <c:v>66</c:v>
                </c:pt>
                <c:pt idx="548">
                  <c:v>681</c:v>
                </c:pt>
                <c:pt idx="549">
                  <c:v>582</c:v>
                </c:pt>
                <c:pt idx="550">
                  <c:v>462</c:v>
                </c:pt>
                <c:pt idx="551">
                  <c:v>357</c:v>
                </c:pt>
                <c:pt idx="552">
                  <c:v>189</c:v>
                </c:pt>
                <c:pt idx="553">
                  <c:v>69</c:v>
                </c:pt>
                <c:pt idx="554">
                  <c:v>681</c:v>
                </c:pt>
                <c:pt idx="555">
                  <c:v>582</c:v>
                </c:pt>
                <c:pt idx="556">
                  <c:v>465</c:v>
                </c:pt>
                <c:pt idx="557">
                  <c:v>357</c:v>
                </c:pt>
                <c:pt idx="558">
                  <c:v>189</c:v>
                </c:pt>
                <c:pt idx="559">
                  <c:v>75</c:v>
                </c:pt>
                <c:pt idx="560">
                  <c:v>687</c:v>
                </c:pt>
                <c:pt idx="561">
                  <c:v>555</c:v>
                </c:pt>
                <c:pt idx="562">
                  <c:v>444</c:v>
                </c:pt>
                <c:pt idx="563">
                  <c:v>360</c:v>
                </c:pt>
                <c:pt idx="564">
                  <c:v>183</c:v>
                </c:pt>
              </c:numCache>
            </c:numRef>
          </c:xVal>
          <c:yVal>
            <c:numRef>
              <c:f>'Spin Calibration R'!$D$2:$D$566</c:f>
              <c:numCache>
                <c:formatCode>General</c:formatCode>
                <c:ptCount val="565"/>
                <c:pt idx="0">
                  <c:v>512</c:v>
                </c:pt>
                <c:pt idx="1">
                  <c:v>640</c:v>
                </c:pt>
                <c:pt idx="2">
                  <c:v>0</c:v>
                </c:pt>
                <c:pt idx="3">
                  <c:v>128</c:v>
                </c:pt>
                <c:pt idx="4">
                  <c:v>0</c:v>
                </c:pt>
                <c:pt idx="5">
                  <c:v>128</c:v>
                </c:pt>
                <c:pt idx="6">
                  <c:v>256</c:v>
                </c:pt>
                <c:pt idx="7">
                  <c:v>384</c:v>
                </c:pt>
                <c:pt idx="8">
                  <c:v>512</c:v>
                </c:pt>
                <c:pt idx="9">
                  <c:v>640</c:v>
                </c:pt>
                <c:pt idx="10">
                  <c:v>0</c:v>
                </c:pt>
                <c:pt idx="11">
                  <c:v>128</c:v>
                </c:pt>
                <c:pt idx="12">
                  <c:v>0</c:v>
                </c:pt>
                <c:pt idx="13">
                  <c:v>128</c:v>
                </c:pt>
                <c:pt idx="14">
                  <c:v>256</c:v>
                </c:pt>
                <c:pt idx="15">
                  <c:v>384</c:v>
                </c:pt>
                <c:pt idx="16">
                  <c:v>512</c:v>
                </c:pt>
                <c:pt idx="17">
                  <c:v>640</c:v>
                </c:pt>
                <c:pt idx="18">
                  <c:v>0</c:v>
                </c:pt>
                <c:pt idx="19">
                  <c:v>128</c:v>
                </c:pt>
                <c:pt idx="20">
                  <c:v>256</c:v>
                </c:pt>
                <c:pt idx="21">
                  <c:v>384</c:v>
                </c:pt>
                <c:pt idx="22">
                  <c:v>512</c:v>
                </c:pt>
                <c:pt idx="23">
                  <c:v>640</c:v>
                </c:pt>
                <c:pt idx="24">
                  <c:v>0</c:v>
                </c:pt>
                <c:pt idx="25">
                  <c:v>128</c:v>
                </c:pt>
                <c:pt idx="26">
                  <c:v>256</c:v>
                </c:pt>
                <c:pt idx="27">
                  <c:v>384</c:v>
                </c:pt>
                <c:pt idx="28">
                  <c:v>512</c:v>
                </c:pt>
                <c:pt idx="29">
                  <c:v>640</c:v>
                </c:pt>
                <c:pt idx="30">
                  <c:v>0</c:v>
                </c:pt>
                <c:pt idx="31">
                  <c:v>128</c:v>
                </c:pt>
                <c:pt idx="32">
                  <c:v>256</c:v>
                </c:pt>
                <c:pt idx="33">
                  <c:v>384</c:v>
                </c:pt>
                <c:pt idx="34">
                  <c:v>512</c:v>
                </c:pt>
                <c:pt idx="35">
                  <c:v>640</c:v>
                </c:pt>
                <c:pt idx="36">
                  <c:v>0</c:v>
                </c:pt>
                <c:pt idx="37">
                  <c:v>128</c:v>
                </c:pt>
                <c:pt idx="38">
                  <c:v>256</c:v>
                </c:pt>
                <c:pt idx="39">
                  <c:v>384</c:v>
                </c:pt>
                <c:pt idx="40">
                  <c:v>512</c:v>
                </c:pt>
                <c:pt idx="41">
                  <c:v>640</c:v>
                </c:pt>
                <c:pt idx="42">
                  <c:v>0</c:v>
                </c:pt>
                <c:pt idx="43">
                  <c:v>128</c:v>
                </c:pt>
                <c:pt idx="44">
                  <c:v>256</c:v>
                </c:pt>
                <c:pt idx="45">
                  <c:v>384</c:v>
                </c:pt>
                <c:pt idx="46">
                  <c:v>512</c:v>
                </c:pt>
                <c:pt idx="47">
                  <c:v>640</c:v>
                </c:pt>
                <c:pt idx="48">
                  <c:v>0</c:v>
                </c:pt>
                <c:pt idx="49">
                  <c:v>128</c:v>
                </c:pt>
                <c:pt idx="50">
                  <c:v>256</c:v>
                </c:pt>
                <c:pt idx="51">
                  <c:v>384</c:v>
                </c:pt>
                <c:pt idx="52">
                  <c:v>512</c:v>
                </c:pt>
                <c:pt idx="53">
                  <c:v>640</c:v>
                </c:pt>
                <c:pt idx="54">
                  <c:v>0</c:v>
                </c:pt>
                <c:pt idx="55">
                  <c:v>128</c:v>
                </c:pt>
                <c:pt idx="56">
                  <c:v>256</c:v>
                </c:pt>
                <c:pt idx="57">
                  <c:v>384</c:v>
                </c:pt>
                <c:pt idx="58">
                  <c:v>512</c:v>
                </c:pt>
                <c:pt idx="59">
                  <c:v>640</c:v>
                </c:pt>
                <c:pt idx="60">
                  <c:v>0</c:v>
                </c:pt>
                <c:pt idx="61">
                  <c:v>128</c:v>
                </c:pt>
                <c:pt idx="62">
                  <c:v>256</c:v>
                </c:pt>
                <c:pt idx="63">
                  <c:v>384</c:v>
                </c:pt>
                <c:pt idx="64">
                  <c:v>512</c:v>
                </c:pt>
                <c:pt idx="65">
                  <c:v>640</c:v>
                </c:pt>
                <c:pt idx="66">
                  <c:v>0</c:v>
                </c:pt>
                <c:pt idx="67">
                  <c:v>128</c:v>
                </c:pt>
                <c:pt idx="68">
                  <c:v>256</c:v>
                </c:pt>
                <c:pt idx="69">
                  <c:v>384</c:v>
                </c:pt>
                <c:pt idx="70">
                  <c:v>512</c:v>
                </c:pt>
                <c:pt idx="71">
                  <c:v>640</c:v>
                </c:pt>
                <c:pt idx="72">
                  <c:v>0</c:v>
                </c:pt>
                <c:pt idx="73">
                  <c:v>128</c:v>
                </c:pt>
                <c:pt idx="74">
                  <c:v>256</c:v>
                </c:pt>
                <c:pt idx="75">
                  <c:v>384</c:v>
                </c:pt>
                <c:pt idx="76">
                  <c:v>512</c:v>
                </c:pt>
                <c:pt idx="77">
                  <c:v>640</c:v>
                </c:pt>
                <c:pt idx="78">
                  <c:v>0</c:v>
                </c:pt>
                <c:pt idx="79">
                  <c:v>128</c:v>
                </c:pt>
                <c:pt idx="80">
                  <c:v>256</c:v>
                </c:pt>
                <c:pt idx="81">
                  <c:v>384</c:v>
                </c:pt>
                <c:pt idx="82">
                  <c:v>512</c:v>
                </c:pt>
                <c:pt idx="83">
                  <c:v>640</c:v>
                </c:pt>
                <c:pt idx="84">
                  <c:v>0</c:v>
                </c:pt>
                <c:pt idx="85">
                  <c:v>128</c:v>
                </c:pt>
                <c:pt idx="86">
                  <c:v>256</c:v>
                </c:pt>
                <c:pt idx="87">
                  <c:v>384</c:v>
                </c:pt>
                <c:pt idx="88">
                  <c:v>512</c:v>
                </c:pt>
                <c:pt idx="89">
                  <c:v>640</c:v>
                </c:pt>
                <c:pt idx="90">
                  <c:v>0</c:v>
                </c:pt>
                <c:pt idx="91">
                  <c:v>128</c:v>
                </c:pt>
                <c:pt idx="92">
                  <c:v>256</c:v>
                </c:pt>
                <c:pt idx="93">
                  <c:v>384</c:v>
                </c:pt>
                <c:pt idx="94">
                  <c:v>512</c:v>
                </c:pt>
                <c:pt idx="95">
                  <c:v>640</c:v>
                </c:pt>
                <c:pt idx="96">
                  <c:v>0</c:v>
                </c:pt>
                <c:pt idx="97">
                  <c:v>128</c:v>
                </c:pt>
                <c:pt idx="98">
                  <c:v>256</c:v>
                </c:pt>
                <c:pt idx="99">
                  <c:v>384</c:v>
                </c:pt>
                <c:pt idx="100">
                  <c:v>512</c:v>
                </c:pt>
                <c:pt idx="101">
                  <c:v>640</c:v>
                </c:pt>
                <c:pt idx="102">
                  <c:v>0</c:v>
                </c:pt>
                <c:pt idx="103">
                  <c:v>128</c:v>
                </c:pt>
                <c:pt idx="104">
                  <c:v>256</c:v>
                </c:pt>
                <c:pt idx="105">
                  <c:v>384</c:v>
                </c:pt>
                <c:pt idx="106">
                  <c:v>512</c:v>
                </c:pt>
                <c:pt idx="107">
                  <c:v>640</c:v>
                </c:pt>
                <c:pt idx="108">
                  <c:v>0</c:v>
                </c:pt>
                <c:pt idx="109">
                  <c:v>128</c:v>
                </c:pt>
                <c:pt idx="110">
                  <c:v>256</c:v>
                </c:pt>
                <c:pt idx="111">
                  <c:v>384</c:v>
                </c:pt>
                <c:pt idx="112">
                  <c:v>512</c:v>
                </c:pt>
                <c:pt idx="113">
                  <c:v>640</c:v>
                </c:pt>
                <c:pt idx="114">
                  <c:v>0</c:v>
                </c:pt>
                <c:pt idx="115">
                  <c:v>128</c:v>
                </c:pt>
                <c:pt idx="116">
                  <c:v>256</c:v>
                </c:pt>
                <c:pt idx="117">
                  <c:v>384</c:v>
                </c:pt>
                <c:pt idx="118">
                  <c:v>512</c:v>
                </c:pt>
                <c:pt idx="119">
                  <c:v>640</c:v>
                </c:pt>
                <c:pt idx="120">
                  <c:v>0</c:v>
                </c:pt>
                <c:pt idx="121">
                  <c:v>128</c:v>
                </c:pt>
                <c:pt idx="122">
                  <c:v>256</c:v>
                </c:pt>
                <c:pt idx="123">
                  <c:v>384</c:v>
                </c:pt>
                <c:pt idx="124">
                  <c:v>512</c:v>
                </c:pt>
                <c:pt idx="125">
                  <c:v>640</c:v>
                </c:pt>
                <c:pt idx="126">
                  <c:v>0</c:v>
                </c:pt>
                <c:pt idx="127">
                  <c:v>128</c:v>
                </c:pt>
                <c:pt idx="128">
                  <c:v>256</c:v>
                </c:pt>
                <c:pt idx="129">
                  <c:v>384</c:v>
                </c:pt>
                <c:pt idx="130">
                  <c:v>512</c:v>
                </c:pt>
                <c:pt idx="131">
                  <c:v>640</c:v>
                </c:pt>
                <c:pt idx="132">
                  <c:v>0</c:v>
                </c:pt>
                <c:pt idx="133">
                  <c:v>128</c:v>
                </c:pt>
                <c:pt idx="134">
                  <c:v>256</c:v>
                </c:pt>
                <c:pt idx="135">
                  <c:v>384</c:v>
                </c:pt>
                <c:pt idx="136">
                  <c:v>512</c:v>
                </c:pt>
                <c:pt idx="137">
                  <c:v>640</c:v>
                </c:pt>
                <c:pt idx="138">
                  <c:v>0</c:v>
                </c:pt>
                <c:pt idx="139">
                  <c:v>128</c:v>
                </c:pt>
                <c:pt idx="140">
                  <c:v>256</c:v>
                </c:pt>
                <c:pt idx="141">
                  <c:v>384</c:v>
                </c:pt>
                <c:pt idx="142">
                  <c:v>512</c:v>
                </c:pt>
                <c:pt idx="143">
                  <c:v>640</c:v>
                </c:pt>
                <c:pt idx="144">
                  <c:v>0</c:v>
                </c:pt>
                <c:pt idx="145">
                  <c:v>128</c:v>
                </c:pt>
                <c:pt idx="146">
                  <c:v>256</c:v>
                </c:pt>
                <c:pt idx="147">
                  <c:v>384</c:v>
                </c:pt>
                <c:pt idx="148">
                  <c:v>512</c:v>
                </c:pt>
                <c:pt idx="149">
                  <c:v>640</c:v>
                </c:pt>
                <c:pt idx="150">
                  <c:v>0</c:v>
                </c:pt>
                <c:pt idx="151">
                  <c:v>128</c:v>
                </c:pt>
                <c:pt idx="152">
                  <c:v>256</c:v>
                </c:pt>
                <c:pt idx="153">
                  <c:v>384</c:v>
                </c:pt>
                <c:pt idx="154">
                  <c:v>512</c:v>
                </c:pt>
                <c:pt idx="155">
                  <c:v>640</c:v>
                </c:pt>
                <c:pt idx="156">
                  <c:v>0</c:v>
                </c:pt>
                <c:pt idx="157">
                  <c:v>128</c:v>
                </c:pt>
                <c:pt idx="158">
                  <c:v>256</c:v>
                </c:pt>
                <c:pt idx="159">
                  <c:v>384</c:v>
                </c:pt>
                <c:pt idx="160">
                  <c:v>512</c:v>
                </c:pt>
                <c:pt idx="161">
                  <c:v>640</c:v>
                </c:pt>
                <c:pt idx="162">
                  <c:v>0</c:v>
                </c:pt>
                <c:pt idx="163">
                  <c:v>128</c:v>
                </c:pt>
                <c:pt idx="164">
                  <c:v>256</c:v>
                </c:pt>
                <c:pt idx="165">
                  <c:v>384</c:v>
                </c:pt>
                <c:pt idx="166">
                  <c:v>512</c:v>
                </c:pt>
                <c:pt idx="167">
                  <c:v>640</c:v>
                </c:pt>
                <c:pt idx="168">
                  <c:v>512</c:v>
                </c:pt>
                <c:pt idx="169">
                  <c:v>640</c:v>
                </c:pt>
                <c:pt idx="170">
                  <c:v>0</c:v>
                </c:pt>
                <c:pt idx="171">
                  <c:v>128</c:v>
                </c:pt>
                <c:pt idx="172">
                  <c:v>256</c:v>
                </c:pt>
                <c:pt idx="173">
                  <c:v>384</c:v>
                </c:pt>
                <c:pt idx="174">
                  <c:v>512</c:v>
                </c:pt>
                <c:pt idx="175">
                  <c:v>640</c:v>
                </c:pt>
                <c:pt idx="176">
                  <c:v>0</c:v>
                </c:pt>
                <c:pt idx="177">
                  <c:v>128</c:v>
                </c:pt>
                <c:pt idx="178">
                  <c:v>256</c:v>
                </c:pt>
                <c:pt idx="179">
                  <c:v>384</c:v>
                </c:pt>
                <c:pt idx="180">
                  <c:v>512</c:v>
                </c:pt>
                <c:pt idx="181">
                  <c:v>640</c:v>
                </c:pt>
                <c:pt idx="182">
                  <c:v>0</c:v>
                </c:pt>
                <c:pt idx="183">
                  <c:v>128</c:v>
                </c:pt>
                <c:pt idx="184">
                  <c:v>256</c:v>
                </c:pt>
                <c:pt idx="185">
                  <c:v>384</c:v>
                </c:pt>
                <c:pt idx="186">
                  <c:v>512</c:v>
                </c:pt>
                <c:pt idx="187">
                  <c:v>640</c:v>
                </c:pt>
                <c:pt idx="188">
                  <c:v>0</c:v>
                </c:pt>
                <c:pt idx="189">
                  <c:v>128</c:v>
                </c:pt>
                <c:pt idx="190">
                  <c:v>256</c:v>
                </c:pt>
                <c:pt idx="191">
                  <c:v>384</c:v>
                </c:pt>
                <c:pt idx="192">
                  <c:v>512</c:v>
                </c:pt>
                <c:pt idx="193">
                  <c:v>640</c:v>
                </c:pt>
                <c:pt idx="194">
                  <c:v>0</c:v>
                </c:pt>
                <c:pt idx="195">
                  <c:v>128</c:v>
                </c:pt>
                <c:pt idx="196">
                  <c:v>256</c:v>
                </c:pt>
                <c:pt idx="197">
                  <c:v>384</c:v>
                </c:pt>
                <c:pt idx="198">
                  <c:v>512</c:v>
                </c:pt>
                <c:pt idx="199">
                  <c:v>640</c:v>
                </c:pt>
                <c:pt idx="200">
                  <c:v>0</c:v>
                </c:pt>
                <c:pt idx="201">
                  <c:v>128</c:v>
                </c:pt>
                <c:pt idx="202">
                  <c:v>256</c:v>
                </c:pt>
                <c:pt idx="203">
                  <c:v>384</c:v>
                </c:pt>
                <c:pt idx="204">
                  <c:v>512</c:v>
                </c:pt>
                <c:pt idx="205">
                  <c:v>640</c:v>
                </c:pt>
                <c:pt idx="206">
                  <c:v>0</c:v>
                </c:pt>
                <c:pt idx="207">
                  <c:v>128</c:v>
                </c:pt>
                <c:pt idx="208">
                  <c:v>256</c:v>
                </c:pt>
                <c:pt idx="209">
                  <c:v>384</c:v>
                </c:pt>
                <c:pt idx="210">
                  <c:v>512</c:v>
                </c:pt>
                <c:pt idx="211">
                  <c:v>640</c:v>
                </c:pt>
                <c:pt idx="212">
                  <c:v>0</c:v>
                </c:pt>
                <c:pt idx="213">
                  <c:v>128</c:v>
                </c:pt>
                <c:pt idx="214">
                  <c:v>256</c:v>
                </c:pt>
                <c:pt idx="215">
                  <c:v>384</c:v>
                </c:pt>
                <c:pt idx="216">
                  <c:v>512</c:v>
                </c:pt>
                <c:pt idx="217">
                  <c:v>640</c:v>
                </c:pt>
                <c:pt idx="218">
                  <c:v>0</c:v>
                </c:pt>
                <c:pt idx="219">
                  <c:v>128</c:v>
                </c:pt>
                <c:pt idx="220">
                  <c:v>256</c:v>
                </c:pt>
                <c:pt idx="221">
                  <c:v>384</c:v>
                </c:pt>
                <c:pt idx="222">
                  <c:v>512</c:v>
                </c:pt>
                <c:pt idx="223">
                  <c:v>640</c:v>
                </c:pt>
                <c:pt idx="224">
                  <c:v>0</c:v>
                </c:pt>
                <c:pt idx="225">
                  <c:v>128</c:v>
                </c:pt>
                <c:pt idx="226">
                  <c:v>256</c:v>
                </c:pt>
                <c:pt idx="227">
                  <c:v>384</c:v>
                </c:pt>
                <c:pt idx="228">
                  <c:v>512</c:v>
                </c:pt>
                <c:pt idx="229">
                  <c:v>640</c:v>
                </c:pt>
                <c:pt idx="230">
                  <c:v>0</c:v>
                </c:pt>
                <c:pt idx="231">
                  <c:v>128</c:v>
                </c:pt>
                <c:pt idx="232">
                  <c:v>256</c:v>
                </c:pt>
                <c:pt idx="233">
                  <c:v>384</c:v>
                </c:pt>
                <c:pt idx="234">
                  <c:v>512</c:v>
                </c:pt>
                <c:pt idx="235">
                  <c:v>640</c:v>
                </c:pt>
                <c:pt idx="236">
                  <c:v>0</c:v>
                </c:pt>
                <c:pt idx="237">
                  <c:v>128</c:v>
                </c:pt>
                <c:pt idx="238">
                  <c:v>256</c:v>
                </c:pt>
                <c:pt idx="239">
                  <c:v>384</c:v>
                </c:pt>
                <c:pt idx="240">
                  <c:v>512</c:v>
                </c:pt>
                <c:pt idx="241">
                  <c:v>640</c:v>
                </c:pt>
                <c:pt idx="242">
                  <c:v>0</c:v>
                </c:pt>
                <c:pt idx="243">
                  <c:v>128</c:v>
                </c:pt>
                <c:pt idx="244">
                  <c:v>256</c:v>
                </c:pt>
                <c:pt idx="245">
                  <c:v>384</c:v>
                </c:pt>
                <c:pt idx="246">
                  <c:v>512</c:v>
                </c:pt>
                <c:pt idx="247">
                  <c:v>640</c:v>
                </c:pt>
                <c:pt idx="248">
                  <c:v>0</c:v>
                </c:pt>
                <c:pt idx="249">
                  <c:v>128</c:v>
                </c:pt>
                <c:pt idx="250">
                  <c:v>256</c:v>
                </c:pt>
                <c:pt idx="251">
                  <c:v>384</c:v>
                </c:pt>
                <c:pt idx="252">
                  <c:v>512</c:v>
                </c:pt>
                <c:pt idx="253">
                  <c:v>640</c:v>
                </c:pt>
                <c:pt idx="254">
                  <c:v>0</c:v>
                </c:pt>
                <c:pt idx="255">
                  <c:v>128</c:v>
                </c:pt>
                <c:pt idx="256">
                  <c:v>256</c:v>
                </c:pt>
                <c:pt idx="257">
                  <c:v>384</c:v>
                </c:pt>
                <c:pt idx="258">
                  <c:v>512</c:v>
                </c:pt>
                <c:pt idx="259">
                  <c:v>640</c:v>
                </c:pt>
                <c:pt idx="260">
                  <c:v>0</c:v>
                </c:pt>
                <c:pt idx="261">
                  <c:v>128</c:v>
                </c:pt>
                <c:pt idx="262">
                  <c:v>256</c:v>
                </c:pt>
                <c:pt idx="263">
                  <c:v>384</c:v>
                </c:pt>
                <c:pt idx="264">
                  <c:v>512</c:v>
                </c:pt>
                <c:pt idx="265">
                  <c:v>640</c:v>
                </c:pt>
                <c:pt idx="266">
                  <c:v>0</c:v>
                </c:pt>
                <c:pt idx="267">
                  <c:v>128</c:v>
                </c:pt>
                <c:pt idx="268">
                  <c:v>256</c:v>
                </c:pt>
                <c:pt idx="269">
                  <c:v>384</c:v>
                </c:pt>
                <c:pt idx="270">
                  <c:v>512</c:v>
                </c:pt>
                <c:pt idx="271">
                  <c:v>640</c:v>
                </c:pt>
                <c:pt idx="272">
                  <c:v>0</c:v>
                </c:pt>
                <c:pt idx="273">
                  <c:v>128</c:v>
                </c:pt>
                <c:pt idx="274">
                  <c:v>256</c:v>
                </c:pt>
                <c:pt idx="275">
                  <c:v>384</c:v>
                </c:pt>
                <c:pt idx="276">
                  <c:v>512</c:v>
                </c:pt>
                <c:pt idx="277">
                  <c:v>640</c:v>
                </c:pt>
                <c:pt idx="278">
                  <c:v>0</c:v>
                </c:pt>
                <c:pt idx="279">
                  <c:v>128</c:v>
                </c:pt>
                <c:pt idx="280">
                  <c:v>256</c:v>
                </c:pt>
                <c:pt idx="281">
                  <c:v>384</c:v>
                </c:pt>
                <c:pt idx="282">
                  <c:v>512</c:v>
                </c:pt>
                <c:pt idx="283">
                  <c:v>640</c:v>
                </c:pt>
                <c:pt idx="284">
                  <c:v>0</c:v>
                </c:pt>
                <c:pt idx="285">
                  <c:v>128</c:v>
                </c:pt>
                <c:pt idx="286">
                  <c:v>256</c:v>
                </c:pt>
                <c:pt idx="287">
                  <c:v>384</c:v>
                </c:pt>
                <c:pt idx="288">
                  <c:v>512</c:v>
                </c:pt>
                <c:pt idx="289">
                  <c:v>640</c:v>
                </c:pt>
                <c:pt idx="290">
                  <c:v>0</c:v>
                </c:pt>
                <c:pt idx="291">
                  <c:v>128</c:v>
                </c:pt>
                <c:pt idx="292">
                  <c:v>256</c:v>
                </c:pt>
                <c:pt idx="293">
                  <c:v>384</c:v>
                </c:pt>
                <c:pt idx="294">
                  <c:v>512</c:v>
                </c:pt>
                <c:pt idx="295">
                  <c:v>640</c:v>
                </c:pt>
                <c:pt idx="296">
                  <c:v>0</c:v>
                </c:pt>
                <c:pt idx="297">
                  <c:v>128</c:v>
                </c:pt>
                <c:pt idx="298">
                  <c:v>256</c:v>
                </c:pt>
                <c:pt idx="299">
                  <c:v>384</c:v>
                </c:pt>
                <c:pt idx="300">
                  <c:v>512</c:v>
                </c:pt>
                <c:pt idx="301">
                  <c:v>640</c:v>
                </c:pt>
                <c:pt idx="302">
                  <c:v>0</c:v>
                </c:pt>
                <c:pt idx="303">
                  <c:v>128</c:v>
                </c:pt>
                <c:pt idx="304">
                  <c:v>256</c:v>
                </c:pt>
                <c:pt idx="305">
                  <c:v>384</c:v>
                </c:pt>
                <c:pt idx="306">
                  <c:v>512</c:v>
                </c:pt>
                <c:pt idx="307">
                  <c:v>640</c:v>
                </c:pt>
                <c:pt idx="308">
                  <c:v>0</c:v>
                </c:pt>
                <c:pt idx="309">
                  <c:v>128</c:v>
                </c:pt>
                <c:pt idx="310">
                  <c:v>256</c:v>
                </c:pt>
                <c:pt idx="311">
                  <c:v>384</c:v>
                </c:pt>
                <c:pt idx="312">
                  <c:v>512</c:v>
                </c:pt>
                <c:pt idx="313">
                  <c:v>640</c:v>
                </c:pt>
                <c:pt idx="314">
                  <c:v>0</c:v>
                </c:pt>
                <c:pt idx="315">
                  <c:v>128</c:v>
                </c:pt>
                <c:pt idx="316">
                  <c:v>256</c:v>
                </c:pt>
                <c:pt idx="317">
                  <c:v>384</c:v>
                </c:pt>
                <c:pt idx="318">
                  <c:v>512</c:v>
                </c:pt>
                <c:pt idx="319">
                  <c:v>640</c:v>
                </c:pt>
                <c:pt idx="320">
                  <c:v>0</c:v>
                </c:pt>
                <c:pt idx="321">
                  <c:v>128</c:v>
                </c:pt>
                <c:pt idx="322">
                  <c:v>256</c:v>
                </c:pt>
                <c:pt idx="323">
                  <c:v>384</c:v>
                </c:pt>
                <c:pt idx="324">
                  <c:v>512</c:v>
                </c:pt>
                <c:pt idx="325">
                  <c:v>640</c:v>
                </c:pt>
                <c:pt idx="326">
                  <c:v>0</c:v>
                </c:pt>
                <c:pt idx="327">
                  <c:v>128</c:v>
                </c:pt>
                <c:pt idx="328">
                  <c:v>256</c:v>
                </c:pt>
                <c:pt idx="329">
                  <c:v>384</c:v>
                </c:pt>
                <c:pt idx="330">
                  <c:v>512</c:v>
                </c:pt>
                <c:pt idx="331">
                  <c:v>640</c:v>
                </c:pt>
                <c:pt idx="332">
                  <c:v>0</c:v>
                </c:pt>
                <c:pt idx="333">
                  <c:v>128</c:v>
                </c:pt>
                <c:pt idx="334">
                  <c:v>256</c:v>
                </c:pt>
                <c:pt idx="335">
                  <c:v>384</c:v>
                </c:pt>
                <c:pt idx="336">
                  <c:v>512</c:v>
                </c:pt>
                <c:pt idx="337">
                  <c:v>640</c:v>
                </c:pt>
                <c:pt idx="338">
                  <c:v>0</c:v>
                </c:pt>
                <c:pt idx="339">
                  <c:v>128</c:v>
                </c:pt>
                <c:pt idx="340">
                  <c:v>256</c:v>
                </c:pt>
                <c:pt idx="341">
                  <c:v>384</c:v>
                </c:pt>
                <c:pt idx="342">
                  <c:v>512</c:v>
                </c:pt>
                <c:pt idx="343">
                  <c:v>640</c:v>
                </c:pt>
                <c:pt idx="344">
                  <c:v>0</c:v>
                </c:pt>
                <c:pt idx="345">
                  <c:v>128</c:v>
                </c:pt>
                <c:pt idx="346">
                  <c:v>256</c:v>
                </c:pt>
                <c:pt idx="347">
                  <c:v>384</c:v>
                </c:pt>
                <c:pt idx="348">
                  <c:v>512</c:v>
                </c:pt>
                <c:pt idx="349">
                  <c:v>640</c:v>
                </c:pt>
                <c:pt idx="350">
                  <c:v>0</c:v>
                </c:pt>
                <c:pt idx="351">
                  <c:v>128</c:v>
                </c:pt>
                <c:pt idx="352">
                  <c:v>256</c:v>
                </c:pt>
                <c:pt idx="353">
                  <c:v>384</c:v>
                </c:pt>
                <c:pt idx="354">
                  <c:v>512</c:v>
                </c:pt>
                <c:pt idx="355">
                  <c:v>640</c:v>
                </c:pt>
                <c:pt idx="356">
                  <c:v>0</c:v>
                </c:pt>
                <c:pt idx="357">
                  <c:v>128</c:v>
                </c:pt>
                <c:pt idx="358">
                  <c:v>256</c:v>
                </c:pt>
                <c:pt idx="359">
                  <c:v>384</c:v>
                </c:pt>
                <c:pt idx="360">
                  <c:v>512</c:v>
                </c:pt>
                <c:pt idx="361">
                  <c:v>640</c:v>
                </c:pt>
                <c:pt idx="362">
                  <c:v>0</c:v>
                </c:pt>
                <c:pt idx="363">
                  <c:v>128</c:v>
                </c:pt>
                <c:pt idx="364">
                  <c:v>256</c:v>
                </c:pt>
                <c:pt idx="365">
                  <c:v>384</c:v>
                </c:pt>
                <c:pt idx="366">
                  <c:v>512</c:v>
                </c:pt>
                <c:pt idx="367">
                  <c:v>640</c:v>
                </c:pt>
                <c:pt idx="368">
                  <c:v>0</c:v>
                </c:pt>
                <c:pt idx="369">
                  <c:v>128</c:v>
                </c:pt>
                <c:pt idx="370">
                  <c:v>256</c:v>
                </c:pt>
                <c:pt idx="371">
                  <c:v>384</c:v>
                </c:pt>
                <c:pt idx="372">
                  <c:v>512</c:v>
                </c:pt>
                <c:pt idx="373">
                  <c:v>640</c:v>
                </c:pt>
                <c:pt idx="374">
                  <c:v>0</c:v>
                </c:pt>
                <c:pt idx="375">
                  <c:v>128</c:v>
                </c:pt>
                <c:pt idx="376">
                  <c:v>256</c:v>
                </c:pt>
                <c:pt idx="377">
                  <c:v>384</c:v>
                </c:pt>
                <c:pt idx="378">
                  <c:v>512</c:v>
                </c:pt>
                <c:pt idx="379">
                  <c:v>640</c:v>
                </c:pt>
                <c:pt idx="380">
                  <c:v>0</c:v>
                </c:pt>
                <c:pt idx="381">
                  <c:v>128</c:v>
                </c:pt>
                <c:pt idx="382">
                  <c:v>256</c:v>
                </c:pt>
                <c:pt idx="383">
                  <c:v>384</c:v>
                </c:pt>
                <c:pt idx="384">
                  <c:v>512</c:v>
                </c:pt>
                <c:pt idx="385">
                  <c:v>640</c:v>
                </c:pt>
                <c:pt idx="386">
                  <c:v>0</c:v>
                </c:pt>
                <c:pt idx="387">
                  <c:v>128</c:v>
                </c:pt>
                <c:pt idx="388">
                  <c:v>256</c:v>
                </c:pt>
                <c:pt idx="389">
                  <c:v>384</c:v>
                </c:pt>
                <c:pt idx="390">
                  <c:v>512</c:v>
                </c:pt>
                <c:pt idx="391">
                  <c:v>640</c:v>
                </c:pt>
                <c:pt idx="392">
                  <c:v>0</c:v>
                </c:pt>
                <c:pt idx="393">
                  <c:v>128</c:v>
                </c:pt>
                <c:pt idx="394">
                  <c:v>256</c:v>
                </c:pt>
                <c:pt idx="395">
                  <c:v>384</c:v>
                </c:pt>
                <c:pt idx="396">
                  <c:v>512</c:v>
                </c:pt>
                <c:pt idx="397">
                  <c:v>640</c:v>
                </c:pt>
                <c:pt idx="398">
                  <c:v>0</c:v>
                </c:pt>
                <c:pt idx="399">
                  <c:v>128</c:v>
                </c:pt>
                <c:pt idx="400">
                  <c:v>256</c:v>
                </c:pt>
                <c:pt idx="401">
                  <c:v>384</c:v>
                </c:pt>
                <c:pt idx="402">
                  <c:v>512</c:v>
                </c:pt>
                <c:pt idx="403">
                  <c:v>640</c:v>
                </c:pt>
                <c:pt idx="404">
                  <c:v>0</c:v>
                </c:pt>
                <c:pt idx="405">
                  <c:v>128</c:v>
                </c:pt>
                <c:pt idx="406">
                  <c:v>256</c:v>
                </c:pt>
                <c:pt idx="407">
                  <c:v>384</c:v>
                </c:pt>
                <c:pt idx="408">
                  <c:v>512</c:v>
                </c:pt>
                <c:pt idx="409">
                  <c:v>640</c:v>
                </c:pt>
                <c:pt idx="410">
                  <c:v>0</c:v>
                </c:pt>
                <c:pt idx="411">
                  <c:v>128</c:v>
                </c:pt>
                <c:pt idx="412">
                  <c:v>256</c:v>
                </c:pt>
                <c:pt idx="413">
                  <c:v>384</c:v>
                </c:pt>
                <c:pt idx="414">
                  <c:v>512</c:v>
                </c:pt>
                <c:pt idx="415">
                  <c:v>640</c:v>
                </c:pt>
                <c:pt idx="416">
                  <c:v>0</c:v>
                </c:pt>
                <c:pt idx="417">
                  <c:v>128</c:v>
                </c:pt>
                <c:pt idx="418">
                  <c:v>256</c:v>
                </c:pt>
                <c:pt idx="419">
                  <c:v>384</c:v>
                </c:pt>
                <c:pt idx="420">
                  <c:v>512</c:v>
                </c:pt>
                <c:pt idx="421">
                  <c:v>640</c:v>
                </c:pt>
                <c:pt idx="422">
                  <c:v>0</c:v>
                </c:pt>
                <c:pt idx="423">
                  <c:v>128</c:v>
                </c:pt>
                <c:pt idx="424">
                  <c:v>256</c:v>
                </c:pt>
                <c:pt idx="425">
                  <c:v>384</c:v>
                </c:pt>
                <c:pt idx="426">
                  <c:v>512</c:v>
                </c:pt>
                <c:pt idx="427">
                  <c:v>640</c:v>
                </c:pt>
                <c:pt idx="428">
                  <c:v>0</c:v>
                </c:pt>
                <c:pt idx="429">
                  <c:v>128</c:v>
                </c:pt>
                <c:pt idx="430">
                  <c:v>256</c:v>
                </c:pt>
                <c:pt idx="431">
                  <c:v>384</c:v>
                </c:pt>
                <c:pt idx="432">
                  <c:v>512</c:v>
                </c:pt>
                <c:pt idx="433">
                  <c:v>640</c:v>
                </c:pt>
                <c:pt idx="434">
                  <c:v>0</c:v>
                </c:pt>
                <c:pt idx="435">
                  <c:v>128</c:v>
                </c:pt>
                <c:pt idx="436">
                  <c:v>256</c:v>
                </c:pt>
                <c:pt idx="437">
                  <c:v>384</c:v>
                </c:pt>
                <c:pt idx="438">
                  <c:v>512</c:v>
                </c:pt>
                <c:pt idx="439">
                  <c:v>640</c:v>
                </c:pt>
                <c:pt idx="440">
                  <c:v>0</c:v>
                </c:pt>
                <c:pt idx="441">
                  <c:v>128</c:v>
                </c:pt>
                <c:pt idx="442">
                  <c:v>256</c:v>
                </c:pt>
                <c:pt idx="443">
                  <c:v>384</c:v>
                </c:pt>
                <c:pt idx="444">
                  <c:v>512</c:v>
                </c:pt>
                <c:pt idx="445">
                  <c:v>640</c:v>
                </c:pt>
                <c:pt idx="446">
                  <c:v>0</c:v>
                </c:pt>
                <c:pt idx="447">
                  <c:v>128</c:v>
                </c:pt>
                <c:pt idx="448">
                  <c:v>256</c:v>
                </c:pt>
                <c:pt idx="449">
                  <c:v>384</c:v>
                </c:pt>
                <c:pt idx="450">
                  <c:v>512</c:v>
                </c:pt>
                <c:pt idx="451">
                  <c:v>640</c:v>
                </c:pt>
                <c:pt idx="452">
                  <c:v>0</c:v>
                </c:pt>
                <c:pt idx="453">
                  <c:v>128</c:v>
                </c:pt>
                <c:pt idx="454">
                  <c:v>256</c:v>
                </c:pt>
                <c:pt idx="455">
                  <c:v>384</c:v>
                </c:pt>
                <c:pt idx="456">
                  <c:v>512</c:v>
                </c:pt>
                <c:pt idx="457">
                  <c:v>640</c:v>
                </c:pt>
                <c:pt idx="458">
                  <c:v>0</c:v>
                </c:pt>
                <c:pt idx="459">
                  <c:v>128</c:v>
                </c:pt>
                <c:pt idx="460">
                  <c:v>256</c:v>
                </c:pt>
                <c:pt idx="461">
                  <c:v>384</c:v>
                </c:pt>
                <c:pt idx="462">
                  <c:v>512</c:v>
                </c:pt>
                <c:pt idx="463">
                  <c:v>640</c:v>
                </c:pt>
                <c:pt idx="464">
                  <c:v>0</c:v>
                </c:pt>
                <c:pt idx="465">
                  <c:v>128</c:v>
                </c:pt>
                <c:pt idx="466">
                  <c:v>256</c:v>
                </c:pt>
                <c:pt idx="467">
                  <c:v>384</c:v>
                </c:pt>
                <c:pt idx="468">
                  <c:v>512</c:v>
                </c:pt>
                <c:pt idx="469">
                  <c:v>640</c:v>
                </c:pt>
                <c:pt idx="470">
                  <c:v>0</c:v>
                </c:pt>
                <c:pt idx="471">
                  <c:v>128</c:v>
                </c:pt>
                <c:pt idx="472">
                  <c:v>256</c:v>
                </c:pt>
                <c:pt idx="473">
                  <c:v>384</c:v>
                </c:pt>
                <c:pt idx="474">
                  <c:v>512</c:v>
                </c:pt>
                <c:pt idx="475">
                  <c:v>640</c:v>
                </c:pt>
                <c:pt idx="476">
                  <c:v>0</c:v>
                </c:pt>
                <c:pt idx="477">
                  <c:v>128</c:v>
                </c:pt>
                <c:pt idx="478">
                  <c:v>256</c:v>
                </c:pt>
                <c:pt idx="479">
                  <c:v>384</c:v>
                </c:pt>
                <c:pt idx="480">
                  <c:v>512</c:v>
                </c:pt>
                <c:pt idx="481">
                  <c:v>640</c:v>
                </c:pt>
                <c:pt idx="482">
                  <c:v>0</c:v>
                </c:pt>
                <c:pt idx="483">
                  <c:v>128</c:v>
                </c:pt>
                <c:pt idx="484">
                  <c:v>256</c:v>
                </c:pt>
                <c:pt idx="485">
                  <c:v>384</c:v>
                </c:pt>
                <c:pt idx="486">
                  <c:v>512</c:v>
                </c:pt>
                <c:pt idx="487">
                  <c:v>640</c:v>
                </c:pt>
                <c:pt idx="488">
                  <c:v>0</c:v>
                </c:pt>
                <c:pt idx="489">
                  <c:v>128</c:v>
                </c:pt>
                <c:pt idx="490">
                  <c:v>256</c:v>
                </c:pt>
                <c:pt idx="491">
                  <c:v>384</c:v>
                </c:pt>
                <c:pt idx="492">
                  <c:v>512</c:v>
                </c:pt>
                <c:pt idx="493">
                  <c:v>640</c:v>
                </c:pt>
                <c:pt idx="494">
                  <c:v>0</c:v>
                </c:pt>
                <c:pt idx="495">
                  <c:v>128</c:v>
                </c:pt>
                <c:pt idx="496">
                  <c:v>256</c:v>
                </c:pt>
                <c:pt idx="497">
                  <c:v>384</c:v>
                </c:pt>
                <c:pt idx="498">
                  <c:v>512</c:v>
                </c:pt>
                <c:pt idx="499">
                  <c:v>640</c:v>
                </c:pt>
                <c:pt idx="500">
                  <c:v>0</c:v>
                </c:pt>
                <c:pt idx="501">
                  <c:v>128</c:v>
                </c:pt>
                <c:pt idx="502">
                  <c:v>256</c:v>
                </c:pt>
                <c:pt idx="503">
                  <c:v>384</c:v>
                </c:pt>
                <c:pt idx="504">
                  <c:v>512</c:v>
                </c:pt>
                <c:pt idx="505">
                  <c:v>640</c:v>
                </c:pt>
                <c:pt idx="506">
                  <c:v>0</c:v>
                </c:pt>
                <c:pt idx="507">
                  <c:v>128</c:v>
                </c:pt>
                <c:pt idx="508">
                  <c:v>256</c:v>
                </c:pt>
                <c:pt idx="509">
                  <c:v>384</c:v>
                </c:pt>
                <c:pt idx="510">
                  <c:v>512</c:v>
                </c:pt>
                <c:pt idx="511">
                  <c:v>640</c:v>
                </c:pt>
                <c:pt idx="512">
                  <c:v>0</c:v>
                </c:pt>
                <c:pt idx="513">
                  <c:v>128</c:v>
                </c:pt>
                <c:pt idx="514">
                  <c:v>256</c:v>
                </c:pt>
                <c:pt idx="515">
                  <c:v>384</c:v>
                </c:pt>
                <c:pt idx="516">
                  <c:v>512</c:v>
                </c:pt>
                <c:pt idx="517">
                  <c:v>640</c:v>
                </c:pt>
                <c:pt idx="518">
                  <c:v>0</c:v>
                </c:pt>
                <c:pt idx="519">
                  <c:v>128</c:v>
                </c:pt>
                <c:pt idx="520">
                  <c:v>256</c:v>
                </c:pt>
                <c:pt idx="521">
                  <c:v>384</c:v>
                </c:pt>
                <c:pt idx="522">
                  <c:v>512</c:v>
                </c:pt>
                <c:pt idx="523">
                  <c:v>640</c:v>
                </c:pt>
                <c:pt idx="524">
                  <c:v>0</c:v>
                </c:pt>
                <c:pt idx="525">
                  <c:v>128</c:v>
                </c:pt>
                <c:pt idx="526">
                  <c:v>256</c:v>
                </c:pt>
                <c:pt idx="527">
                  <c:v>384</c:v>
                </c:pt>
                <c:pt idx="528">
                  <c:v>512</c:v>
                </c:pt>
                <c:pt idx="529">
                  <c:v>640</c:v>
                </c:pt>
                <c:pt idx="530">
                  <c:v>0</c:v>
                </c:pt>
                <c:pt idx="531">
                  <c:v>128</c:v>
                </c:pt>
                <c:pt idx="532">
                  <c:v>256</c:v>
                </c:pt>
                <c:pt idx="533">
                  <c:v>384</c:v>
                </c:pt>
                <c:pt idx="534">
                  <c:v>512</c:v>
                </c:pt>
                <c:pt idx="535">
                  <c:v>640</c:v>
                </c:pt>
                <c:pt idx="536">
                  <c:v>0</c:v>
                </c:pt>
                <c:pt idx="537">
                  <c:v>128</c:v>
                </c:pt>
                <c:pt idx="538">
                  <c:v>256</c:v>
                </c:pt>
                <c:pt idx="539">
                  <c:v>384</c:v>
                </c:pt>
                <c:pt idx="540">
                  <c:v>512</c:v>
                </c:pt>
                <c:pt idx="541">
                  <c:v>640</c:v>
                </c:pt>
                <c:pt idx="542">
                  <c:v>0</c:v>
                </c:pt>
                <c:pt idx="543">
                  <c:v>128</c:v>
                </c:pt>
                <c:pt idx="544">
                  <c:v>256</c:v>
                </c:pt>
                <c:pt idx="545">
                  <c:v>384</c:v>
                </c:pt>
                <c:pt idx="546">
                  <c:v>512</c:v>
                </c:pt>
                <c:pt idx="547">
                  <c:v>640</c:v>
                </c:pt>
                <c:pt idx="548">
                  <c:v>0</c:v>
                </c:pt>
                <c:pt idx="549">
                  <c:v>128</c:v>
                </c:pt>
                <c:pt idx="550">
                  <c:v>256</c:v>
                </c:pt>
                <c:pt idx="551">
                  <c:v>384</c:v>
                </c:pt>
                <c:pt idx="552">
                  <c:v>512</c:v>
                </c:pt>
                <c:pt idx="553">
                  <c:v>640</c:v>
                </c:pt>
                <c:pt idx="554">
                  <c:v>0</c:v>
                </c:pt>
                <c:pt idx="555">
                  <c:v>128</c:v>
                </c:pt>
                <c:pt idx="556">
                  <c:v>256</c:v>
                </c:pt>
                <c:pt idx="557">
                  <c:v>384</c:v>
                </c:pt>
                <c:pt idx="558">
                  <c:v>512</c:v>
                </c:pt>
                <c:pt idx="559">
                  <c:v>640</c:v>
                </c:pt>
                <c:pt idx="560">
                  <c:v>0</c:v>
                </c:pt>
                <c:pt idx="561">
                  <c:v>128</c:v>
                </c:pt>
                <c:pt idx="562">
                  <c:v>256</c:v>
                </c:pt>
                <c:pt idx="563">
                  <c:v>384</c:v>
                </c:pt>
                <c:pt idx="564">
                  <c:v>512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06-4969-9ECB-6B6BC4AECB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0193695"/>
        <c:axId val="910910223"/>
      </c:scatterChart>
      <c:valAx>
        <c:axId val="920193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0910223"/>
        <c:crosses val="autoZero"/>
        <c:crossBetween val="midCat"/>
      </c:valAx>
      <c:valAx>
        <c:axId val="910910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01936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3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5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85725</xdr:colOff>
      <xdr:row>12</xdr:row>
      <xdr:rowOff>161924</xdr:rowOff>
    </xdr:from>
    <xdr:to>
      <xdr:col>11</xdr:col>
      <xdr:colOff>363224</xdr:colOff>
      <xdr:row>31</xdr:row>
      <xdr:rowOff>37573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00" y="3019424"/>
          <a:ext cx="4277999" cy="3495149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28</xdr:col>
      <xdr:colOff>208609</xdr:colOff>
      <xdr:row>43</xdr:row>
      <xdr:rowOff>189714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4241830-8DC9-42CD-B84C-C5323E1036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67775" y="2667000"/>
          <a:ext cx="7523809" cy="6285714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90487</xdr:colOff>
      <xdr:row>2</xdr:row>
      <xdr:rowOff>52387</xdr:rowOff>
    </xdr:from>
    <xdr:to>
      <xdr:col>15</xdr:col>
      <xdr:colOff>395287</xdr:colOff>
      <xdr:row>16</xdr:row>
      <xdr:rowOff>128587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FB89348-EBF1-4338-AD26-2B79119F26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33337</xdr:colOff>
      <xdr:row>17</xdr:row>
      <xdr:rowOff>166687</xdr:rowOff>
    </xdr:from>
    <xdr:to>
      <xdr:col>15</xdr:col>
      <xdr:colOff>338137</xdr:colOff>
      <xdr:row>32</xdr:row>
      <xdr:rowOff>52387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829CE9D-C428-411B-97A9-D66EA9A552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40352</xdr:colOff>
      <xdr:row>22</xdr:row>
      <xdr:rowOff>150148</xdr:rowOff>
    </xdr:from>
    <xdr:to>
      <xdr:col>27</xdr:col>
      <xdr:colOff>326102</xdr:colOff>
      <xdr:row>58</xdr:row>
      <xdr:rowOff>2253</xdr:rowOff>
    </xdr:to>
    <xdr:pic>
      <xdr:nvPicPr>
        <xdr:cNvPr id="2" name="Picture 1" descr="Micro ATmega32U4-MU">
          <a:extLst>
            <a:ext uri="{FF2B5EF4-FFF2-40B4-BE49-F238E27FC236}">
              <a16:creationId xmlns:a16="http://schemas.microsoft.com/office/drawing/2014/main" id="{2F7A9CD9-1211-42FF-97FB-D4BE721FA29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00" t="31143" r="571" b="31429"/>
        <a:stretch/>
      </xdr:blipFill>
      <xdr:spPr bwMode="auto">
        <a:xfrm rot="5400000">
          <a:off x="11268074" y="7343776"/>
          <a:ext cx="7091105" cy="2724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342899</xdr:colOff>
      <xdr:row>22</xdr:row>
      <xdr:rowOff>66675</xdr:rowOff>
    </xdr:from>
    <xdr:to>
      <xdr:col>21</xdr:col>
      <xdr:colOff>495298</xdr:colOff>
      <xdr:row>67</xdr:row>
      <xdr:rowOff>174493</xdr:rowOff>
    </xdr:to>
    <xdr:pic>
      <xdr:nvPicPr>
        <xdr:cNvPr id="3" name="Picture 2" descr="https://opt-636895.ssl.1c-bitrix-cdn.ru/upload/PHOTO/0G-00005086==Micro-ATmega32U4MU/DOCS/PINOUT==0G-00005086==Micro-ATmega32U4MU.jpg?1501651990750037">
          <a:extLst>
            <a:ext uri="{FF2B5EF4-FFF2-40B4-BE49-F238E27FC236}">
              <a16:creationId xmlns:a16="http://schemas.microsoft.com/office/drawing/2014/main" id="{99BC1DBC-083F-4254-82C1-09E08FD357B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462" t="15313"/>
        <a:stretch/>
      </xdr:blipFill>
      <xdr:spPr bwMode="auto">
        <a:xfrm>
          <a:off x="4095749" y="5076825"/>
          <a:ext cx="9296399" cy="90613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0</xdr:colOff>
      <xdr:row>2</xdr:row>
      <xdr:rowOff>0</xdr:rowOff>
    </xdr:from>
    <xdr:to>
      <xdr:col>17</xdr:col>
      <xdr:colOff>304800</xdr:colOff>
      <xdr:row>3</xdr:row>
      <xdr:rowOff>114300</xdr:rowOff>
    </xdr:to>
    <xdr:sp macro="" textlink="">
      <xdr:nvSpPr>
        <xdr:cNvPr id="2050" name="AutoShape 2" descr="Displaying image.png">
          <a:extLst>
            <a:ext uri="{FF2B5EF4-FFF2-40B4-BE49-F238E27FC236}">
              <a16:creationId xmlns:a16="http://schemas.microsoft.com/office/drawing/2014/main" id="{00000000-0008-0000-0100-000002080000}"/>
            </a:ext>
          </a:extLst>
        </xdr:cNvPr>
        <xdr:cNvSpPr>
          <a:spLocks noChangeAspect="1" noChangeArrowheads="1"/>
        </xdr:cNvSpPr>
      </xdr:nvSpPr>
      <xdr:spPr bwMode="auto">
        <a:xfrm>
          <a:off x="85344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6</xdr:row>
      <xdr:rowOff>0</xdr:rowOff>
    </xdr:from>
    <xdr:to>
      <xdr:col>18</xdr:col>
      <xdr:colOff>304800</xdr:colOff>
      <xdr:row>7</xdr:row>
      <xdr:rowOff>114300</xdr:rowOff>
    </xdr:to>
    <xdr:sp macro="" textlink="">
      <xdr:nvSpPr>
        <xdr:cNvPr id="2051" name="AutoShape 3" descr="Displaying image.png">
          <a:extLst>
            <a:ext uri="{FF2B5EF4-FFF2-40B4-BE49-F238E27FC236}">
              <a16:creationId xmlns:a16="http://schemas.microsoft.com/office/drawing/2014/main" id="{00000000-0008-0000-0100-000003080000}"/>
            </a:ext>
          </a:extLst>
        </xdr:cNvPr>
        <xdr:cNvSpPr>
          <a:spLocks noChangeAspect="1" noChangeArrowheads="1"/>
        </xdr:cNvSpPr>
      </xdr:nvSpPr>
      <xdr:spPr bwMode="auto">
        <a:xfrm>
          <a:off x="9144000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447675</xdr:colOff>
      <xdr:row>2</xdr:row>
      <xdr:rowOff>47625</xdr:rowOff>
    </xdr:from>
    <xdr:to>
      <xdr:col>31</xdr:col>
      <xdr:colOff>95250</xdr:colOff>
      <xdr:row>53</xdr:row>
      <xdr:rowOff>22529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534650" y="428625"/>
          <a:ext cx="5743575" cy="969040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257175</xdr:colOff>
      <xdr:row>50</xdr:row>
      <xdr:rowOff>165404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743575" cy="969040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142875</xdr:colOff>
      <xdr:row>17</xdr:row>
      <xdr:rowOff>9525</xdr:rowOff>
    </xdr:from>
    <xdr:to>
      <xdr:col>16</xdr:col>
      <xdr:colOff>257175</xdr:colOff>
      <xdr:row>67</xdr:row>
      <xdr:rowOff>174929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2075" y="3248025"/>
          <a:ext cx="5743575" cy="9690404"/>
        </a:xfrm>
        <a:prstGeom prst="rect">
          <a:avLst/>
        </a:prstGeom>
      </xdr:spPr>
    </xdr:pic>
    <xdr:clientData/>
  </xdr:twoCellAnchor>
  <xdr:twoCellAnchor>
    <xdr:from>
      <xdr:col>28</xdr:col>
      <xdr:colOff>66675</xdr:colOff>
      <xdr:row>1</xdr:row>
      <xdr:rowOff>38100</xdr:rowOff>
    </xdr:from>
    <xdr:to>
      <xdr:col>35</xdr:col>
      <xdr:colOff>695326</xdr:colOff>
      <xdr:row>36</xdr:row>
      <xdr:rowOff>123825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0.49962</cdr:x>
      <cdr:y>0.11511</cdr:y>
    </cdr:from>
    <cdr:to>
      <cdr:x>0.49962</cdr:x>
      <cdr:y>0.9036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53067743-0D95-4937-8319-43866E4035C4}"/>
            </a:ext>
          </a:extLst>
        </cdr:cNvPr>
        <cdr:cNvCxnSpPr/>
      </cdr:nvCxnSpPr>
      <cdr:spPr>
        <a:xfrm xmlns:a="http://schemas.openxmlformats.org/drawingml/2006/main">
          <a:off x="3148015" y="762001"/>
          <a:ext cx="0" cy="521970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0.36357</cdr:x>
      <cdr:y>0.11367</cdr:y>
    </cdr:from>
    <cdr:to>
      <cdr:x>0.36357</cdr:x>
      <cdr:y>0.90216</cdr:y>
    </cdr:to>
    <cdr:cxnSp macro="">
      <cdr:nvCxnSpPr>
        <cdr:cNvPr id="4" name="Straight Connector 3">
          <a:extLst xmlns:a="http://schemas.openxmlformats.org/drawingml/2006/main">
            <a:ext uri="{FF2B5EF4-FFF2-40B4-BE49-F238E27FC236}">
              <a16:creationId xmlns:a16="http://schemas.microsoft.com/office/drawing/2014/main" id="{5FB8DE52-5D31-4ACE-BCA0-152618BA7AD6}"/>
            </a:ext>
          </a:extLst>
        </cdr:cNvPr>
        <cdr:cNvCxnSpPr/>
      </cdr:nvCxnSpPr>
      <cdr:spPr>
        <a:xfrm xmlns:a="http://schemas.openxmlformats.org/drawingml/2006/main">
          <a:off x="2290765" y="752476"/>
          <a:ext cx="0" cy="521970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0.23356</cdr:x>
      <cdr:y>0.11367</cdr:y>
    </cdr:from>
    <cdr:to>
      <cdr:x>0.23356</cdr:x>
      <cdr:y>0.90216</cdr:y>
    </cdr:to>
    <cdr:cxnSp macro="">
      <cdr:nvCxnSpPr>
        <cdr:cNvPr id="5" name="Straight Connector 4">
          <a:extLst xmlns:a="http://schemas.openxmlformats.org/drawingml/2006/main">
            <a:ext uri="{FF2B5EF4-FFF2-40B4-BE49-F238E27FC236}">
              <a16:creationId xmlns:a16="http://schemas.microsoft.com/office/drawing/2014/main" id="{FC2A2DF1-51C2-4E55-8537-B304A1E9E2BB}"/>
            </a:ext>
          </a:extLst>
        </cdr:cNvPr>
        <cdr:cNvCxnSpPr/>
      </cdr:nvCxnSpPr>
      <cdr:spPr>
        <a:xfrm xmlns:a="http://schemas.openxmlformats.org/drawingml/2006/main">
          <a:off x="1471615" y="752476"/>
          <a:ext cx="0" cy="521970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0.10053</cdr:x>
      <cdr:y>0.11367</cdr:y>
    </cdr:from>
    <cdr:to>
      <cdr:x>0.10053</cdr:x>
      <cdr:y>0.90216</cdr:y>
    </cdr:to>
    <cdr:cxnSp macro="">
      <cdr:nvCxnSpPr>
        <cdr:cNvPr id="6" name="Straight Connector 5">
          <a:extLst xmlns:a="http://schemas.openxmlformats.org/drawingml/2006/main">
            <a:ext uri="{FF2B5EF4-FFF2-40B4-BE49-F238E27FC236}">
              <a16:creationId xmlns:a16="http://schemas.microsoft.com/office/drawing/2014/main" id="{22E3ADAB-907B-4BBA-BD9F-E68555D31B89}"/>
            </a:ext>
          </a:extLst>
        </cdr:cNvPr>
        <cdr:cNvCxnSpPr/>
      </cdr:nvCxnSpPr>
      <cdr:spPr>
        <a:xfrm xmlns:a="http://schemas.openxmlformats.org/drawingml/2006/main">
          <a:off x="633415" y="752476"/>
          <a:ext cx="0" cy="521970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0.62963</cdr:x>
      <cdr:y>0.11367</cdr:y>
    </cdr:from>
    <cdr:to>
      <cdr:x>0.62963</cdr:x>
      <cdr:y>0.90216</cdr:y>
    </cdr:to>
    <cdr:cxnSp macro="">
      <cdr:nvCxnSpPr>
        <cdr:cNvPr id="7" name="Straight Connector 6">
          <a:extLst xmlns:a="http://schemas.openxmlformats.org/drawingml/2006/main">
            <a:ext uri="{FF2B5EF4-FFF2-40B4-BE49-F238E27FC236}">
              <a16:creationId xmlns:a16="http://schemas.microsoft.com/office/drawing/2014/main" id="{0FD6E563-87A6-417F-9384-62EB1B5E4D48}"/>
            </a:ext>
          </a:extLst>
        </cdr:cNvPr>
        <cdr:cNvCxnSpPr/>
      </cdr:nvCxnSpPr>
      <cdr:spPr>
        <a:xfrm xmlns:a="http://schemas.openxmlformats.org/drawingml/2006/main">
          <a:off x="3967165" y="752476"/>
          <a:ext cx="0" cy="521970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0.76568</cdr:x>
      <cdr:y>0.11367</cdr:y>
    </cdr:from>
    <cdr:to>
      <cdr:x>0.76568</cdr:x>
      <cdr:y>0.90216</cdr:y>
    </cdr:to>
    <cdr:cxnSp macro="">
      <cdr:nvCxnSpPr>
        <cdr:cNvPr id="8" name="Straight Connector 7">
          <a:extLst xmlns:a="http://schemas.openxmlformats.org/drawingml/2006/main">
            <a:ext uri="{FF2B5EF4-FFF2-40B4-BE49-F238E27FC236}">
              <a16:creationId xmlns:a16="http://schemas.microsoft.com/office/drawing/2014/main" id="{CF3B0431-0D23-4D41-BA95-C57768A96616}"/>
            </a:ext>
          </a:extLst>
        </cdr:cNvPr>
        <cdr:cNvCxnSpPr/>
      </cdr:nvCxnSpPr>
      <cdr:spPr>
        <a:xfrm xmlns:a="http://schemas.openxmlformats.org/drawingml/2006/main">
          <a:off x="4824415" y="752476"/>
          <a:ext cx="0" cy="521970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0.89872</cdr:x>
      <cdr:y>0.11367</cdr:y>
    </cdr:from>
    <cdr:to>
      <cdr:x>0.89872</cdr:x>
      <cdr:y>0.90216</cdr:y>
    </cdr:to>
    <cdr:cxnSp macro="">
      <cdr:nvCxnSpPr>
        <cdr:cNvPr id="9" name="Straight Connector 8">
          <a:extLst xmlns:a="http://schemas.openxmlformats.org/drawingml/2006/main">
            <a:ext uri="{FF2B5EF4-FFF2-40B4-BE49-F238E27FC236}">
              <a16:creationId xmlns:a16="http://schemas.microsoft.com/office/drawing/2014/main" id="{62094F90-D7DB-4DB9-91DB-846482B23446}"/>
            </a:ext>
          </a:extLst>
        </cdr:cNvPr>
        <cdr:cNvCxnSpPr/>
      </cdr:nvCxnSpPr>
      <cdr:spPr>
        <a:xfrm xmlns:a="http://schemas.openxmlformats.org/drawingml/2006/main">
          <a:off x="5662615" y="752476"/>
          <a:ext cx="0" cy="521970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17</xdr:row>
      <xdr:rowOff>95250</xdr:rowOff>
    </xdr:from>
    <xdr:to>
      <xdr:col>5</xdr:col>
      <xdr:colOff>190500</xdr:colOff>
      <xdr:row>31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809C3F0-2625-4FF5-A838-53BE0EA156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471487</xdr:colOff>
      <xdr:row>3</xdr:row>
      <xdr:rowOff>38100</xdr:rowOff>
    </xdr:from>
    <xdr:to>
      <xdr:col>21</xdr:col>
      <xdr:colOff>166687</xdr:colOff>
      <xdr:row>17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FE448C-265B-4626-9B80-9EADFB897B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476250</xdr:colOff>
      <xdr:row>154</xdr:row>
      <xdr:rowOff>166687</xdr:rowOff>
    </xdr:from>
    <xdr:to>
      <xdr:col>21</xdr:col>
      <xdr:colOff>171450</xdr:colOff>
      <xdr:row>169</xdr:row>
      <xdr:rowOff>52387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BAD2AC5-8E9A-4298-AB92-AF86FF2B88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514350</xdr:colOff>
      <xdr:row>2</xdr:row>
      <xdr:rowOff>4762</xdr:rowOff>
    </xdr:from>
    <xdr:to>
      <xdr:col>15</xdr:col>
      <xdr:colOff>209550</xdr:colOff>
      <xdr:row>16</xdr:row>
      <xdr:rowOff>80962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C11E46E-959C-4475-A2D7-1146E492EF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519112</xdr:colOff>
      <xdr:row>16</xdr:row>
      <xdr:rowOff>157162</xdr:rowOff>
    </xdr:from>
    <xdr:to>
      <xdr:col>15</xdr:col>
      <xdr:colOff>214312</xdr:colOff>
      <xdr:row>31</xdr:row>
      <xdr:rowOff>42862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AEE6CBC-7BB6-42AE-9BA5-D0C5DABE07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45"/>
  <sheetViews>
    <sheetView workbookViewId="0">
      <selection activeCell="A26" sqref="A26:C33"/>
    </sheetView>
  </sheetViews>
  <sheetFormatPr defaultRowHeight="15" x14ac:dyDescent="0.25"/>
  <cols>
    <col min="1" max="1" width="10.42578125" customWidth="1"/>
    <col min="2" max="2" width="8" customWidth="1"/>
    <col min="3" max="3" width="8.85546875" customWidth="1"/>
    <col min="4" max="4" width="8.140625" customWidth="1"/>
    <col min="5" max="5" width="3.42578125" style="6" customWidth="1"/>
    <col min="9" max="9" width="2.7109375" style="6" customWidth="1"/>
  </cols>
  <sheetData>
    <row r="1" spans="1:11" x14ac:dyDescent="0.25">
      <c r="A1" t="s">
        <v>0</v>
      </c>
    </row>
    <row r="2" spans="1:11" s="1" customFormat="1" ht="60" x14ac:dyDescent="0.25">
      <c r="A2" s="2" t="s">
        <v>150</v>
      </c>
      <c r="B2" s="2" t="s">
        <v>19</v>
      </c>
      <c r="C2" s="2" t="s">
        <v>149</v>
      </c>
      <c r="D2" s="2" t="s">
        <v>24</v>
      </c>
      <c r="E2" s="7"/>
      <c r="F2" s="2" t="s">
        <v>149</v>
      </c>
      <c r="G2" s="2"/>
      <c r="H2" s="2"/>
      <c r="I2" s="7"/>
      <c r="J2" s="2" t="s">
        <v>11</v>
      </c>
      <c r="K2" s="2"/>
    </row>
    <row r="3" spans="1:11" x14ac:dyDescent="0.25">
      <c r="A3" s="3">
        <v>1</v>
      </c>
      <c r="B3" s="3" t="s">
        <v>21</v>
      </c>
      <c r="C3" s="4">
        <v>1</v>
      </c>
      <c r="D3" s="4" t="s">
        <v>1</v>
      </c>
      <c r="F3" s="4">
        <v>1</v>
      </c>
      <c r="G3" s="4" t="s">
        <v>1</v>
      </c>
      <c r="H3" s="4" t="s">
        <v>2</v>
      </c>
      <c r="J3" s="4" t="s">
        <v>1</v>
      </c>
      <c r="K3" s="4"/>
    </row>
    <row r="4" spans="1:11" x14ac:dyDescent="0.25">
      <c r="A4" s="3">
        <v>2</v>
      </c>
      <c r="B4" s="3">
        <v>14</v>
      </c>
      <c r="C4" s="4">
        <v>2</v>
      </c>
      <c r="D4" s="4" t="s">
        <v>3</v>
      </c>
      <c r="F4" s="4">
        <v>2</v>
      </c>
      <c r="G4" s="4" t="s">
        <v>3</v>
      </c>
      <c r="H4" s="4"/>
      <c r="J4" s="4" t="s">
        <v>12</v>
      </c>
      <c r="K4" s="4" t="s">
        <v>15</v>
      </c>
    </row>
    <row r="5" spans="1:11" x14ac:dyDescent="0.25">
      <c r="A5" s="3">
        <v>3</v>
      </c>
      <c r="B5" s="3">
        <v>15</v>
      </c>
      <c r="C5" s="4">
        <v>4</v>
      </c>
      <c r="D5" s="4" t="s">
        <v>4</v>
      </c>
      <c r="F5" s="4">
        <v>3</v>
      </c>
      <c r="G5" s="4" t="s">
        <v>10</v>
      </c>
      <c r="H5" s="4" t="s">
        <v>9</v>
      </c>
      <c r="J5" s="4" t="s">
        <v>13</v>
      </c>
      <c r="K5" s="4" t="s">
        <v>16</v>
      </c>
    </row>
    <row r="6" spans="1:11" x14ac:dyDescent="0.25">
      <c r="A6" s="3">
        <v>4</v>
      </c>
      <c r="B6" s="3">
        <v>10</v>
      </c>
      <c r="C6" s="4">
        <v>5</v>
      </c>
      <c r="D6" s="4" t="s">
        <v>5</v>
      </c>
      <c r="F6" s="4">
        <v>4</v>
      </c>
      <c r="G6" s="4" t="s">
        <v>4</v>
      </c>
      <c r="H6" s="4"/>
      <c r="J6" s="4" t="s">
        <v>14</v>
      </c>
      <c r="K6" s="4" t="s">
        <v>17</v>
      </c>
    </row>
    <row r="7" spans="1:11" x14ac:dyDescent="0.25">
      <c r="A7" s="3">
        <v>5</v>
      </c>
      <c r="B7" s="3">
        <v>16</v>
      </c>
      <c r="C7" s="4">
        <v>6</v>
      </c>
      <c r="D7" s="4" t="s">
        <v>6</v>
      </c>
      <c r="F7" s="4">
        <v>5</v>
      </c>
      <c r="G7" s="4" t="s">
        <v>5</v>
      </c>
      <c r="H7" s="4" t="s">
        <v>22</v>
      </c>
      <c r="J7" s="6"/>
      <c r="K7" s="6"/>
    </row>
    <row r="8" spans="1:11" x14ac:dyDescent="0.25">
      <c r="A8" s="3">
        <v>6</v>
      </c>
      <c r="B8" s="3" t="s">
        <v>23</v>
      </c>
      <c r="C8" s="4">
        <v>7</v>
      </c>
      <c r="D8" s="4"/>
      <c r="F8" s="4">
        <v>6</v>
      </c>
      <c r="G8" s="4" t="s">
        <v>6</v>
      </c>
      <c r="H8" s="4"/>
      <c r="J8" s="6"/>
      <c r="K8" s="6"/>
    </row>
    <row r="9" spans="1:11" x14ac:dyDescent="0.25">
      <c r="A9" s="3">
        <v>7</v>
      </c>
      <c r="B9" s="3">
        <v>4</v>
      </c>
      <c r="C9" s="4" t="s">
        <v>25</v>
      </c>
      <c r="D9" s="5" t="s">
        <v>12</v>
      </c>
      <c r="F9" s="4">
        <v>7</v>
      </c>
      <c r="G9" s="4" t="s">
        <v>7</v>
      </c>
      <c r="H9" s="4"/>
      <c r="J9" s="6"/>
      <c r="K9" s="6"/>
    </row>
    <row r="10" spans="1:11" x14ac:dyDescent="0.25">
      <c r="A10" s="3">
        <v>8</v>
      </c>
      <c r="B10" s="3">
        <v>5</v>
      </c>
      <c r="C10" s="4" t="s">
        <v>25</v>
      </c>
      <c r="D10" s="5" t="s">
        <v>13</v>
      </c>
      <c r="F10" s="4">
        <v>8</v>
      </c>
      <c r="G10" s="4" t="s">
        <v>8</v>
      </c>
      <c r="H10" s="4" t="s">
        <v>9</v>
      </c>
      <c r="J10" s="6"/>
      <c r="K10" s="6"/>
    </row>
    <row r="11" spans="1:11" x14ac:dyDescent="0.25">
      <c r="A11" s="3">
        <v>9</v>
      </c>
      <c r="B11" s="3">
        <v>6</v>
      </c>
      <c r="C11" s="4" t="s">
        <v>25</v>
      </c>
      <c r="D11" s="5" t="s">
        <v>14</v>
      </c>
      <c r="F11" s="6"/>
      <c r="G11" s="6"/>
      <c r="H11" s="6"/>
      <c r="J11" s="6"/>
      <c r="K11" s="6"/>
    </row>
    <row r="12" spans="1:11" x14ac:dyDescent="0.25">
      <c r="A12" s="3">
        <v>10</v>
      </c>
      <c r="B12" s="3" t="s">
        <v>20</v>
      </c>
      <c r="C12" s="5" t="s">
        <v>18</v>
      </c>
      <c r="D12" s="4" t="s">
        <v>8</v>
      </c>
      <c r="F12" s="6"/>
      <c r="G12" s="6"/>
      <c r="H12" s="6"/>
      <c r="J12" s="6"/>
      <c r="K12" s="6"/>
    </row>
    <row r="14" spans="1:11" x14ac:dyDescent="0.25">
      <c r="A14" s="13" t="s">
        <v>27</v>
      </c>
      <c r="B14" s="14"/>
      <c r="C14" s="15"/>
    </row>
    <row r="15" spans="1:11" x14ac:dyDescent="0.25">
      <c r="A15" s="8"/>
      <c r="B15" s="6" t="s">
        <v>28</v>
      </c>
      <c r="C15" s="9"/>
    </row>
    <row r="16" spans="1:11" x14ac:dyDescent="0.25">
      <c r="A16" s="8"/>
      <c r="B16" s="6" t="s">
        <v>30</v>
      </c>
      <c r="C16" s="9" t="s">
        <v>31</v>
      </c>
    </row>
    <row r="17" spans="1:3" x14ac:dyDescent="0.25">
      <c r="A17" s="10"/>
      <c r="B17" s="11" t="s">
        <v>29</v>
      </c>
      <c r="C17" s="12"/>
    </row>
    <row r="19" spans="1:3" x14ac:dyDescent="0.25">
      <c r="A19" s="13" t="s">
        <v>32</v>
      </c>
      <c r="B19" s="14"/>
      <c r="C19" s="15"/>
    </row>
    <row r="20" spans="1:3" x14ac:dyDescent="0.25">
      <c r="A20" s="8"/>
      <c r="B20" s="6" t="s">
        <v>28</v>
      </c>
      <c r="C20" s="9"/>
    </row>
    <row r="21" spans="1:3" x14ac:dyDescent="0.25">
      <c r="A21" s="8"/>
      <c r="B21" s="16">
        <v>3</v>
      </c>
      <c r="C21" s="17" t="s">
        <v>33</v>
      </c>
    </row>
    <row r="22" spans="1:3" x14ac:dyDescent="0.25">
      <c r="A22" s="10"/>
      <c r="B22" s="11" t="s">
        <v>29</v>
      </c>
      <c r="C22" s="12"/>
    </row>
    <row r="26" spans="1:3" x14ac:dyDescent="0.25">
      <c r="A26" s="13" t="s">
        <v>26</v>
      </c>
      <c r="B26" s="14"/>
      <c r="C26" s="15"/>
    </row>
    <row r="27" spans="1:3" x14ac:dyDescent="0.25">
      <c r="A27" s="8">
        <v>0</v>
      </c>
      <c r="B27" s="6"/>
      <c r="C27" s="9" t="s">
        <v>46</v>
      </c>
    </row>
    <row r="28" spans="1:3" x14ac:dyDescent="0.25">
      <c r="A28" s="8">
        <v>1</v>
      </c>
      <c r="B28" s="6" t="s">
        <v>40</v>
      </c>
      <c r="C28" s="9" t="s">
        <v>34</v>
      </c>
    </row>
    <row r="29" spans="1:3" x14ac:dyDescent="0.25">
      <c r="A29" s="8">
        <v>2</v>
      </c>
      <c r="B29" s="6" t="s">
        <v>41</v>
      </c>
      <c r="C29" s="9" t="s">
        <v>35</v>
      </c>
    </row>
    <row r="30" spans="1:3" x14ac:dyDescent="0.25">
      <c r="A30" s="8">
        <v>3</v>
      </c>
      <c r="B30" s="6" t="s">
        <v>42</v>
      </c>
      <c r="C30" s="9" t="s">
        <v>36</v>
      </c>
    </row>
    <row r="31" spans="1:3" x14ac:dyDescent="0.25">
      <c r="A31" s="8">
        <v>4</v>
      </c>
      <c r="B31" s="6" t="s">
        <v>43</v>
      </c>
      <c r="C31" s="9" t="s">
        <v>37</v>
      </c>
    </row>
    <row r="32" spans="1:3" x14ac:dyDescent="0.25">
      <c r="A32" s="8">
        <v>5</v>
      </c>
      <c r="B32" s="6" t="s">
        <v>44</v>
      </c>
      <c r="C32" s="9" t="s">
        <v>38</v>
      </c>
    </row>
    <row r="33" spans="1:4" x14ac:dyDescent="0.25">
      <c r="A33" s="10">
        <v>6</v>
      </c>
      <c r="B33" s="11" t="s">
        <v>45</v>
      </c>
      <c r="C33" s="12" t="s">
        <v>39</v>
      </c>
    </row>
    <row r="37" spans="1:4" x14ac:dyDescent="0.25">
      <c r="A37" t="s">
        <v>144</v>
      </c>
      <c r="B37" t="s">
        <v>148</v>
      </c>
      <c r="C37" t="s">
        <v>25</v>
      </c>
      <c r="D37" t="s">
        <v>151</v>
      </c>
    </row>
    <row r="38" spans="1:4" x14ac:dyDescent="0.25">
      <c r="A38" t="s">
        <v>142</v>
      </c>
      <c r="B38">
        <v>3</v>
      </c>
      <c r="C38" t="s">
        <v>12</v>
      </c>
      <c r="D38">
        <v>4</v>
      </c>
    </row>
    <row r="39" spans="1:4" x14ac:dyDescent="0.25">
      <c r="A39" t="s">
        <v>143</v>
      </c>
      <c r="B39">
        <v>2</v>
      </c>
      <c r="C39" t="s">
        <v>13</v>
      </c>
      <c r="D39">
        <v>5</v>
      </c>
    </row>
    <row r="40" spans="1:4" x14ac:dyDescent="0.25">
      <c r="A40" t="s">
        <v>145</v>
      </c>
      <c r="B40">
        <v>0</v>
      </c>
      <c r="C40" t="s">
        <v>14</v>
      </c>
      <c r="D40">
        <v>6</v>
      </c>
    </row>
    <row r="41" spans="1:4" x14ac:dyDescent="0.25">
      <c r="A41" t="s">
        <v>146</v>
      </c>
      <c r="B41">
        <v>1</v>
      </c>
    </row>
    <row r="42" spans="1:4" x14ac:dyDescent="0.25">
      <c r="A42" t="s">
        <v>147</v>
      </c>
      <c r="B42">
        <v>7</v>
      </c>
    </row>
    <row r="45" spans="1:4" x14ac:dyDescent="0.25">
      <c r="A45" s="48"/>
    </row>
  </sheetData>
  <pageMargins left="0.7" right="0.7" top="0.75" bottom="0.75" header="0.3" footer="0.3"/>
  <pageSetup scale="96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0FED8-36C7-4725-8F4C-E918A83418E7}">
  <dimension ref="A1:J566"/>
  <sheetViews>
    <sheetView workbookViewId="0">
      <pane ySplit="11100" topLeftCell="A549"/>
      <selection activeCell="R21" sqref="R21"/>
      <selection pane="bottomLeft" activeCell="G307" sqref="G307"/>
    </sheetView>
  </sheetViews>
  <sheetFormatPr defaultRowHeight="15" x14ac:dyDescent="0.25"/>
  <sheetData>
    <row r="1" spans="1:10" x14ac:dyDescent="0.25">
      <c r="A1" t="s">
        <v>262</v>
      </c>
      <c r="B1" t="s">
        <v>263</v>
      </c>
      <c r="C1" t="s">
        <v>267</v>
      </c>
      <c r="D1" t="s">
        <v>266</v>
      </c>
      <c r="G1" s="75" t="s">
        <v>268</v>
      </c>
      <c r="H1">
        <f>2^8*3</f>
        <v>768</v>
      </c>
      <c r="I1" s="75" t="s">
        <v>269</v>
      </c>
      <c r="J1">
        <f>3*2^8*3/6</f>
        <v>384</v>
      </c>
    </row>
    <row r="2" spans="1:10" x14ac:dyDescent="0.25">
      <c r="A2">
        <v>4</v>
      </c>
      <c r="B2">
        <v>588</v>
      </c>
      <c r="C2">
        <f>IF(B2+$J$1&gt;$H$1,B2+$J$1-$H$1,B2+$J$1)</f>
        <v>204</v>
      </c>
      <c r="D2">
        <f t="shared" ref="D2:D10" si="0">LOOKUP( A2,$F$3:$F$8,$G$3:$G$8)</f>
        <v>512</v>
      </c>
      <c r="F2" t="str">
        <f>'3 Hall Synthesis'!AL3</f>
        <v>Hall state</v>
      </c>
      <c r="G2" t="str">
        <f>'3 Hall Synthesis'!AP3</f>
        <v>Cam 3</v>
      </c>
    </row>
    <row r="3" spans="1:10" x14ac:dyDescent="0.25">
      <c r="A3">
        <v>6</v>
      </c>
      <c r="B3">
        <v>477</v>
      </c>
      <c r="C3">
        <f t="shared" ref="C3:C66" si="1">IF(B3+$J$1&gt;$H$1,B3+$J$1-$H$1,B3+$J$1)</f>
        <v>93</v>
      </c>
      <c r="D3">
        <f t="shared" si="0"/>
        <v>640</v>
      </c>
      <c r="F3">
        <f>'3 Hall Synthesis'!AL4</f>
        <v>1</v>
      </c>
      <c r="G3">
        <f>'3 Hall Synthesis'!AP4</f>
        <v>256</v>
      </c>
    </row>
    <row r="4" spans="1:10" x14ac:dyDescent="0.25">
      <c r="A4">
        <v>2</v>
      </c>
      <c r="B4">
        <v>321</v>
      </c>
      <c r="C4">
        <f t="shared" si="1"/>
        <v>705</v>
      </c>
      <c r="D4">
        <f t="shared" si="0"/>
        <v>0</v>
      </c>
      <c r="F4">
        <f>'3 Hall Synthesis'!AL5</f>
        <v>2</v>
      </c>
      <c r="G4">
        <f>'3 Hall Synthesis'!AP5</f>
        <v>0</v>
      </c>
    </row>
    <row r="5" spans="1:10" x14ac:dyDescent="0.25">
      <c r="A5">
        <v>3</v>
      </c>
      <c r="B5">
        <v>120</v>
      </c>
      <c r="C5">
        <f t="shared" si="1"/>
        <v>504</v>
      </c>
      <c r="D5">
        <f t="shared" si="0"/>
        <v>128</v>
      </c>
      <c r="F5">
        <f>'3 Hall Synthesis'!AL6</f>
        <v>3</v>
      </c>
      <c r="G5">
        <f>'3 Hall Synthesis'!AP6</f>
        <v>128</v>
      </c>
    </row>
    <row r="6" spans="1:10" x14ac:dyDescent="0.25">
      <c r="A6">
        <v>2</v>
      </c>
      <c r="B6">
        <v>345</v>
      </c>
      <c r="C6">
        <f t="shared" si="1"/>
        <v>729</v>
      </c>
      <c r="D6">
        <f t="shared" si="0"/>
        <v>0</v>
      </c>
      <c r="F6">
        <f>'3 Hall Synthesis'!AL7</f>
        <v>4</v>
      </c>
      <c r="G6">
        <f>'3 Hall Synthesis'!AP7</f>
        <v>512</v>
      </c>
    </row>
    <row r="7" spans="1:10" x14ac:dyDescent="0.25">
      <c r="A7">
        <v>3</v>
      </c>
      <c r="B7">
        <v>264</v>
      </c>
      <c r="C7">
        <f t="shared" si="1"/>
        <v>648</v>
      </c>
      <c r="D7">
        <f t="shared" si="0"/>
        <v>128</v>
      </c>
      <c r="F7">
        <f>'3 Hall Synthesis'!AL8</f>
        <v>5</v>
      </c>
      <c r="G7">
        <f>'3 Hall Synthesis'!AP8</f>
        <v>384</v>
      </c>
    </row>
    <row r="8" spans="1:10" x14ac:dyDescent="0.25">
      <c r="A8">
        <v>1</v>
      </c>
      <c r="B8">
        <v>45</v>
      </c>
      <c r="C8">
        <f t="shared" si="1"/>
        <v>429</v>
      </c>
      <c r="D8">
        <f t="shared" si="0"/>
        <v>256</v>
      </c>
      <c r="F8">
        <f>'3 Hall Synthesis'!AL9</f>
        <v>6</v>
      </c>
      <c r="G8">
        <f>'3 Hall Synthesis'!AP9</f>
        <v>640</v>
      </c>
    </row>
    <row r="9" spans="1:10" x14ac:dyDescent="0.25">
      <c r="A9">
        <v>5</v>
      </c>
      <c r="B9">
        <v>720</v>
      </c>
      <c r="C9">
        <f t="shared" si="1"/>
        <v>336</v>
      </c>
      <c r="D9">
        <f t="shared" si="0"/>
        <v>384</v>
      </c>
    </row>
    <row r="10" spans="1:10" x14ac:dyDescent="0.25">
      <c r="A10">
        <v>4</v>
      </c>
      <c r="B10">
        <v>582</v>
      </c>
      <c r="C10">
        <f t="shared" si="1"/>
        <v>198</v>
      </c>
      <c r="D10">
        <f t="shared" si="0"/>
        <v>512</v>
      </c>
    </row>
    <row r="11" spans="1:10" x14ac:dyDescent="0.25">
      <c r="A11">
        <v>6</v>
      </c>
      <c r="B11">
        <v>477</v>
      </c>
      <c r="C11">
        <f t="shared" si="1"/>
        <v>93</v>
      </c>
      <c r="D11">
        <f t="shared" ref="D11:D74" si="2">LOOKUP( A11,$F$3:$F$8,$G$3:$G$8)</f>
        <v>640</v>
      </c>
    </row>
    <row r="12" spans="1:10" x14ac:dyDescent="0.25">
      <c r="A12">
        <v>2</v>
      </c>
      <c r="B12">
        <v>318</v>
      </c>
      <c r="C12">
        <f t="shared" si="1"/>
        <v>702</v>
      </c>
      <c r="D12">
        <f t="shared" si="2"/>
        <v>0</v>
      </c>
    </row>
    <row r="13" spans="1:10" x14ac:dyDescent="0.25">
      <c r="A13">
        <v>3</v>
      </c>
      <c r="B13">
        <v>117</v>
      </c>
      <c r="C13">
        <f t="shared" si="1"/>
        <v>501</v>
      </c>
      <c r="D13">
        <f t="shared" si="2"/>
        <v>128</v>
      </c>
    </row>
    <row r="14" spans="1:10" x14ac:dyDescent="0.25">
      <c r="A14">
        <v>2</v>
      </c>
      <c r="B14">
        <v>399</v>
      </c>
      <c r="C14">
        <f t="shared" si="1"/>
        <v>15</v>
      </c>
      <c r="D14">
        <f t="shared" si="2"/>
        <v>0</v>
      </c>
    </row>
    <row r="15" spans="1:10" x14ac:dyDescent="0.25">
      <c r="A15">
        <v>3</v>
      </c>
      <c r="B15">
        <v>228</v>
      </c>
      <c r="C15">
        <f t="shared" si="1"/>
        <v>612</v>
      </c>
      <c r="D15">
        <f t="shared" si="2"/>
        <v>128</v>
      </c>
    </row>
    <row r="16" spans="1:10" x14ac:dyDescent="0.25">
      <c r="A16">
        <v>1</v>
      </c>
      <c r="B16">
        <v>54</v>
      </c>
      <c r="C16">
        <f t="shared" si="1"/>
        <v>438</v>
      </c>
      <c r="D16">
        <f t="shared" si="2"/>
        <v>256</v>
      </c>
    </row>
    <row r="17" spans="1:4" x14ac:dyDescent="0.25">
      <c r="A17">
        <v>5</v>
      </c>
      <c r="B17">
        <v>735</v>
      </c>
      <c r="C17">
        <f t="shared" si="1"/>
        <v>351</v>
      </c>
      <c r="D17">
        <f t="shared" si="2"/>
        <v>384</v>
      </c>
    </row>
    <row r="18" spans="1:4" x14ac:dyDescent="0.25">
      <c r="A18">
        <v>4</v>
      </c>
      <c r="B18">
        <v>600</v>
      </c>
      <c r="C18">
        <f t="shared" si="1"/>
        <v>216</v>
      </c>
      <c r="D18">
        <f t="shared" si="2"/>
        <v>512</v>
      </c>
    </row>
    <row r="19" spans="1:4" x14ac:dyDescent="0.25">
      <c r="A19">
        <v>6</v>
      </c>
      <c r="B19">
        <v>477</v>
      </c>
      <c r="C19">
        <f t="shared" si="1"/>
        <v>93</v>
      </c>
      <c r="D19">
        <f t="shared" si="2"/>
        <v>640</v>
      </c>
    </row>
    <row r="20" spans="1:4" x14ac:dyDescent="0.25">
      <c r="A20">
        <v>2</v>
      </c>
      <c r="B20">
        <v>324</v>
      </c>
      <c r="C20">
        <f t="shared" si="1"/>
        <v>708</v>
      </c>
      <c r="D20">
        <f t="shared" si="2"/>
        <v>0</v>
      </c>
    </row>
    <row r="21" spans="1:4" x14ac:dyDescent="0.25">
      <c r="A21">
        <v>3</v>
      </c>
      <c r="B21">
        <v>195</v>
      </c>
      <c r="C21">
        <f t="shared" si="1"/>
        <v>579</v>
      </c>
      <c r="D21">
        <f t="shared" si="2"/>
        <v>128</v>
      </c>
    </row>
    <row r="22" spans="1:4" x14ac:dyDescent="0.25">
      <c r="A22">
        <v>1</v>
      </c>
      <c r="B22">
        <v>81</v>
      </c>
      <c r="C22">
        <f t="shared" si="1"/>
        <v>465</v>
      </c>
      <c r="D22">
        <f t="shared" si="2"/>
        <v>256</v>
      </c>
    </row>
    <row r="23" spans="1:4" x14ac:dyDescent="0.25">
      <c r="A23">
        <v>5</v>
      </c>
      <c r="B23">
        <v>747</v>
      </c>
      <c r="C23">
        <f t="shared" si="1"/>
        <v>363</v>
      </c>
      <c r="D23">
        <f t="shared" si="2"/>
        <v>384</v>
      </c>
    </row>
    <row r="24" spans="1:4" x14ac:dyDescent="0.25">
      <c r="A24">
        <v>4</v>
      </c>
      <c r="B24">
        <v>579</v>
      </c>
      <c r="C24">
        <f t="shared" si="1"/>
        <v>195</v>
      </c>
      <c r="D24">
        <f t="shared" si="2"/>
        <v>512</v>
      </c>
    </row>
    <row r="25" spans="1:4" x14ac:dyDescent="0.25">
      <c r="A25">
        <v>6</v>
      </c>
      <c r="B25">
        <v>465</v>
      </c>
      <c r="C25">
        <f t="shared" si="1"/>
        <v>81</v>
      </c>
      <c r="D25">
        <f t="shared" si="2"/>
        <v>640</v>
      </c>
    </row>
    <row r="26" spans="1:4" x14ac:dyDescent="0.25">
      <c r="A26">
        <v>2</v>
      </c>
      <c r="B26">
        <v>309</v>
      </c>
      <c r="C26">
        <f t="shared" si="1"/>
        <v>693</v>
      </c>
      <c r="D26">
        <f t="shared" si="2"/>
        <v>0</v>
      </c>
    </row>
    <row r="27" spans="1:4" x14ac:dyDescent="0.25">
      <c r="A27">
        <v>3</v>
      </c>
      <c r="B27">
        <v>198</v>
      </c>
      <c r="C27">
        <f t="shared" si="1"/>
        <v>582</v>
      </c>
      <c r="D27">
        <f t="shared" si="2"/>
        <v>128</v>
      </c>
    </row>
    <row r="28" spans="1:4" x14ac:dyDescent="0.25">
      <c r="A28">
        <v>1</v>
      </c>
      <c r="B28">
        <v>87</v>
      </c>
      <c r="C28">
        <f t="shared" si="1"/>
        <v>471</v>
      </c>
      <c r="D28">
        <f t="shared" si="2"/>
        <v>256</v>
      </c>
    </row>
    <row r="29" spans="1:4" x14ac:dyDescent="0.25">
      <c r="A29">
        <v>5</v>
      </c>
      <c r="B29">
        <v>750</v>
      </c>
      <c r="C29">
        <f t="shared" si="1"/>
        <v>366</v>
      </c>
      <c r="D29">
        <f t="shared" si="2"/>
        <v>384</v>
      </c>
    </row>
    <row r="30" spans="1:4" x14ac:dyDescent="0.25">
      <c r="A30">
        <v>4</v>
      </c>
      <c r="B30">
        <v>579</v>
      </c>
      <c r="C30">
        <f t="shared" si="1"/>
        <v>195</v>
      </c>
      <c r="D30">
        <f t="shared" si="2"/>
        <v>512</v>
      </c>
    </row>
    <row r="31" spans="1:4" x14ac:dyDescent="0.25">
      <c r="A31">
        <v>6</v>
      </c>
      <c r="B31">
        <v>471</v>
      </c>
      <c r="C31">
        <f t="shared" si="1"/>
        <v>87</v>
      </c>
      <c r="D31">
        <f t="shared" si="2"/>
        <v>640</v>
      </c>
    </row>
    <row r="32" spans="1:4" x14ac:dyDescent="0.25">
      <c r="A32">
        <v>2</v>
      </c>
      <c r="B32">
        <v>333</v>
      </c>
      <c r="C32">
        <f t="shared" si="1"/>
        <v>717</v>
      </c>
      <c r="D32">
        <f t="shared" si="2"/>
        <v>0</v>
      </c>
    </row>
    <row r="33" spans="1:4" x14ac:dyDescent="0.25">
      <c r="A33">
        <v>3</v>
      </c>
      <c r="B33">
        <v>177</v>
      </c>
      <c r="C33">
        <f t="shared" si="1"/>
        <v>561</v>
      </c>
      <c r="D33">
        <f t="shared" si="2"/>
        <v>128</v>
      </c>
    </row>
    <row r="34" spans="1:4" x14ac:dyDescent="0.25">
      <c r="A34">
        <v>1</v>
      </c>
      <c r="B34">
        <v>75</v>
      </c>
      <c r="C34">
        <f t="shared" si="1"/>
        <v>459</v>
      </c>
      <c r="D34">
        <f t="shared" si="2"/>
        <v>256</v>
      </c>
    </row>
    <row r="35" spans="1:4" x14ac:dyDescent="0.25">
      <c r="A35">
        <v>5</v>
      </c>
      <c r="B35">
        <v>753</v>
      </c>
      <c r="C35">
        <f t="shared" si="1"/>
        <v>369</v>
      </c>
      <c r="D35">
        <f t="shared" si="2"/>
        <v>384</v>
      </c>
    </row>
    <row r="36" spans="1:4" x14ac:dyDescent="0.25">
      <c r="A36">
        <v>4</v>
      </c>
      <c r="B36">
        <v>582</v>
      </c>
      <c r="C36">
        <f t="shared" si="1"/>
        <v>198</v>
      </c>
      <c r="D36">
        <f t="shared" si="2"/>
        <v>512</v>
      </c>
    </row>
    <row r="37" spans="1:4" x14ac:dyDescent="0.25">
      <c r="A37">
        <v>6</v>
      </c>
      <c r="B37">
        <v>462</v>
      </c>
      <c r="C37">
        <f t="shared" si="1"/>
        <v>78</v>
      </c>
      <c r="D37">
        <f t="shared" si="2"/>
        <v>640</v>
      </c>
    </row>
    <row r="38" spans="1:4" x14ac:dyDescent="0.25">
      <c r="A38">
        <v>2</v>
      </c>
      <c r="B38">
        <v>309</v>
      </c>
      <c r="C38">
        <f t="shared" si="1"/>
        <v>693</v>
      </c>
      <c r="D38">
        <f t="shared" si="2"/>
        <v>0</v>
      </c>
    </row>
    <row r="39" spans="1:4" x14ac:dyDescent="0.25">
      <c r="A39">
        <v>3</v>
      </c>
      <c r="B39">
        <v>198</v>
      </c>
      <c r="C39">
        <f t="shared" si="1"/>
        <v>582</v>
      </c>
      <c r="D39">
        <f t="shared" si="2"/>
        <v>128</v>
      </c>
    </row>
    <row r="40" spans="1:4" x14ac:dyDescent="0.25">
      <c r="A40">
        <v>1</v>
      </c>
      <c r="B40">
        <v>87</v>
      </c>
      <c r="C40">
        <f t="shared" si="1"/>
        <v>471</v>
      </c>
      <c r="D40">
        <f t="shared" si="2"/>
        <v>256</v>
      </c>
    </row>
    <row r="41" spans="1:4" x14ac:dyDescent="0.25">
      <c r="A41">
        <v>5</v>
      </c>
      <c r="B41">
        <v>750</v>
      </c>
      <c r="C41">
        <f t="shared" si="1"/>
        <v>366</v>
      </c>
      <c r="D41">
        <f t="shared" si="2"/>
        <v>384</v>
      </c>
    </row>
    <row r="42" spans="1:4" x14ac:dyDescent="0.25">
      <c r="A42">
        <v>4</v>
      </c>
      <c r="B42">
        <v>579</v>
      </c>
      <c r="C42">
        <f t="shared" si="1"/>
        <v>195</v>
      </c>
      <c r="D42">
        <f t="shared" si="2"/>
        <v>512</v>
      </c>
    </row>
    <row r="43" spans="1:4" x14ac:dyDescent="0.25">
      <c r="A43">
        <v>6</v>
      </c>
      <c r="B43">
        <v>471</v>
      </c>
      <c r="C43">
        <f t="shared" si="1"/>
        <v>87</v>
      </c>
      <c r="D43">
        <f t="shared" si="2"/>
        <v>640</v>
      </c>
    </row>
    <row r="44" spans="1:4" x14ac:dyDescent="0.25">
      <c r="A44">
        <v>2</v>
      </c>
      <c r="B44">
        <v>330</v>
      </c>
      <c r="C44">
        <f t="shared" si="1"/>
        <v>714</v>
      </c>
      <c r="D44">
        <f t="shared" si="2"/>
        <v>0</v>
      </c>
    </row>
    <row r="45" spans="1:4" x14ac:dyDescent="0.25">
      <c r="A45">
        <v>3</v>
      </c>
      <c r="B45">
        <v>168</v>
      </c>
      <c r="C45">
        <f t="shared" si="1"/>
        <v>552</v>
      </c>
      <c r="D45">
        <f t="shared" si="2"/>
        <v>128</v>
      </c>
    </row>
    <row r="46" spans="1:4" x14ac:dyDescent="0.25">
      <c r="A46">
        <v>1</v>
      </c>
      <c r="B46">
        <v>69</v>
      </c>
      <c r="C46">
        <f t="shared" si="1"/>
        <v>453</v>
      </c>
      <c r="D46">
        <f t="shared" si="2"/>
        <v>256</v>
      </c>
    </row>
    <row r="47" spans="1:4" x14ac:dyDescent="0.25">
      <c r="A47">
        <v>5</v>
      </c>
      <c r="B47">
        <v>753</v>
      </c>
      <c r="C47">
        <f t="shared" si="1"/>
        <v>369</v>
      </c>
      <c r="D47">
        <f t="shared" si="2"/>
        <v>384</v>
      </c>
    </row>
    <row r="48" spans="1:4" x14ac:dyDescent="0.25">
      <c r="A48">
        <v>4</v>
      </c>
      <c r="B48">
        <v>576</v>
      </c>
      <c r="C48">
        <f t="shared" si="1"/>
        <v>192</v>
      </c>
      <c r="D48">
        <f t="shared" si="2"/>
        <v>512</v>
      </c>
    </row>
    <row r="49" spans="1:4" x14ac:dyDescent="0.25">
      <c r="A49">
        <v>6</v>
      </c>
      <c r="B49">
        <v>459</v>
      </c>
      <c r="C49">
        <f t="shared" si="1"/>
        <v>75</v>
      </c>
      <c r="D49">
        <f t="shared" si="2"/>
        <v>640</v>
      </c>
    </row>
    <row r="50" spans="1:4" x14ac:dyDescent="0.25">
      <c r="A50">
        <v>2</v>
      </c>
      <c r="B50">
        <v>306</v>
      </c>
      <c r="C50">
        <f t="shared" si="1"/>
        <v>690</v>
      </c>
      <c r="D50">
        <f t="shared" si="2"/>
        <v>0</v>
      </c>
    </row>
    <row r="51" spans="1:4" x14ac:dyDescent="0.25">
      <c r="A51">
        <v>3</v>
      </c>
      <c r="B51">
        <v>192</v>
      </c>
      <c r="C51">
        <f t="shared" si="1"/>
        <v>576</v>
      </c>
      <c r="D51">
        <f t="shared" si="2"/>
        <v>128</v>
      </c>
    </row>
    <row r="52" spans="1:4" x14ac:dyDescent="0.25">
      <c r="A52">
        <v>1</v>
      </c>
      <c r="B52">
        <v>84</v>
      </c>
      <c r="C52">
        <f t="shared" si="1"/>
        <v>468</v>
      </c>
      <c r="D52">
        <f t="shared" si="2"/>
        <v>256</v>
      </c>
    </row>
    <row r="53" spans="1:4" x14ac:dyDescent="0.25">
      <c r="A53">
        <v>5</v>
      </c>
      <c r="B53">
        <v>747</v>
      </c>
      <c r="C53">
        <f t="shared" si="1"/>
        <v>363</v>
      </c>
      <c r="D53">
        <f t="shared" si="2"/>
        <v>384</v>
      </c>
    </row>
    <row r="54" spans="1:4" x14ac:dyDescent="0.25">
      <c r="A54">
        <v>4</v>
      </c>
      <c r="B54">
        <v>573</v>
      </c>
      <c r="C54">
        <f t="shared" si="1"/>
        <v>189</v>
      </c>
      <c r="D54">
        <f t="shared" si="2"/>
        <v>512</v>
      </c>
    </row>
    <row r="55" spans="1:4" x14ac:dyDescent="0.25">
      <c r="A55">
        <v>6</v>
      </c>
      <c r="B55">
        <v>468</v>
      </c>
      <c r="C55">
        <f t="shared" si="1"/>
        <v>84</v>
      </c>
      <c r="D55">
        <f t="shared" si="2"/>
        <v>640</v>
      </c>
    </row>
    <row r="56" spans="1:4" x14ac:dyDescent="0.25">
      <c r="A56">
        <v>2</v>
      </c>
      <c r="B56">
        <v>333</v>
      </c>
      <c r="C56">
        <f t="shared" si="1"/>
        <v>717</v>
      </c>
      <c r="D56">
        <f t="shared" si="2"/>
        <v>0</v>
      </c>
    </row>
    <row r="57" spans="1:4" x14ac:dyDescent="0.25">
      <c r="A57">
        <v>3</v>
      </c>
      <c r="B57">
        <v>186</v>
      </c>
      <c r="C57">
        <f t="shared" si="1"/>
        <v>570</v>
      </c>
      <c r="D57">
        <f t="shared" si="2"/>
        <v>128</v>
      </c>
    </row>
    <row r="58" spans="1:4" x14ac:dyDescent="0.25">
      <c r="A58">
        <v>1</v>
      </c>
      <c r="B58">
        <v>75</v>
      </c>
      <c r="C58">
        <f t="shared" si="1"/>
        <v>459</v>
      </c>
      <c r="D58">
        <f t="shared" si="2"/>
        <v>256</v>
      </c>
    </row>
    <row r="59" spans="1:4" x14ac:dyDescent="0.25">
      <c r="A59">
        <v>5</v>
      </c>
      <c r="B59">
        <v>747</v>
      </c>
      <c r="C59">
        <f t="shared" si="1"/>
        <v>363</v>
      </c>
      <c r="D59">
        <f t="shared" si="2"/>
        <v>384</v>
      </c>
    </row>
    <row r="60" spans="1:4" x14ac:dyDescent="0.25">
      <c r="A60">
        <v>4</v>
      </c>
      <c r="B60">
        <v>573</v>
      </c>
      <c r="C60">
        <f t="shared" si="1"/>
        <v>189</v>
      </c>
      <c r="D60">
        <f t="shared" si="2"/>
        <v>512</v>
      </c>
    </row>
    <row r="61" spans="1:4" x14ac:dyDescent="0.25">
      <c r="A61">
        <v>6</v>
      </c>
      <c r="B61">
        <v>465</v>
      </c>
      <c r="C61">
        <f t="shared" si="1"/>
        <v>81</v>
      </c>
      <c r="D61">
        <f t="shared" si="2"/>
        <v>640</v>
      </c>
    </row>
    <row r="62" spans="1:4" x14ac:dyDescent="0.25">
      <c r="A62">
        <v>2</v>
      </c>
      <c r="B62">
        <v>330</v>
      </c>
      <c r="C62">
        <f t="shared" si="1"/>
        <v>714</v>
      </c>
      <c r="D62">
        <f t="shared" si="2"/>
        <v>0</v>
      </c>
    </row>
    <row r="63" spans="1:4" x14ac:dyDescent="0.25">
      <c r="A63">
        <v>3</v>
      </c>
      <c r="B63">
        <v>174</v>
      </c>
      <c r="C63">
        <f t="shared" si="1"/>
        <v>558</v>
      </c>
      <c r="D63">
        <f t="shared" si="2"/>
        <v>128</v>
      </c>
    </row>
    <row r="64" spans="1:4" x14ac:dyDescent="0.25">
      <c r="A64">
        <v>1</v>
      </c>
      <c r="B64">
        <v>69</v>
      </c>
      <c r="C64">
        <f t="shared" si="1"/>
        <v>453</v>
      </c>
      <c r="D64">
        <f t="shared" si="2"/>
        <v>256</v>
      </c>
    </row>
    <row r="65" spans="1:4" x14ac:dyDescent="0.25">
      <c r="A65">
        <v>5</v>
      </c>
      <c r="B65">
        <v>747</v>
      </c>
      <c r="C65">
        <f t="shared" si="1"/>
        <v>363</v>
      </c>
      <c r="D65">
        <f t="shared" si="2"/>
        <v>384</v>
      </c>
    </row>
    <row r="66" spans="1:4" x14ac:dyDescent="0.25">
      <c r="A66">
        <v>4</v>
      </c>
      <c r="B66">
        <v>573</v>
      </c>
      <c r="C66">
        <f t="shared" si="1"/>
        <v>189</v>
      </c>
      <c r="D66">
        <f t="shared" si="2"/>
        <v>512</v>
      </c>
    </row>
    <row r="67" spans="1:4" x14ac:dyDescent="0.25">
      <c r="A67">
        <v>6</v>
      </c>
      <c r="B67">
        <v>450</v>
      </c>
      <c r="C67">
        <f t="shared" ref="C67:C130" si="3">IF(B67+$J$1&gt;$H$1,B67+$J$1-$H$1,B67+$J$1)</f>
        <v>66</v>
      </c>
      <c r="D67">
        <f t="shared" si="2"/>
        <v>640</v>
      </c>
    </row>
    <row r="68" spans="1:4" x14ac:dyDescent="0.25">
      <c r="A68">
        <v>2</v>
      </c>
      <c r="B68">
        <v>303</v>
      </c>
      <c r="C68">
        <f t="shared" si="3"/>
        <v>687</v>
      </c>
      <c r="D68">
        <f t="shared" si="2"/>
        <v>0</v>
      </c>
    </row>
    <row r="69" spans="1:4" x14ac:dyDescent="0.25">
      <c r="A69">
        <v>3</v>
      </c>
      <c r="B69">
        <v>192</v>
      </c>
      <c r="C69">
        <f t="shared" si="3"/>
        <v>576</v>
      </c>
      <c r="D69">
        <f t="shared" si="2"/>
        <v>128</v>
      </c>
    </row>
    <row r="70" spans="1:4" x14ac:dyDescent="0.25">
      <c r="A70">
        <v>1</v>
      </c>
      <c r="B70">
        <v>84</v>
      </c>
      <c r="C70">
        <f t="shared" si="3"/>
        <v>468</v>
      </c>
      <c r="D70">
        <f t="shared" si="2"/>
        <v>256</v>
      </c>
    </row>
    <row r="71" spans="1:4" x14ac:dyDescent="0.25">
      <c r="A71">
        <v>5</v>
      </c>
      <c r="B71">
        <v>741</v>
      </c>
      <c r="C71">
        <f t="shared" si="3"/>
        <v>357</v>
      </c>
      <c r="D71">
        <f t="shared" si="2"/>
        <v>384</v>
      </c>
    </row>
    <row r="72" spans="1:4" x14ac:dyDescent="0.25">
      <c r="A72">
        <v>4</v>
      </c>
      <c r="B72">
        <v>576</v>
      </c>
      <c r="C72">
        <f t="shared" si="3"/>
        <v>192</v>
      </c>
      <c r="D72">
        <f t="shared" si="2"/>
        <v>512</v>
      </c>
    </row>
    <row r="73" spans="1:4" x14ac:dyDescent="0.25">
      <c r="A73">
        <v>6</v>
      </c>
      <c r="B73">
        <v>468</v>
      </c>
      <c r="C73">
        <f t="shared" si="3"/>
        <v>84</v>
      </c>
      <c r="D73">
        <f t="shared" si="2"/>
        <v>640</v>
      </c>
    </row>
    <row r="74" spans="1:4" x14ac:dyDescent="0.25">
      <c r="A74">
        <v>2</v>
      </c>
      <c r="B74">
        <v>321</v>
      </c>
      <c r="C74">
        <f t="shared" si="3"/>
        <v>705</v>
      </c>
      <c r="D74">
        <f t="shared" si="2"/>
        <v>0</v>
      </c>
    </row>
    <row r="75" spans="1:4" x14ac:dyDescent="0.25">
      <c r="A75">
        <v>3</v>
      </c>
      <c r="B75">
        <v>192</v>
      </c>
      <c r="C75">
        <f t="shared" si="3"/>
        <v>576</v>
      </c>
      <c r="D75">
        <f t="shared" ref="D75:D138" si="4">LOOKUP( A75,$F$3:$F$8,$G$3:$G$8)</f>
        <v>128</v>
      </c>
    </row>
    <row r="76" spans="1:4" x14ac:dyDescent="0.25">
      <c r="A76">
        <v>1</v>
      </c>
      <c r="B76">
        <v>75</v>
      </c>
      <c r="C76">
        <f t="shared" si="3"/>
        <v>459</v>
      </c>
      <c r="D76">
        <f t="shared" si="4"/>
        <v>256</v>
      </c>
    </row>
    <row r="77" spans="1:4" x14ac:dyDescent="0.25">
      <c r="A77">
        <v>5</v>
      </c>
      <c r="B77">
        <v>741</v>
      </c>
      <c r="C77">
        <f t="shared" si="3"/>
        <v>357</v>
      </c>
      <c r="D77">
        <f t="shared" si="4"/>
        <v>384</v>
      </c>
    </row>
    <row r="78" spans="1:4" x14ac:dyDescent="0.25">
      <c r="A78">
        <v>4</v>
      </c>
      <c r="B78">
        <v>576</v>
      </c>
      <c r="C78">
        <f t="shared" si="3"/>
        <v>192</v>
      </c>
      <c r="D78">
        <f t="shared" si="4"/>
        <v>512</v>
      </c>
    </row>
    <row r="79" spans="1:4" x14ac:dyDescent="0.25">
      <c r="A79">
        <v>6</v>
      </c>
      <c r="B79">
        <v>465</v>
      </c>
      <c r="C79">
        <f t="shared" si="3"/>
        <v>81</v>
      </c>
      <c r="D79">
        <f t="shared" si="4"/>
        <v>640</v>
      </c>
    </row>
    <row r="80" spans="1:4" x14ac:dyDescent="0.25">
      <c r="A80">
        <v>2</v>
      </c>
      <c r="B80">
        <v>324</v>
      </c>
      <c r="C80">
        <f t="shared" si="3"/>
        <v>708</v>
      </c>
      <c r="D80">
        <f t="shared" si="4"/>
        <v>0</v>
      </c>
    </row>
    <row r="81" spans="1:4" x14ac:dyDescent="0.25">
      <c r="A81">
        <v>3</v>
      </c>
      <c r="B81">
        <v>189</v>
      </c>
      <c r="C81">
        <f t="shared" si="3"/>
        <v>573</v>
      </c>
      <c r="D81">
        <f t="shared" si="4"/>
        <v>128</v>
      </c>
    </row>
    <row r="82" spans="1:4" x14ac:dyDescent="0.25">
      <c r="A82">
        <v>1</v>
      </c>
      <c r="B82">
        <v>75</v>
      </c>
      <c r="C82">
        <f t="shared" si="3"/>
        <v>459</v>
      </c>
      <c r="D82">
        <f t="shared" si="4"/>
        <v>256</v>
      </c>
    </row>
    <row r="83" spans="1:4" x14ac:dyDescent="0.25">
      <c r="A83">
        <v>5</v>
      </c>
      <c r="B83">
        <v>744</v>
      </c>
      <c r="C83">
        <f t="shared" si="3"/>
        <v>360</v>
      </c>
      <c r="D83">
        <f t="shared" si="4"/>
        <v>384</v>
      </c>
    </row>
    <row r="84" spans="1:4" x14ac:dyDescent="0.25">
      <c r="A84">
        <v>4</v>
      </c>
      <c r="B84">
        <v>573</v>
      </c>
      <c r="C84">
        <f t="shared" si="3"/>
        <v>189</v>
      </c>
      <c r="D84">
        <f t="shared" si="4"/>
        <v>512</v>
      </c>
    </row>
    <row r="85" spans="1:4" x14ac:dyDescent="0.25">
      <c r="A85">
        <v>6</v>
      </c>
      <c r="B85">
        <v>459</v>
      </c>
      <c r="C85">
        <f t="shared" si="3"/>
        <v>75</v>
      </c>
      <c r="D85">
        <f t="shared" si="4"/>
        <v>640</v>
      </c>
    </row>
    <row r="86" spans="1:4" x14ac:dyDescent="0.25">
      <c r="A86">
        <v>2</v>
      </c>
      <c r="B86">
        <v>300</v>
      </c>
      <c r="C86">
        <f t="shared" si="3"/>
        <v>684</v>
      </c>
      <c r="D86">
        <f t="shared" si="4"/>
        <v>0</v>
      </c>
    </row>
    <row r="87" spans="1:4" x14ac:dyDescent="0.25">
      <c r="A87">
        <v>3</v>
      </c>
      <c r="B87">
        <v>195</v>
      </c>
      <c r="C87">
        <f t="shared" si="3"/>
        <v>579</v>
      </c>
      <c r="D87">
        <f t="shared" si="4"/>
        <v>128</v>
      </c>
    </row>
    <row r="88" spans="1:4" x14ac:dyDescent="0.25">
      <c r="A88">
        <v>1</v>
      </c>
      <c r="B88">
        <v>81</v>
      </c>
      <c r="C88">
        <f t="shared" si="3"/>
        <v>465</v>
      </c>
      <c r="D88">
        <f t="shared" si="4"/>
        <v>256</v>
      </c>
    </row>
    <row r="89" spans="1:4" x14ac:dyDescent="0.25">
      <c r="A89">
        <v>5</v>
      </c>
      <c r="B89">
        <v>741</v>
      </c>
      <c r="C89">
        <f t="shared" si="3"/>
        <v>357</v>
      </c>
      <c r="D89">
        <f t="shared" si="4"/>
        <v>384</v>
      </c>
    </row>
    <row r="90" spans="1:4" x14ac:dyDescent="0.25">
      <c r="A90">
        <v>4</v>
      </c>
      <c r="B90">
        <v>576</v>
      </c>
      <c r="C90">
        <f t="shared" si="3"/>
        <v>192</v>
      </c>
      <c r="D90">
        <f t="shared" si="4"/>
        <v>512</v>
      </c>
    </row>
    <row r="91" spans="1:4" x14ac:dyDescent="0.25">
      <c r="A91">
        <v>6</v>
      </c>
      <c r="B91">
        <v>465</v>
      </c>
      <c r="C91">
        <f t="shared" si="3"/>
        <v>81</v>
      </c>
      <c r="D91">
        <f t="shared" si="4"/>
        <v>640</v>
      </c>
    </row>
    <row r="92" spans="1:4" x14ac:dyDescent="0.25">
      <c r="A92">
        <v>2</v>
      </c>
      <c r="B92">
        <v>324</v>
      </c>
      <c r="C92">
        <f t="shared" si="3"/>
        <v>708</v>
      </c>
      <c r="D92">
        <f t="shared" si="4"/>
        <v>0</v>
      </c>
    </row>
    <row r="93" spans="1:4" x14ac:dyDescent="0.25">
      <c r="A93">
        <v>3</v>
      </c>
      <c r="B93">
        <v>174</v>
      </c>
      <c r="C93">
        <f t="shared" si="3"/>
        <v>558</v>
      </c>
      <c r="D93">
        <f t="shared" si="4"/>
        <v>128</v>
      </c>
    </row>
    <row r="94" spans="1:4" x14ac:dyDescent="0.25">
      <c r="A94">
        <v>1</v>
      </c>
      <c r="B94">
        <v>69</v>
      </c>
      <c r="C94">
        <f t="shared" si="3"/>
        <v>453</v>
      </c>
      <c r="D94">
        <f t="shared" si="4"/>
        <v>256</v>
      </c>
    </row>
    <row r="95" spans="1:4" x14ac:dyDescent="0.25">
      <c r="A95">
        <v>5</v>
      </c>
      <c r="B95">
        <v>750</v>
      </c>
      <c r="C95">
        <f t="shared" si="3"/>
        <v>366</v>
      </c>
      <c r="D95">
        <f t="shared" si="4"/>
        <v>384</v>
      </c>
    </row>
    <row r="96" spans="1:4" x14ac:dyDescent="0.25">
      <c r="A96">
        <v>4</v>
      </c>
      <c r="B96">
        <v>579</v>
      </c>
      <c r="C96">
        <f t="shared" si="3"/>
        <v>195</v>
      </c>
      <c r="D96">
        <f t="shared" si="4"/>
        <v>512</v>
      </c>
    </row>
    <row r="97" spans="1:4" x14ac:dyDescent="0.25">
      <c r="A97">
        <v>6</v>
      </c>
      <c r="B97">
        <v>453</v>
      </c>
      <c r="C97">
        <f t="shared" si="3"/>
        <v>69</v>
      </c>
      <c r="D97">
        <f t="shared" si="4"/>
        <v>640</v>
      </c>
    </row>
    <row r="98" spans="1:4" x14ac:dyDescent="0.25">
      <c r="A98">
        <v>2</v>
      </c>
      <c r="B98">
        <v>303</v>
      </c>
      <c r="C98">
        <f t="shared" si="3"/>
        <v>687</v>
      </c>
      <c r="D98">
        <f t="shared" si="4"/>
        <v>0</v>
      </c>
    </row>
    <row r="99" spans="1:4" x14ac:dyDescent="0.25">
      <c r="A99">
        <v>3</v>
      </c>
      <c r="B99">
        <v>201</v>
      </c>
      <c r="C99">
        <f t="shared" si="3"/>
        <v>585</v>
      </c>
      <c r="D99">
        <f t="shared" si="4"/>
        <v>128</v>
      </c>
    </row>
    <row r="100" spans="1:4" x14ac:dyDescent="0.25">
      <c r="A100">
        <v>1</v>
      </c>
      <c r="B100">
        <v>87</v>
      </c>
      <c r="C100">
        <f t="shared" si="3"/>
        <v>471</v>
      </c>
      <c r="D100">
        <f t="shared" si="4"/>
        <v>256</v>
      </c>
    </row>
    <row r="101" spans="1:4" x14ac:dyDescent="0.25">
      <c r="A101">
        <v>5</v>
      </c>
      <c r="B101">
        <v>741</v>
      </c>
      <c r="C101">
        <f t="shared" si="3"/>
        <v>357</v>
      </c>
      <c r="D101">
        <f t="shared" si="4"/>
        <v>384</v>
      </c>
    </row>
    <row r="102" spans="1:4" x14ac:dyDescent="0.25">
      <c r="A102">
        <v>4</v>
      </c>
      <c r="B102">
        <v>582</v>
      </c>
      <c r="C102">
        <f t="shared" si="3"/>
        <v>198</v>
      </c>
      <c r="D102">
        <f t="shared" si="4"/>
        <v>512</v>
      </c>
    </row>
    <row r="103" spans="1:4" x14ac:dyDescent="0.25">
      <c r="A103">
        <v>6</v>
      </c>
      <c r="B103">
        <v>468</v>
      </c>
      <c r="C103">
        <f t="shared" si="3"/>
        <v>84</v>
      </c>
      <c r="D103">
        <f t="shared" si="4"/>
        <v>640</v>
      </c>
    </row>
    <row r="104" spans="1:4" x14ac:dyDescent="0.25">
      <c r="A104">
        <v>2</v>
      </c>
      <c r="B104">
        <v>321</v>
      </c>
      <c r="C104">
        <f t="shared" si="3"/>
        <v>705</v>
      </c>
      <c r="D104">
        <f t="shared" si="4"/>
        <v>0</v>
      </c>
    </row>
    <row r="105" spans="1:4" x14ac:dyDescent="0.25">
      <c r="A105">
        <v>3</v>
      </c>
      <c r="B105">
        <v>195</v>
      </c>
      <c r="C105">
        <f t="shared" si="3"/>
        <v>579</v>
      </c>
      <c r="D105">
        <f t="shared" si="4"/>
        <v>128</v>
      </c>
    </row>
    <row r="106" spans="1:4" x14ac:dyDescent="0.25">
      <c r="A106">
        <v>1</v>
      </c>
      <c r="B106">
        <v>78</v>
      </c>
      <c r="C106">
        <f t="shared" si="3"/>
        <v>462</v>
      </c>
      <c r="D106">
        <f t="shared" si="4"/>
        <v>256</v>
      </c>
    </row>
    <row r="107" spans="1:4" x14ac:dyDescent="0.25">
      <c r="A107">
        <v>5</v>
      </c>
      <c r="B107">
        <v>744</v>
      </c>
      <c r="C107">
        <f t="shared" si="3"/>
        <v>360</v>
      </c>
      <c r="D107">
        <f t="shared" si="4"/>
        <v>384</v>
      </c>
    </row>
    <row r="108" spans="1:4" x14ac:dyDescent="0.25">
      <c r="A108">
        <v>4</v>
      </c>
      <c r="B108">
        <v>582</v>
      </c>
      <c r="C108">
        <f t="shared" si="3"/>
        <v>198</v>
      </c>
      <c r="D108">
        <f t="shared" si="4"/>
        <v>512</v>
      </c>
    </row>
    <row r="109" spans="1:4" x14ac:dyDescent="0.25">
      <c r="A109">
        <v>6</v>
      </c>
      <c r="B109">
        <v>465</v>
      </c>
      <c r="C109">
        <f t="shared" si="3"/>
        <v>81</v>
      </c>
      <c r="D109">
        <f t="shared" si="4"/>
        <v>640</v>
      </c>
    </row>
    <row r="110" spans="1:4" x14ac:dyDescent="0.25">
      <c r="A110">
        <v>2</v>
      </c>
      <c r="B110">
        <v>303</v>
      </c>
      <c r="C110">
        <f t="shared" si="3"/>
        <v>687</v>
      </c>
      <c r="D110">
        <f t="shared" si="4"/>
        <v>0</v>
      </c>
    </row>
    <row r="111" spans="1:4" x14ac:dyDescent="0.25">
      <c r="A111">
        <v>3</v>
      </c>
      <c r="B111">
        <v>198</v>
      </c>
      <c r="C111">
        <f t="shared" si="3"/>
        <v>582</v>
      </c>
      <c r="D111">
        <f t="shared" si="4"/>
        <v>128</v>
      </c>
    </row>
    <row r="112" spans="1:4" x14ac:dyDescent="0.25">
      <c r="A112">
        <v>1</v>
      </c>
      <c r="B112">
        <v>87</v>
      </c>
      <c r="C112">
        <f t="shared" si="3"/>
        <v>471</v>
      </c>
      <c r="D112">
        <f t="shared" si="4"/>
        <v>256</v>
      </c>
    </row>
    <row r="113" spans="1:4" x14ac:dyDescent="0.25">
      <c r="A113">
        <v>5</v>
      </c>
      <c r="B113">
        <v>747</v>
      </c>
      <c r="C113">
        <f t="shared" si="3"/>
        <v>363</v>
      </c>
      <c r="D113">
        <f t="shared" si="4"/>
        <v>384</v>
      </c>
    </row>
    <row r="114" spans="1:4" x14ac:dyDescent="0.25">
      <c r="A114">
        <v>4</v>
      </c>
      <c r="B114">
        <v>579</v>
      </c>
      <c r="C114">
        <f t="shared" si="3"/>
        <v>195</v>
      </c>
      <c r="D114">
        <f t="shared" si="4"/>
        <v>512</v>
      </c>
    </row>
    <row r="115" spans="1:4" x14ac:dyDescent="0.25">
      <c r="A115">
        <v>6</v>
      </c>
      <c r="B115">
        <v>462</v>
      </c>
      <c r="C115">
        <f t="shared" si="3"/>
        <v>78</v>
      </c>
      <c r="D115">
        <f t="shared" si="4"/>
        <v>640</v>
      </c>
    </row>
    <row r="116" spans="1:4" x14ac:dyDescent="0.25">
      <c r="A116">
        <v>2</v>
      </c>
      <c r="B116">
        <v>306</v>
      </c>
      <c r="C116">
        <f t="shared" si="3"/>
        <v>690</v>
      </c>
      <c r="D116">
        <f t="shared" si="4"/>
        <v>0</v>
      </c>
    </row>
    <row r="117" spans="1:4" x14ac:dyDescent="0.25">
      <c r="A117">
        <v>3</v>
      </c>
      <c r="B117">
        <v>198</v>
      </c>
      <c r="C117">
        <f t="shared" si="3"/>
        <v>582</v>
      </c>
      <c r="D117">
        <f t="shared" si="4"/>
        <v>128</v>
      </c>
    </row>
    <row r="118" spans="1:4" x14ac:dyDescent="0.25">
      <c r="A118">
        <v>1</v>
      </c>
      <c r="B118">
        <v>87</v>
      </c>
      <c r="C118">
        <f t="shared" si="3"/>
        <v>471</v>
      </c>
      <c r="D118">
        <f t="shared" si="4"/>
        <v>256</v>
      </c>
    </row>
    <row r="119" spans="1:4" x14ac:dyDescent="0.25">
      <c r="A119">
        <v>5</v>
      </c>
      <c r="B119">
        <v>750</v>
      </c>
      <c r="C119">
        <f t="shared" si="3"/>
        <v>366</v>
      </c>
      <c r="D119">
        <f t="shared" si="4"/>
        <v>384</v>
      </c>
    </row>
    <row r="120" spans="1:4" x14ac:dyDescent="0.25">
      <c r="A120">
        <v>4</v>
      </c>
      <c r="B120">
        <v>576</v>
      </c>
      <c r="C120">
        <f t="shared" si="3"/>
        <v>192</v>
      </c>
      <c r="D120">
        <f t="shared" si="4"/>
        <v>512</v>
      </c>
    </row>
    <row r="121" spans="1:4" x14ac:dyDescent="0.25">
      <c r="A121">
        <v>6</v>
      </c>
      <c r="B121">
        <v>462</v>
      </c>
      <c r="C121">
        <f t="shared" si="3"/>
        <v>78</v>
      </c>
      <c r="D121">
        <f t="shared" si="4"/>
        <v>640</v>
      </c>
    </row>
    <row r="122" spans="1:4" x14ac:dyDescent="0.25">
      <c r="A122">
        <v>2</v>
      </c>
      <c r="B122">
        <v>306</v>
      </c>
      <c r="C122">
        <f t="shared" si="3"/>
        <v>690</v>
      </c>
      <c r="D122">
        <f t="shared" si="4"/>
        <v>0</v>
      </c>
    </row>
    <row r="123" spans="1:4" x14ac:dyDescent="0.25">
      <c r="A123">
        <v>3</v>
      </c>
      <c r="B123">
        <v>198</v>
      </c>
      <c r="C123">
        <f t="shared" si="3"/>
        <v>582</v>
      </c>
      <c r="D123">
        <f t="shared" si="4"/>
        <v>128</v>
      </c>
    </row>
    <row r="124" spans="1:4" x14ac:dyDescent="0.25">
      <c r="A124">
        <v>1</v>
      </c>
      <c r="B124">
        <v>87</v>
      </c>
      <c r="C124">
        <f t="shared" si="3"/>
        <v>471</v>
      </c>
      <c r="D124">
        <f t="shared" si="4"/>
        <v>256</v>
      </c>
    </row>
    <row r="125" spans="1:4" x14ac:dyDescent="0.25">
      <c r="A125">
        <v>5</v>
      </c>
      <c r="B125">
        <v>747</v>
      </c>
      <c r="C125">
        <f t="shared" si="3"/>
        <v>363</v>
      </c>
      <c r="D125">
        <f t="shared" si="4"/>
        <v>384</v>
      </c>
    </row>
    <row r="126" spans="1:4" x14ac:dyDescent="0.25">
      <c r="A126">
        <v>4</v>
      </c>
      <c r="B126">
        <v>582</v>
      </c>
      <c r="C126">
        <f t="shared" si="3"/>
        <v>198</v>
      </c>
      <c r="D126">
        <f t="shared" si="4"/>
        <v>512</v>
      </c>
    </row>
    <row r="127" spans="1:4" x14ac:dyDescent="0.25">
      <c r="A127">
        <v>6</v>
      </c>
      <c r="B127">
        <v>471</v>
      </c>
      <c r="C127">
        <f t="shared" si="3"/>
        <v>87</v>
      </c>
      <c r="D127">
        <f t="shared" si="4"/>
        <v>640</v>
      </c>
    </row>
    <row r="128" spans="1:4" x14ac:dyDescent="0.25">
      <c r="A128">
        <v>2</v>
      </c>
      <c r="B128">
        <v>330</v>
      </c>
      <c r="C128">
        <f t="shared" si="3"/>
        <v>714</v>
      </c>
      <c r="D128">
        <f t="shared" si="4"/>
        <v>0</v>
      </c>
    </row>
    <row r="129" spans="1:4" x14ac:dyDescent="0.25">
      <c r="A129">
        <v>3</v>
      </c>
      <c r="B129">
        <v>192</v>
      </c>
      <c r="C129">
        <f t="shared" si="3"/>
        <v>576</v>
      </c>
      <c r="D129">
        <f t="shared" si="4"/>
        <v>128</v>
      </c>
    </row>
    <row r="130" spans="1:4" x14ac:dyDescent="0.25">
      <c r="A130">
        <v>1</v>
      </c>
      <c r="B130">
        <v>78</v>
      </c>
      <c r="C130">
        <f t="shared" si="3"/>
        <v>462</v>
      </c>
      <c r="D130">
        <f t="shared" si="4"/>
        <v>256</v>
      </c>
    </row>
    <row r="131" spans="1:4" x14ac:dyDescent="0.25">
      <c r="A131">
        <v>5</v>
      </c>
      <c r="B131">
        <v>750</v>
      </c>
      <c r="C131">
        <f t="shared" ref="C131:C194" si="5">IF(B131+$J$1&gt;$H$1,B131+$J$1-$H$1,B131+$J$1)</f>
        <v>366</v>
      </c>
      <c r="D131">
        <f t="shared" si="4"/>
        <v>384</v>
      </c>
    </row>
    <row r="132" spans="1:4" x14ac:dyDescent="0.25">
      <c r="A132">
        <v>4</v>
      </c>
      <c r="B132">
        <v>579</v>
      </c>
      <c r="C132">
        <f t="shared" si="5"/>
        <v>195</v>
      </c>
      <c r="D132">
        <f t="shared" si="4"/>
        <v>512</v>
      </c>
    </row>
    <row r="133" spans="1:4" x14ac:dyDescent="0.25">
      <c r="A133">
        <v>6</v>
      </c>
      <c r="B133">
        <v>471</v>
      </c>
      <c r="C133">
        <f t="shared" si="5"/>
        <v>87</v>
      </c>
      <c r="D133">
        <f t="shared" si="4"/>
        <v>640</v>
      </c>
    </row>
    <row r="134" spans="1:4" x14ac:dyDescent="0.25">
      <c r="A134">
        <v>2</v>
      </c>
      <c r="B134">
        <v>330</v>
      </c>
      <c r="C134">
        <f t="shared" si="5"/>
        <v>714</v>
      </c>
      <c r="D134">
        <f t="shared" si="4"/>
        <v>0</v>
      </c>
    </row>
    <row r="135" spans="1:4" x14ac:dyDescent="0.25">
      <c r="A135">
        <v>3</v>
      </c>
      <c r="B135">
        <v>189</v>
      </c>
      <c r="C135">
        <f t="shared" si="5"/>
        <v>573</v>
      </c>
      <c r="D135">
        <f t="shared" si="4"/>
        <v>128</v>
      </c>
    </row>
    <row r="136" spans="1:4" x14ac:dyDescent="0.25">
      <c r="A136">
        <v>1</v>
      </c>
      <c r="B136">
        <v>78</v>
      </c>
      <c r="C136">
        <f t="shared" si="5"/>
        <v>462</v>
      </c>
      <c r="D136">
        <f t="shared" si="4"/>
        <v>256</v>
      </c>
    </row>
    <row r="137" spans="1:4" x14ac:dyDescent="0.25">
      <c r="A137">
        <v>5</v>
      </c>
      <c r="B137">
        <v>750</v>
      </c>
      <c r="C137">
        <f t="shared" si="5"/>
        <v>366</v>
      </c>
      <c r="D137">
        <f t="shared" si="4"/>
        <v>384</v>
      </c>
    </row>
    <row r="138" spans="1:4" x14ac:dyDescent="0.25">
      <c r="A138">
        <v>4</v>
      </c>
      <c r="B138">
        <v>573</v>
      </c>
      <c r="C138">
        <f t="shared" si="5"/>
        <v>189</v>
      </c>
      <c r="D138">
        <f t="shared" si="4"/>
        <v>512</v>
      </c>
    </row>
    <row r="139" spans="1:4" x14ac:dyDescent="0.25">
      <c r="A139">
        <v>6</v>
      </c>
      <c r="B139">
        <v>468</v>
      </c>
      <c r="C139">
        <f t="shared" si="5"/>
        <v>84</v>
      </c>
      <c r="D139">
        <f t="shared" ref="D139:D202" si="6">LOOKUP( A139,$F$3:$F$8,$G$3:$G$8)</f>
        <v>640</v>
      </c>
    </row>
    <row r="140" spans="1:4" x14ac:dyDescent="0.25">
      <c r="A140">
        <v>2</v>
      </c>
      <c r="B140">
        <v>330</v>
      </c>
      <c r="C140">
        <f t="shared" si="5"/>
        <v>714</v>
      </c>
      <c r="D140">
        <f t="shared" si="6"/>
        <v>0</v>
      </c>
    </row>
    <row r="141" spans="1:4" x14ac:dyDescent="0.25">
      <c r="A141">
        <v>3</v>
      </c>
      <c r="B141">
        <v>168</v>
      </c>
      <c r="C141">
        <f t="shared" si="5"/>
        <v>552</v>
      </c>
      <c r="D141">
        <f t="shared" si="6"/>
        <v>128</v>
      </c>
    </row>
    <row r="142" spans="1:4" x14ac:dyDescent="0.25">
      <c r="A142">
        <v>1</v>
      </c>
      <c r="B142">
        <v>69</v>
      </c>
      <c r="C142">
        <f t="shared" si="5"/>
        <v>453</v>
      </c>
      <c r="D142">
        <f t="shared" si="6"/>
        <v>256</v>
      </c>
    </row>
    <row r="143" spans="1:4" x14ac:dyDescent="0.25">
      <c r="A143">
        <v>5</v>
      </c>
      <c r="B143">
        <v>750</v>
      </c>
      <c r="C143">
        <f t="shared" si="5"/>
        <v>366</v>
      </c>
      <c r="D143">
        <f t="shared" si="6"/>
        <v>384</v>
      </c>
    </row>
    <row r="144" spans="1:4" x14ac:dyDescent="0.25">
      <c r="A144">
        <v>4</v>
      </c>
      <c r="B144">
        <v>570</v>
      </c>
      <c r="C144">
        <f t="shared" si="5"/>
        <v>186</v>
      </c>
      <c r="D144">
        <f t="shared" si="6"/>
        <v>512</v>
      </c>
    </row>
    <row r="145" spans="1:4" x14ac:dyDescent="0.25">
      <c r="A145">
        <v>6</v>
      </c>
      <c r="B145">
        <v>453</v>
      </c>
      <c r="C145">
        <f t="shared" si="5"/>
        <v>69</v>
      </c>
      <c r="D145">
        <f t="shared" si="6"/>
        <v>640</v>
      </c>
    </row>
    <row r="146" spans="1:4" x14ac:dyDescent="0.25">
      <c r="A146">
        <v>2</v>
      </c>
      <c r="B146">
        <v>306</v>
      </c>
      <c r="C146">
        <f t="shared" si="5"/>
        <v>690</v>
      </c>
      <c r="D146">
        <f t="shared" si="6"/>
        <v>0</v>
      </c>
    </row>
    <row r="147" spans="1:4" x14ac:dyDescent="0.25">
      <c r="A147">
        <v>3</v>
      </c>
      <c r="B147">
        <v>192</v>
      </c>
      <c r="C147">
        <f t="shared" si="5"/>
        <v>576</v>
      </c>
      <c r="D147">
        <f t="shared" si="6"/>
        <v>128</v>
      </c>
    </row>
    <row r="148" spans="1:4" x14ac:dyDescent="0.25">
      <c r="A148">
        <v>1</v>
      </c>
      <c r="B148">
        <v>81</v>
      </c>
      <c r="C148">
        <f t="shared" si="5"/>
        <v>465</v>
      </c>
      <c r="D148">
        <f t="shared" si="6"/>
        <v>256</v>
      </c>
    </row>
    <row r="149" spans="1:4" x14ac:dyDescent="0.25">
      <c r="A149">
        <v>5</v>
      </c>
      <c r="B149">
        <v>744</v>
      </c>
      <c r="C149">
        <f t="shared" si="5"/>
        <v>360</v>
      </c>
      <c r="D149">
        <f t="shared" si="6"/>
        <v>384</v>
      </c>
    </row>
    <row r="150" spans="1:4" x14ac:dyDescent="0.25">
      <c r="A150">
        <v>4</v>
      </c>
      <c r="B150">
        <v>573</v>
      </c>
      <c r="C150">
        <f t="shared" si="5"/>
        <v>189</v>
      </c>
      <c r="D150">
        <f t="shared" si="6"/>
        <v>512</v>
      </c>
    </row>
    <row r="151" spans="1:4" x14ac:dyDescent="0.25">
      <c r="A151">
        <v>6</v>
      </c>
      <c r="B151">
        <v>465</v>
      </c>
      <c r="C151">
        <f t="shared" si="5"/>
        <v>81</v>
      </c>
      <c r="D151">
        <f t="shared" si="6"/>
        <v>640</v>
      </c>
    </row>
    <row r="152" spans="1:4" x14ac:dyDescent="0.25">
      <c r="A152">
        <v>2</v>
      </c>
      <c r="B152">
        <v>330</v>
      </c>
      <c r="C152">
        <f t="shared" si="5"/>
        <v>714</v>
      </c>
      <c r="D152">
        <f t="shared" si="6"/>
        <v>0</v>
      </c>
    </row>
    <row r="153" spans="1:4" x14ac:dyDescent="0.25">
      <c r="A153">
        <v>3</v>
      </c>
      <c r="B153">
        <v>171</v>
      </c>
      <c r="C153">
        <f t="shared" si="5"/>
        <v>555</v>
      </c>
      <c r="D153">
        <f t="shared" si="6"/>
        <v>128</v>
      </c>
    </row>
    <row r="154" spans="1:4" x14ac:dyDescent="0.25">
      <c r="A154">
        <v>1</v>
      </c>
      <c r="B154">
        <v>69</v>
      </c>
      <c r="C154">
        <f t="shared" si="5"/>
        <v>453</v>
      </c>
      <c r="D154">
        <f t="shared" si="6"/>
        <v>256</v>
      </c>
    </row>
    <row r="155" spans="1:4" x14ac:dyDescent="0.25">
      <c r="A155">
        <v>5</v>
      </c>
      <c r="B155">
        <v>747</v>
      </c>
      <c r="C155">
        <f t="shared" si="5"/>
        <v>363</v>
      </c>
      <c r="D155">
        <f t="shared" si="6"/>
        <v>384</v>
      </c>
    </row>
    <row r="156" spans="1:4" x14ac:dyDescent="0.25">
      <c r="A156">
        <v>4</v>
      </c>
      <c r="B156">
        <v>570</v>
      </c>
      <c r="C156">
        <f t="shared" si="5"/>
        <v>186</v>
      </c>
      <c r="D156">
        <f t="shared" si="6"/>
        <v>512</v>
      </c>
    </row>
    <row r="157" spans="1:4" x14ac:dyDescent="0.25">
      <c r="A157">
        <v>6</v>
      </c>
      <c r="B157">
        <v>462</v>
      </c>
      <c r="C157">
        <f t="shared" si="5"/>
        <v>78</v>
      </c>
      <c r="D157">
        <f t="shared" si="6"/>
        <v>640</v>
      </c>
    </row>
    <row r="158" spans="1:4" x14ac:dyDescent="0.25">
      <c r="A158">
        <v>2</v>
      </c>
      <c r="B158">
        <v>324</v>
      </c>
      <c r="C158">
        <f t="shared" si="5"/>
        <v>708</v>
      </c>
      <c r="D158">
        <f t="shared" si="6"/>
        <v>0</v>
      </c>
    </row>
    <row r="159" spans="1:4" x14ac:dyDescent="0.25">
      <c r="A159">
        <v>3</v>
      </c>
      <c r="B159">
        <v>168</v>
      </c>
      <c r="C159">
        <f t="shared" si="5"/>
        <v>552</v>
      </c>
      <c r="D159">
        <f t="shared" si="6"/>
        <v>128</v>
      </c>
    </row>
    <row r="160" spans="1:4" x14ac:dyDescent="0.25">
      <c r="A160">
        <v>1</v>
      </c>
      <c r="B160">
        <v>66</v>
      </c>
      <c r="C160">
        <f t="shared" si="5"/>
        <v>450</v>
      </c>
      <c r="D160">
        <f t="shared" si="6"/>
        <v>256</v>
      </c>
    </row>
    <row r="161" spans="1:4" x14ac:dyDescent="0.25">
      <c r="A161">
        <v>5</v>
      </c>
      <c r="B161">
        <v>744</v>
      </c>
      <c r="C161">
        <f t="shared" si="5"/>
        <v>360</v>
      </c>
      <c r="D161">
        <f t="shared" si="6"/>
        <v>384</v>
      </c>
    </row>
    <row r="162" spans="1:4" x14ac:dyDescent="0.25">
      <c r="A162">
        <v>4</v>
      </c>
      <c r="B162">
        <v>570</v>
      </c>
      <c r="C162">
        <f t="shared" si="5"/>
        <v>186</v>
      </c>
      <c r="D162">
        <f t="shared" si="6"/>
        <v>512</v>
      </c>
    </row>
    <row r="163" spans="1:4" x14ac:dyDescent="0.25">
      <c r="A163">
        <v>6</v>
      </c>
      <c r="B163">
        <v>450</v>
      </c>
      <c r="C163">
        <f t="shared" si="5"/>
        <v>66</v>
      </c>
      <c r="D163">
        <f t="shared" si="6"/>
        <v>640</v>
      </c>
    </row>
    <row r="164" spans="1:4" x14ac:dyDescent="0.25">
      <c r="A164">
        <v>2</v>
      </c>
      <c r="B164">
        <v>297</v>
      </c>
      <c r="C164">
        <f t="shared" si="5"/>
        <v>681</v>
      </c>
      <c r="D164">
        <f t="shared" si="6"/>
        <v>0</v>
      </c>
    </row>
    <row r="165" spans="1:4" x14ac:dyDescent="0.25">
      <c r="A165">
        <v>3</v>
      </c>
      <c r="B165">
        <v>195</v>
      </c>
      <c r="C165">
        <f t="shared" si="5"/>
        <v>579</v>
      </c>
      <c r="D165">
        <f t="shared" si="6"/>
        <v>128</v>
      </c>
    </row>
    <row r="166" spans="1:4" x14ac:dyDescent="0.25">
      <c r="A166">
        <v>1</v>
      </c>
      <c r="B166">
        <v>81</v>
      </c>
      <c r="C166">
        <f t="shared" si="5"/>
        <v>465</v>
      </c>
      <c r="D166">
        <f t="shared" si="6"/>
        <v>256</v>
      </c>
    </row>
    <row r="167" spans="1:4" x14ac:dyDescent="0.25">
      <c r="A167">
        <v>5</v>
      </c>
      <c r="B167">
        <v>717</v>
      </c>
      <c r="C167">
        <f t="shared" si="5"/>
        <v>333</v>
      </c>
      <c r="D167">
        <f t="shared" si="6"/>
        <v>384</v>
      </c>
    </row>
    <row r="168" spans="1:4" x14ac:dyDescent="0.25">
      <c r="A168">
        <v>4</v>
      </c>
      <c r="B168">
        <v>489</v>
      </c>
      <c r="C168">
        <f t="shared" si="5"/>
        <v>105</v>
      </c>
      <c r="D168">
        <f t="shared" si="6"/>
        <v>512</v>
      </c>
    </row>
    <row r="169" spans="1:4" x14ac:dyDescent="0.25">
      <c r="A169">
        <v>6</v>
      </c>
      <c r="B169">
        <v>300</v>
      </c>
      <c r="C169">
        <f t="shared" si="5"/>
        <v>684</v>
      </c>
      <c r="D169">
        <f t="shared" si="6"/>
        <v>640</v>
      </c>
    </row>
    <row r="170" spans="1:4" x14ac:dyDescent="0.25">
      <c r="A170">
        <v>4</v>
      </c>
      <c r="B170">
        <v>702</v>
      </c>
      <c r="C170">
        <f t="shared" si="5"/>
        <v>318</v>
      </c>
      <c r="D170">
        <f t="shared" si="6"/>
        <v>512</v>
      </c>
    </row>
    <row r="171" spans="1:4" x14ac:dyDescent="0.25">
      <c r="A171">
        <v>6</v>
      </c>
      <c r="B171">
        <v>444</v>
      </c>
      <c r="C171">
        <f t="shared" si="5"/>
        <v>60</v>
      </c>
      <c r="D171">
        <f t="shared" si="6"/>
        <v>640</v>
      </c>
    </row>
    <row r="172" spans="1:4" x14ac:dyDescent="0.25">
      <c r="A172">
        <v>2</v>
      </c>
      <c r="B172">
        <v>294</v>
      </c>
      <c r="C172">
        <f t="shared" si="5"/>
        <v>678</v>
      </c>
      <c r="D172">
        <f t="shared" si="6"/>
        <v>0</v>
      </c>
    </row>
    <row r="173" spans="1:4" x14ac:dyDescent="0.25">
      <c r="A173">
        <v>3</v>
      </c>
      <c r="B173">
        <v>192</v>
      </c>
      <c r="C173">
        <f t="shared" si="5"/>
        <v>576</v>
      </c>
      <c r="D173">
        <f t="shared" si="6"/>
        <v>128</v>
      </c>
    </row>
    <row r="174" spans="1:4" x14ac:dyDescent="0.25">
      <c r="A174">
        <v>1</v>
      </c>
      <c r="B174">
        <v>84</v>
      </c>
      <c r="C174">
        <f t="shared" si="5"/>
        <v>468</v>
      </c>
      <c r="D174">
        <f t="shared" si="6"/>
        <v>256</v>
      </c>
    </row>
    <row r="175" spans="1:4" x14ac:dyDescent="0.25">
      <c r="A175">
        <v>5</v>
      </c>
      <c r="B175">
        <v>744</v>
      </c>
      <c r="C175">
        <f t="shared" si="5"/>
        <v>360</v>
      </c>
      <c r="D175">
        <f t="shared" si="6"/>
        <v>384</v>
      </c>
    </row>
    <row r="176" spans="1:4" x14ac:dyDescent="0.25">
      <c r="A176">
        <v>4</v>
      </c>
      <c r="B176">
        <v>570</v>
      </c>
      <c r="C176">
        <f t="shared" si="5"/>
        <v>186</v>
      </c>
      <c r="D176">
        <f t="shared" si="6"/>
        <v>512</v>
      </c>
    </row>
    <row r="177" spans="1:4" x14ac:dyDescent="0.25">
      <c r="A177">
        <v>6</v>
      </c>
      <c r="B177">
        <v>459</v>
      </c>
      <c r="C177">
        <f t="shared" si="5"/>
        <v>75</v>
      </c>
      <c r="D177">
        <f t="shared" si="6"/>
        <v>640</v>
      </c>
    </row>
    <row r="178" spans="1:4" x14ac:dyDescent="0.25">
      <c r="A178">
        <v>2</v>
      </c>
      <c r="B178">
        <v>297</v>
      </c>
      <c r="C178">
        <f t="shared" si="5"/>
        <v>681</v>
      </c>
      <c r="D178">
        <f t="shared" si="6"/>
        <v>0</v>
      </c>
    </row>
    <row r="179" spans="1:4" x14ac:dyDescent="0.25">
      <c r="A179">
        <v>3</v>
      </c>
      <c r="B179">
        <v>195</v>
      </c>
      <c r="C179">
        <f t="shared" si="5"/>
        <v>579</v>
      </c>
      <c r="D179">
        <f t="shared" si="6"/>
        <v>128</v>
      </c>
    </row>
    <row r="180" spans="1:4" x14ac:dyDescent="0.25">
      <c r="A180">
        <v>1</v>
      </c>
      <c r="B180">
        <v>81</v>
      </c>
      <c r="C180">
        <f t="shared" si="5"/>
        <v>465</v>
      </c>
      <c r="D180">
        <f t="shared" si="6"/>
        <v>256</v>
      </c>
    </row>
    <row r="181" spans="1:4" x14ac:dyDescent="0.25">
      <c r="A181">
        <v>5</v>
      </c>
      <c r="B181">
        <v>741</v>
      </c>
      <c r="C181">
        <f t="shared" si="5"/>
        <v>357</v>
      </c>
      <c r="D181">
        <f t="shared" si="6"/>
        <v>384</v>
      </c>
    </row>
    <row r="182" spans="1:4" x14ac:dyDescent="0.25">
      <c r="A182">
        <v>4</v>
      </c>
      <c r="B182">
        <v>576</v>
      </c>
      <c r="C182">
        <f t="shared" si="5"/>
        <v>192</v>
      </c>
      <c r="D182">
        <f t="shared" si="6"/>
        <v>512</v>
      </c>
    </row>
    <row r="183" spans="1:4" x14ac:dyDescent="0.25">
      <c r="A183">
        <v>6</v>
      </c>
      <c r="B183">
        <v>465</v>
      </c>
      <c r="C183">
        <f t="shared" si="5"/>
        <v>81</v>
      </c>
      <c r="D183">
        <f t="shared" si="6"/>
        <v>640</v>
      </c>
    </row>
    <row r="184" spans="1:4" x14ac:dyDescent="0.25">
      <c r="A184">
        <v>2</v>
      </c>
      <c r="B184">
        <v>324</v>
      </c>
      <c r="C184">
        <f t="shared" si="5"/>
        <v>708</v>
      </c>
      <c r="D184">
        <f t="shared" si="6"/>
        <v>0</v>
      </c>
    </row>
    <row r="185" spans="1:4" x14ac:dyDescent="0.25">
      <c r="A185">
        <v>3</v>
      </c>
      <c r="B185">
        <v>174</v>
      </c>
      <c r="C185">
        <f t="shared" si="5"/>
        <v>558</v>
      </c>
      <c r="D185">
        <f t="shared" si="6"/>
        <v>128</v>
      </c>
    </row>
    <row r="186" spans="1:4" x14ac:dyDescent="0.25">
      <c r="A186">
        <v>1</v>
      </c>
      <c r="B186">
        <v>66</v>
      </c>
      <c r="C186">
        <f t="shared" si="5"/>
        <v>450</v>
      </c>
      <c r="D186">
        <f t="shared" si="6"/>
        <v>256</v>
      </c>
    </row>
    <row r="187" spans="1:4" x14ac:dyDescent="0.25">
      <c r="A187">
        <v>5</v>
      </c>
      <c r="B187">
        <v>747</v>
      </c>
      <c r="C187">
        <f t="shared" si="5"/>
        <v>363</v>
      </c>
      <c r="D187">
        <f t="shared" si="6"/>
        <v>384</v>
      </c>
    </row>
    <row r="188" spans="1:4" x14ac:dyDescent="0.25">
      <c r="A188">
        <v>4</v>
      </c>
      <c r="B188">
        <v>579</v>
      </c>
      <c r="C188">
        <f t="shared" si="5"/>
        <v>195</v>
      </c>
      <c r="D188">
        <f t="shared" si="6"/>
        <v>512</v>
      </c>
    </row>
    <row r="189" spans="1:4" x14ac:dyDescent="0.25">
      <c r="A189">
        <v>6</v>
      </c>
      <c r="B189">
        <v>465</v>
      </c>
      <c r="C189">
        <f t="shared" si="5"/>
        <v>81</v>
      </c>
      <c r="D189">
        <f t="shared" si="6"/>
        <v>640</v>
      </c>
    </row>
    <row r="190" spans="1:4" x14ac:dyDescent="0.25">
      <c r="A190">
        <v>2</v>
      </c>
      <c r="B190">
        <v>324</v>
      </c>
      <c r="C190">
        <f t="shared" si="5"/>
        <v>708</v>
      </c>
      <c r="D190">
        <f t="shared" si="6"/>
        <v>0</v>
      </c>
    </row>
    <row r="191" spans="1:4" x14ac:dyDescent="0.25">
      <c r="A191">
        <v>3</v>
      </c>
      <c r="B191">
        <v>198</v>
      </c>
      <c r="C191">
        <f t="shared" si="5"/>
        <v>582</v>
      </c>
      <c r="D191">
        <f t="shared" si="6"/>
        <v>128</v>
      </c>
    </row>
    <row r="192" spans="1:4" x14ac:dyDescent="0.25">
      <c r="A192">
        <v>1</v>
      </c>
      <c r="B192">
        <v>75</v>
      </c>
      <c r="C192">
        <f t="shared" si="5"/>
        <v>459</v>
      </c>
      <c r="D192">
        <f t="shared" si="6"/>
        <v>256</v>
      </c>
    </row>
    <row r="193" spans="1:4" x14ac:dyDescent="0.25">
      <c r="A193">
        <v>5</v>
      </c>
      <c r="B193">
        <v>741</v>
      </c>
      <c r="C193">
        <f t="shared" si="5"/>
        <v>357</v>
      </c>
      <c r="D193">
        <f t="shared" si="6"/>
        <v>384</v>
      </c>
    </row>
    <row r="194" spans="1:4" x14ac:dyDescent="0.25">
      <c r="A194">
        <v>4</v>
      </c>
      <c r="B194">
        <v>582</v>
      </c>
      <c r="C194">
        <f t="shared" si="5"/>
        <v>198</v>
      </c>
      <c r="D194">
        <f t="shared" si="6"/>
        <v>512</v>
      </c>
    </row>
    <row r="195" spans="1:4" x14ac:dyDescent="0.25">
      <c r="A195">
        <v>6</v>
      </c>
      <c r="B195">
        <v>468</v>
      </c>
      <c r="C195">
        <f t="shared" ref="C195:C258" si="7">IF(B195+$J$1&gt;$H$1,B195+$J$1-$H$1,B195+$J$1)</f>
        <v>84</v>
      </c>
      <c r="D195">
        <f t="shared" si="6"/>
        <v>640</v>
      </c>
    </row>
    <row r="196" spans="1:4" x14ac:dyDescent="0.25">
      <c r="A196">
        <v>2</v>
      </c>
      <c r="B196">
        <v>321</v>
      </c>
      <c r="C196">
        <f t="shared" si="7"/>
        <v>705</v>
      </c>
      <c r="D196">
        <f t="shared" si="6"/>
        <v>0</v>
      </c>
    </row>
    <row r="197" spans="1:4" x14ac:dyDescent="0.25">
      <c r="A197">
        <v>3</v>
      </c>
      <c r="B197">
        <v>195</v>
      </c>
      <c r="C197">
        <f t="shared" si="7"/>
        <v>579</v>
      </c>
      <c r="D197">
        <f t="shared" si="6"/>
        <v>128</v>
      </c>
    </row>
    <row r="198" spans="1:4" x14ac:dyDescent="0.25">
      <c r="A198">
        <v>1</v>
      </c>
      <c r="B198">
        <v>78</v>
      </c>
      <c r="C198">
        <f t="shared" si="7"/>
        <v>462</v>
      </c>
      <c r="D198">
        <f t="shared" si="6"/>
        <v>256</v>
      </c>
    </row>
    <row r="199" spans="1:4" x14ac:dyDescent="0.25">
      <c r="A199">
        <v>5</v>
      </c>
      <c r="B199">
        <v>744</v>
      </c>
      <c r="C199">
        <f t="shared" si="7"/>
        <v>360</v>
      </c>
      <c r="D199">
        <f t="shared" si="6"/>
        <v>384</v>
      </c>
    </row>
    <row r="200" spans="1:4" x14ac:dyDescent="0.25">
      <c r="A200">
        <v>4</v>
      </c>
      <c r="B200">
        <v>579</v>
      </c>
      <c r="C200">
        <f t="shared" si="7"/>
        <v>195</v>
      </c>
      <c r="D200">
        <f t="shared" si="6"/>
        <v>512</v>
      </c>
    </row>
    <row r="201" spans="1:4" x14ac:dyDescent="0.25">
      <c r="A201">
        <v>6</v>
      </c>
      <c r="B201">
        <v>462</v>
      </c>
      <c r="C201">
        <f t="shared" si="7"/>
        <v>78</v>
      </c>
      <c r="D201">
        <f t="shared" si="6"/>
        <v>640</v>
      </c>
    </row>
    <row r="202" spans="1:4" x14ac:dyDescent="0.25">
      <c r="A202">
        <v>2</v>
      </c>
      <c r="B202">
        <v>303</v>
      </c>
      <c r="C202">
        <f t="shared" si="7"/>
        <v>687</v>
      </c>
      <c r="D202">
        <f t="shared" si="6"/>
        <v>0</v>
      </c>
    </row>
    <row r="203" spans="1:4" x14ac:dyDescent="0.25">
      <c r="A203">
        <v>3</v>
      </c>
      <c r="B203">
        <v>198</v>
      </c>
      <c r="C203">
        <f t="shared" si="7"/>
        <v>582</v>
      </c>
      <c r="D203">
        <f t="shared" ref="D203:D266" si="8">LOOKUP( A203,$F$3:$F$8,$G$3:$G$8)</f>
        <v>128</v>
      </c>
    </row>
    <row r="204" spans="1:4" x14ac:dyDescent="0.25">
      <c r="A204">
        <v>1</v>
      </c>
      <c r="B204">
        <v>84</v>
      </c>
      <c r="C204">
        <f t="shared" si="7"/>
        <v>468</v>
      </c>
      <c r="D204">
        <f t="shared" si="8"/>
        <v>256</v>
      </c>
    </row>
    <row r="205" spans="1:4" x14ac:dyDescent="0.25">
      <c r="A205">
        <v>5</v>
      </c>
      <c r="B205">
        <v>747</v>
      </c>
      <c r="C205">
        <f t="shared" si="7"/>
        <v>363</v>
      </c>
      <c r="D205">
        <f t="shared" si="8"/>
        <v>384</v>
      </c>
    </row>
    <row r="206" spans="1:4" x14ac:dyDescent="0.25">
      <c r="A206">
        <v>4</v>
      </c>
      <c r="B206">
        <v>576</v>
      </c>
      <c r="C206">
        <f t="shared" si="7"/>
        <v>192</v>
      </c>
      <c r="D206">
        <f t="shared" si="8"/>
        <v>512</v>
      </c>
    </row>
    <row r="207" spans="1:4" x14ac:dyDescent="0.25">
      <c r="A207">
        <v>6</v>
      </c>
      <c r="B207">
        <v>462</v>
      </c>
      <c r="C207">
        <f t="shared" si="7"/>
        <v>78</v>
      </c>
      <c r="D207">
        <f t="shared" si="8"/>
        <v>640</v>
      </c>
    </row>
    <row r="208" spans="1:4" x14ac:dyDescent="0.25">
      <c r="A208">
        <v>2</v>
      </c>
      <c r="B208">
        <v>306</v>
      </c>
      <c r="C208">
        <f t="shared" si="7"/>
        <v>690</v>
      </c>
      <c r="D208">
        <f t="shared" si="8"/>
        <v>0</v>
      </c>
    </row>
    <row r="209" spans="1:4" x14ac:dyDescent="0.25">
      <c r="A209">
        <v>3</v>
      </c>
      <c r="B209">
        <v>198</v>
      </c>
      <c r="C209">
        <f t="shared" si="7"/>
        <v>582</v>
      </c>
      <c r="D209">
        <f t="shared" si="8"/>
        <v>128</v>
      </c>
    </row>
    <row r="210" spans="1:4" x14ac:dyDescent="0.25">
      <c r="A210">
        <v>1</v>
      </c>
      <c r="B210">
        <v>84</v>
      </c>
      <c r="C210">
        <f t="shared" si="7"/>
        <v>468</v>
      </c>
      <c r="D210">
        <f t="shared" si="8"/>
        <v>256</v>
      </c>
    </row>
    <row r="211" spans="1:4" x14ac:dyDescent="0.25">
      <c r="A211">
        <v>5</v>
      </c>
      <c r="B211">
        <v>747</v>
      </c>
      <c r="C211">
        <f t="shared" si="7"/>
        <v>363</v>
      </c>
      <c r="D211">
        <f t="shared" si="8"/>
        <v>384</v>
      </c>
    </row>
    <row r="212" spans="1:4" x14ac:dyDescent="0.25">
      <c r="A212">
        <v>4</v>
      </c>
      <c r="B212">
        <v>573</v>
      </c>
      <c r="C212">
        <f t="shared" si="7"/>
        <v>189</v>
      </c>
      <c r="D212">
        <f t="shared" si="8"/>
        <v>512</v>
      </c>
    </row>
    <row r="213" spans="1:4" x14ac:dyDescent="0.25">
      <c r="A213">
        <v>6</v>
      </c>
      <c r="B213">
        <v>471</v>
      </c>
      <c r="C213">
        <f t="shared" si="7"/>
        <v>87</v>
      </c>
      <c r="D213">
        <f t="shared" si="8"/>
        <v>640</v>
      </c>
    </row>
    <row r="214" spans="1:4" x14ac:dyDescent="0.25">
      <c r="A214">
        <v>2</v>
      </c>
      <c r="B214">
        <v>333</v>
      </c>
      <c r="C214">
        <f t="shared" si="7"/>
        <v>717</v>
      </c>
      <c r="D214">
        <f t="shared" si="8"/>
        <v>0</v>
      </c>
    </row>
    <row r="215" spans="1:4" x14ac:dyDescent="0.25">
      <c r="A215">
        <v>3</v>
      </c>
      <c r="B215">
        <v>177</v>
      </c>
      <c r="C215">
        <f t="shared" si="7"/>
        <v>561</v>
      </c>
      <c r="D215">
        <f t="shared" si="8"/>
        <v>128</v>
      </c>
    </row>
    <row r="216" spans="1:4" x14ac:dyDescent="0.25">
      <c r="A216">
        <v>1</v>
      </c>
      <c r="B216">
        <v>72</v>
      </c>
      <c r="C216">
        <f t="shared" si="7"/>
        <v>456</v>
      </c>
      <c r="D216">
        <f t="shared" si="8"/>
        <v>256</v>
      </c>
    </row>
    <row r="217" spans="1:4" x14ac:dyDescent="0.25">
      <c r="A217">
        <v>5</v>
      </c>
      <c r="B217">
        <v>750</v>
      </c>
      <c r="C217">
        <f t="shared" si="7"/>
        <v>366</v>
      </c>
      <c r="D217">
        <f t="shared" si="8"/>
        <v>384</v>
      </c>
    </row>
    <row r="218" spans="1:4" x14ac:dyDescent="0.25">
      <c r="A218">
        <v>4</v>
      </c>
      <c r="B218">
        <v>576</v>
      </c>
      <c r="C218">
        <f t="shared" si="7"/>
        <v>192</v>
      </c>
      <c r="D218">
        <f t="shared" si="8"/>
        <v>512</v>
      </c>
    </row>
    <row r="219" spans="1:4" x14ac:dyDescent="0.25">
      <c r="A219">
        <v>6</v>
      </c>
      <c r="B219">
        <v>459</v>
      </c>
      <c r="C219">
        <f t="shared" si="7"/>
        <v>75</v>
      </c>
      <c r="D219">
        <f t="shared" si="8"/>
        <v>640</v>
      </c>
    </row>
    <row r="220" spans="1:4" x14ac:dyDescent="0.25">
      <c r="A220">
        <v>2</v>
      </c>
      <c r="B220">
        <v>309</v>
      </c>
      <c r="C220">
        <f t="shared" si="7"/>
        <v>693</v>
      </c>
      <c r="D220">
        <f t="shared" si="8"/>
        <v>0</v>
      </c>
    </row>
    <row r="221" spans="1:4" x14ac:dyDescent="0.25">
      <c r="A221">
        <v>3</v>
      </c>
      <c r="B221">
        <v>198</v>
      </c>
      <c r="C221">
        <f t="shared" si="7"/>
        <v>582</v>
      </c>
      <c r="D221">
        <f t="shared" si="8"/>
        <v>128</v>
      </c>
    </row>
    <row r="222" spans="1:4" x14ac:dyDescent="0.25">
      <c r="A222">
        <v>1</v>
      </c>
      <c r="B222">
        <v>84</v>
      </c>
      <c r="C222">
        <f t="shared" si="7"/>
        <v>468</v>
      </c>
      <c r="D222">
        <f t="shared" si="8"/>
        <v>256</v>
      </c>
    </row>
    <row r="223" spans="1:4" x14ac:dyDescent="0.25">
      <c r="A223">
        <v>5</v>
      </c>
      <c r="B223">
        <v>744</v>
      </c>
      <c r="C223">
        <f t="shared" si="7"/>
        <v>360</v>
      </c>
      <c r="D223">
        <f t="shared" si="8"/>
        <v>384</v>
      </c>
    </row>
    <row r="224" spans="1:4" x14ac:dyDescent="0.25">
      <c r="A224">
        <v>4</v>
      </c>
      <c r="B224">
        <v>579</v>
      </c>
      <c r="C224">
        <f t="shared" si="7"/>
        <v>195</v>
      </c>
      <c r="D224">
        <f t="shared" si="8"/>
        <v>512</v>
      </c>
    </row>
    <row r="225" spans="1:4" x14ac:dyDescent="0.25">
      <c r="A225">
        <v>6</v>
      </c>
      <c r="B225">
        <v>471</v>
      </c>
      <c r="C225">
        <f t="shared" si="7"/>
        <v>87</v>
      </c>
      <c r="D225">
        <f t="shared" si="8"/>
        <v>640</v>
      </c>
    </row>
    <row r="226" spans="1:4" x14ac:dyDescent="0.25">
      <c r="A226">
        <v>2</v>
      </c>
      <c r="B226">
        <v>327</v>
      </c>
      <c r="C226">
        <f t="shared" si="7"/>
        <v>711</v>
      </c>
      <c r="D226">
        <f t="shared" si="8"/>
        <v>0</v>
      </c>
    </row>
    <row r="227" spans="1:4" x14ac:dyDescent="0.25">
      <c r="A227">
        <v>3</v>
      </c>
      <c r="B227">
        <v>165</v>
      </c>
      <c r="C227">
        <f t="shared" si="7"/>
        <v>549</v>
      </c>
      <c r="D227">
        <f t="shared" si="8"/>
        <v>128</v>
      </c>
    </row>
    <row r="228" spans="1:4" x14ac:dyDescent="0.25">
      <c r="A228">
        <v>1</v>
      </c>
      <c r="B228">
        <v>66</v>
      </c>
      <c r="C228">
        <f t="shared" si="7"/>
        <v>450</v>
      </c>
      <c r="D228">
        <f t="shared" si="8"/>
        <v>256</v>
      </c>
    </row>
    <row r="229" spans="1:4" x14ac:dyDescent="0.25">
      <c r="A229">
        <v>5</v>
      </c>
      <c r="B229">
        <v>750</v>
      </c>
      <c r="C229">
        <f t="shared" si="7"/>
        <v>366</v>
      </c>
      <c r="D229">
        <f t="shared" si="8"/>
        <v>384</v>
      </c>
    </row>
    <row r="230" spans="1:4" x14ac:dyDescent="0.25">
      <c r="A230">
        <v>4</v>
      </c>
      <c r="B230">
        <v>570</v>
      </c>
      <c r="C230">
        <f t="shared" si="7"/>
        <v>186</v>
      </c>
      <c r="D230">
        <f t="shared" si="8"/>
        <v>512</v>
      </c>
    </row>
    <row r="231" spans="1:4" x14ac:dyDescent="0.25">
      <c r="A231">
        <v>6</v>
      </c>
      <c r="B231">
        <v>456</v>
      </c>
      <c r="C231">
        <f t="shared" si="7"/>
        <v>72</v>
      </c>
      <c r="D231">
        <f t="shared" si="8"/>
        <v>640</v>
      </c>
    </row>
    <row r="232" spans="1:4" x14ac:dyDescent="0.25">
      <c r="A232">
        <v>2</v>
      </c>
      <c r="B232">
        <v>306</v>
      </c>
      <c r="C232">
        <f t="shared" si="7"/>
        <v>690</v>
      </c>
      <c r="D232">
        <f t="shared" si="8"/>
        <v>0</v>
      </c>
    </row>
    <row r="233" spans="1:4" x14ac:dyDescent="0.25">
      <c r="A233">
        <v>3</v>
      </c>
      <c r="B233">
        <v>192</v>
      </c>
      <c r="C233">
        <f t="shared" si="7"/>
        <v>576</v>
      </c>
      <c r="D233">
        <f t="shared" si="8"/>
        <v>128</v>
      </c>
    </row>
    <row r="234" spans="1:4" x14ac:dyDescent="0.25">
      <c r="A234">
        <v>1</v>
      </c>
      <c r="B234">
        <v>81</v>
      </c>
      <c r="C234">
        <f t="shared" si="7"/>
        <v>465</v>
      </c>
      <c r="D234">
        <f t="shared" si="8"/>
        <v>256</v>
      </c>
    </row>
    <row r="235" spans="1:4" x14ac:dyDescent="0.25">
      <c r="A235">
        <v>5</v>
      </c>
      <c r="B235">
        <v>747</v>
      </c>
      <c r="C235">
        <f t="shared" si="7"/>
        <v>363</v>
      </c>
      <c r="D235">
        <f t="shared" si="8"/>
        <v>384</v>
      </c>
    </row>
    <row r="236" spans="1:4" x14ac:dyDescent="0.25">
      <c r="A236">
        <v>4</v>
      </c>
      <c r="B236">
        <v>570</v>
      </c>
      <c r="C236">
        <f t="shared" si="7"/>
        <v>186</v>
      </c>
      <c r="D236">
        <f t="shared" si="8"/>
        <v>512</v>
      </c>
    </row>
    <row r="237" spans="1:4" x14ac:dyDescent="0.25">
      <c r="A237">
        <v>6</v>
      </c>
      <c r="B237">
        <v>456</v>
      </c>
      <c r="C237">
        <f t="shared" si="7"/>
        <v>72</v>
      </c>
      <c r="D237">
        <f t="shared" si="8"/>
        <v>640</v>
      </c>
    </row>
    <row r="238" spans="1:4" x14ac:dyDescent="0.25">
      <c r="A238">
        <v>2</v>
      </c>
      <c r="B238">
        <v>306</v>
      </c>
      <c r="C238">
        <f t="shared" si="7"/>
        <v>690</v>
      </c>
      <c r="D238">
        <f t="shared" si="8"/>
        <v>0</v>
      </c>
    </row>
    <row r="239" spans="1:4" x14ac:dyDescent="0.25">
      <c r="A239">
        <v>3</v>
      </c>
      <c r="B239">
        <v>192</v>
      </c>
      <c r="C239">
        <f t="shared" si="7"/>
        <v>576</v>
      </c>
      <c r="D239">
        <f t="shared" si="8"/>
        <v>128</v>
      </c>
    </row>
    <row r="240" spans="1:4" x14ac:dyDescent="0.25">
      <c r="A240">
        <v>1</v>
      </c>
      <c r="B240">
        <v>81</v>
      </c>
      <c r="C240">
        <f t="shared" si="7"/>
        <v>465</v>
      </c>
      <c r="D240">
        <f t="shared" si="8"/>
        <v>256</v>
      </c>
    </row>
    <row r="241" spans="1:4" x14ac:dyDescent="0.25">
      <c r="A241">
        <v>5</v>
      </c>
      <c r="B241">
        <v>747</v>
      </c>
      <c r="C241">
        <f t="shared" si="7"/>
        <v>363</v>
      </c>
      <c r="D241">
        <f t="shared" si="8"/>
        <v>384</v>
      </c>
    </row>
    <row r="242" spans="1:4" x14ac:dyDescent="0.25">
      <c r="A242">
        <v>4</v>
      </c>
      <c r="B242">
        <v>570</v>
      </c>
      <c r="C242">
        <f t="shared" si="7"/>
        <v>186</v>
      </c>
      <c r="D242">
        <f t="shared" si="8"/>
        <v>512</v>
      </c>
    </row>
    <row r="243" spans="1:4" x14ac:dyDescent="0.25">
      <c r="A243">
        <v>6</v>
      </c>
      <c r="B243">
        <v>450</v>
      </c>
      <c r="C243">
        <f t="shared" si="7"/>
        <v>66</v>
      </c>
      <c r="D243">
        <f t="shared" si="8"/>
        <v>640</v>
      </c>
    </row>
    <row r="244" spans="1:4" x14ac:dyDescent="0.25">
      <c r="A244">
        <v>2</v>
      </c>
      <c r="B244">
        <v>303</v>
      </c>
      <c r="C244">
        <f t="shared" si="7"/>
        <v>687</v>
      </c>
      <c r="D244">
        <f t="shared" si="8"/>
        <v>0</v>
      </c>
    </row>
    <row r="245" spans="1:4" x14ac:dyDescent="0.25">
      <c r="A245">
        <v>3</v>
      </c>
      <c r="B245">
        <v>195</v>
      </c>
      <c r="C245">
        <f t="shared" si="7"/>
        <v>579</v>
      </c>
      <c r="D245">
        <f t="shared" si="8"/>
        <v>128</v>
      </c>
    </row>
    <row r="246" spans="1:4" x14ac:dyDescent="0.25">
      <c r="A246">
        <v>1</v>
      </c>
      <c r="B246">
        <v>78</v>
      </c>
      <c r="C246">
        <f t="shared" si="7"/>
        <v>462</v>
      </c>
      <c r="D246">
        <f t="shared" si="8"/>
        <v>256</v>
      </c>
    </row>
    <row r="247" spans="1:4" x14ac:dyDescent="0.25">
      <c r="A247">
        <v>5</v>
      </c>
      <c r="B247">
        <v>744</v>
      </c>
      <c r="C247">
        <f t="shared" si="7"/>
        <v>360</v>
      </c>
      <c r="D247">
        <f t="shared" si="8"/>
        <v>384</v>
      </c>
    </row>
    <row r="248" spans="1:4" x14ac:dyDescent="0.25">
      <c r="A248">
        <v>4</v>
      </c>
      <c r="B248">
        <v>573</v>
      </c>
      <c r="C248">
        <f t="shared" si="7"/>
        <v>189</v>
      </c>
      <c r="D248">
        <f t="shared" si="8"/>
        <v>512</v>
      </c>
    </row>
    <row r="249" spans="1:4" x14ac:dyDescent="0.25">
      <c r="A249">
        <v>6</v>
      </c>
      <c r="B249">
        <v>462</v>
      </c>
      <c r="C249">
        <f t="shared" si="7"/>
        <v>78</v>
      </c>
      <c r="D249">
        <f t="shared" si="8"/>
        <v>640</v>
      </c>
    </row>
    <row r="250" spans="1:4" x14ac:dyDescent="0.25">
      <c r="A250">
        <v>2</v>
      </c>
      <c r="B250">
        <v>324</v>
      </c>
      <c r="C250">
        <f t="shared" si="7"/>
        <v>708</v>
      </c>
      <c r="D250">
        <f t="shared" si="8"/>
        <v>0</v>
      </c>
    </row>
    <row r="251" spans="1:4" x14ac:dyDescent="0.25">
      <c r="A251">
        <v>3</v>
      </c>
      <c r="B251">
        <v>189</v>
      </c>
      <c r="C251">
        <f t="shared" si="7"/>
        <v>573</v>
      </c>
      <c r="D251">
        <f t="shared" si="8"/>
        <v>128</v>
      </c>
    </row>
    <row r="252" spans="1:4" x14ac:dyDescent="0.25">
      <c r="A252">
        <v>1</v>
      </c>
      <c r="B252">
        <v>72</v>
      </c>
      <c r="C252">
        <f t="shared" si="7"/>
        <v>456</v>
      </c>
      <c r="D252">
        <f t="shared" si="8"/>
        <v>256</v>
      </c>
    </row>
    <row r="253" spans="1:4" x14ac:dyDescent="0.25">
      <c r="A253">
        <v>5</v>
      </c>
      <c r="B253">
        <v>741</v>
      </c>
      <c r="C253">
        <f t="shared" si="7"/>
        <v>357</v>
      </c>
      <c r="D253">
        <f t="shared" si="8"/>
        <v>384</v>
      </c>
    </row>
    <row r="254" spans="1:4" x14ac:dyDescent="0.25">
      <c r="A254">
        <v>4</v>
      </c>
      <c r="B254">
        <v>573</v>
      </c>
      <c r="C254">
        <f t="shared" si="7"/>
        <v>189</v>
      </c>
      <c r="D254">
        <f t="shared" si="8"/>
        <v>512</v>
      </c>
    </row>
    <row r="255" spans="1:4" x14ac:dyDescent="0.25">
      <c r="A255">
        <v>6</v>
      </c>
      <c r="B255">
        <v>465</v>
      </c>
      <c r="C255">
        <f t="shared" si="7"/>
        <v>81</v>
      </c>
      <c r="D255">
        <f t="shared" si="8"/>
        <v>640</v>
      </c>
    </row>
    <row r="256" spans="1:4" x14ac:dyDescent="0.25">
      <c r="A256">
        <v>2</v>
      </c>
      <c r="B256">
        <v>321</v>
      </c>
      <c r="C256">
        <f t="shared" si="7"/>
        <v>705</v>
      </c>
      <c r="D256">
        <f t="shared" si="8"/>
        <v>0</v>
      </c>
    </row>
    <row r="257" spans="1:4" x14ac:dyDescent="0.25">
      <c r="A257">
        <v>3</v>
      </c>
      <c r="B257">
        <v>171</v>
      </c>
      <c r="C257">
        <f t="shared" si="7"/>
        <v>555</v>
      </c>
      <c r="D257">
        <f t="shared" si="8"/>
        <v>128</v>
      </c>
    </row>
    <row r="258" spans="1:4" x14ac:dyDescent="0.25">
      <c r="A258">
        <v>1</v>
      </c>
      <c r="B258">
        <v>63</v>
      </c>
      <c r="C258">
        <f t="shared" si="7"/>
        <v>447</v>
      </c>
      <c r="D258">
        <f t="shared" si="8"/>
        <v>256</v>
      </c>
    </row>
    <row r="259" spans="1:4" x14ac:dyDescent="0.25">
      <c r="A259">
        <v>5</v>
      </c>
      <c r="B259">
        <v>744</v>
      </c>
      <c r="C259">
        <f t="shared" ref="C259:C322" si="9">IF(B259+$J$1&gt;$H$1,B259+$J$1-$H$1,B259+$J$1)</f>
        <v>360</v>
      </c>
      <c r="D259">
        <f t="shared" si="8"/>
        <v>384</v>
      </c>
    </row>
    <row r="260" spans="1:4" x14ac:dyDescent="0.25">
      <c r="A260">
        <v>4</v>
      </c>
      <c r="B260">
        <v>573</v>
      </c>
      <c r="C260">
        <f t="shared" si="9"/>
        <v>189</v>
      </c>
      <c r="D260">
        <f t="shared" si="8"/>
        <v>512</v>
      </c>
    </row>
    <row r="261" spans="1:4" x14ac:dyDescent="0.25">
      <c r="A261">
        <v>6</v>
      </c>
      <c r="B261">
        <v>447</v>
      </c>
      <c r="C261">
        <f t="shared" si="9"/>
        <v>63</v>
      </c>
      <c r="D261">
        <f t="shared" si="8"/>
        <v>640</v>
      </c>
    </row>
    <row r="262" spans="1:4" x14ac:dyDescent="0.25">
      <c r="A262">
        <v>2</v>
      </c>
      <c r="B262">
        <v>300</v>
      </c>
      <c r="C262">
        <f t="shared" si="9"/>
        <v>684</v>
      </c>
      <c r="D262">
        <f t="shared" si="8"/>
        <v>0</v>
      </c>
    </row>
    <row r="263" spans="1:4" x14ac:dyDescent="0.25">
      <c r="A263">
        <v>3</v>
      </c>
      <c r="B263">
        <v>192</v>
      </c>
      <c r="C263">
        <f t="shared" si="9"/>
        <v>576</v>
      </c>
      <c r="D263">
        <f t="shared" si="8"/>
        <v>128</v>
      </c>
    </row>
    <row r="264" spans="1:4" x14ac:dyDescent="0.25">
      <c r="A264">
        <v>1</v>
      </c>
      <c r="B264">
        <v>78</v>
      </c>
      <c r="C264">
        <f t="shared" si="9"/>
        <v>462</v>
      </c>
      <c r="D264">
        <f t="shared" si="8"/>
        <v>256</v>
      </c>
    </row>
    <row r="265" spans="1:4" x14ac:dyDescent="0.25">
      <c r="A265">
        <v>5</v>
      </c>
      <c r="B265">
        <v>741</v>
      </c>
      <c r="C265">
        <f t="shared" si="9"/>
        <v>357</v>
      </c>
      <c r="D265">
        <f t="shared" si="8"/>
        <v>384</v>
      </c>
    </row>
    <row r="266" spans="1:4" x14ac:dyDescent="0.25">
      <c r="A266">
        <v>4</v>
      </c>
      <c r="B266">
        <v>570</v>
      </c>
      <c r="C266">
        <f t="shared" si="9"/>
        <v>186</v>
      </c>
      <c r="D266">
        <f t="shared" si="8"/>
        <v>512</v>
      </c>
    </row>
    <row r="267" spans="1:4" x14ac:dyDescent="0.25">
      <c r="A267">
        <v>6</v>
      </c>
      <c r="B267">
        <v>456</v>
      </c>
      <c r="C267">
        <f t="shared" si="9"/>
        <v>72</v>
      </c>
      <c r="D267">
        <f t="shared" ref="D267:D330" si="10">LOOKUP( A267,$F$3:$F$8,$G$3:$G$8)</f>
        <v>640</v>
      </c>
    </row>
    <row r="268" spans="1:4" x14ac:dyDescent="0.25">
      <c r="A268">
        <v>2</v>
      </c>
      <c r="B268">
        <v>297</v>
      </c>
      <c r="C268">
        <f t="shared" si="9"/>
        <v>681</v>
      </c>
      <c r="D268">
        <f t="shared" si="10"/>
        <v>0</v>
      </c>
    </row>
    <row r="269" spans="1:4" x14ac:dyDescent="0.25">
      <c r="A269">
        <v>3</v>
      </c>
      <c r="B269">
        <v>195</v>
      </c>
      <c r="C269">
        <f t="shared" si="9"/>
        <v>579</v>
      </c>
      <c r="D269">
        <f t="shared" si="10"/>
        <v>128</v>
      </c>
    </row>
    <row r="270" spans="1:4" x14ac:dyDescent="0.25">
      <c r="A270">
        <v>1</v>
      </c>
      <c r="B270">
        <v>78</v>
      </c>
      <c r="C270">
        <f t="shared" si="9"/>
        <v>462</v>
      </c>
      <c r="D270">
        <f t="shared" si="10"/>
        <v>256</v>
      </c>
    </row>
    <row r="271" spans="1:4" x14ac:dyDescent="0.25">
      <c r="A271">
        <v>5</v>
      </c>
      <c r="B271">
        <v>741</v>
      </c>
      <c r="C271">
        <f t="shared" si="9"/>
        <v>357</v>
      </c>
      <c r="D271">
        <f t="shared" si="10"/>
        <v>384</v>
      </c>
    </row>
    <row r="272" spans="1:4" x14ac:dyDescent="0.25">
      <c r="A272">
        <v>4</v>
      </c>
      <c r="B272">
        <v>573</v>
      </c>
      <c r="C272">
        <f t="shared" si="9"/>
        <v>189</v>
      </c>
      <c r="D272">
        <f t="shared" si="10"/>
        <v>512</v>
      </c>
    </row>
    <row r="273" spans="1:4" x14ac:dyDescent="0.25">
      <c r="A273">
        <v>6</v>
      </c>
      <c r="B273">
        <v>450</v>
      </c>
      <c r="C273">
        <f t="shared" si="9"/>
        <v>66</v>
      </c>
      <c r="D273">
        <f t="shared" si="10"/>
        <v>640</v>
      </c>
    </row>
    <row r="274" spans="1:4" x14ac:dyDescent="0.25">
      <c r="A274">
        <v>2</v>
      </c>
      <c r="B274">
        <v>300</v>
      </c>
      <c r="C274">
        <f t="shared" si="9"/>
        <v>684</v>
      </c>
      <c r="D274">
        <f t="shared" si="10"/>
        <v>0</v>
      </c>
    </row>
    <row r="275" spans="1:4" x14ac:dyDescent="0.25">
      <c r="A275">
        <v>3</v>
      </c>
      <c r="B275">
        <v>195</v>
      </c>
      <c r="C275">
        <f t="shared" si="9"/>
        <v>579</v>
      </c>
      <c r="D275">
        <f t="shared" si="10"/>
        <v>128</v>
      </c>
    </row>
    <row r="276" spans="1:4" x14ac:dyDescent="0.25">
      <c r="A276">
        <v>1</v>
      </c>
      <c r="B276">
        <v>78</v>
      </c>
      <c r="C276">
        <f t="shared" si="9"/>
        <v>462</v>
      </c>
      <c r="D276">
        <f t="shared" si="10"/>
        <v>256</v>
      </c>
    </row>
    <row r="277" spans="1:4" x14ac:dyDescent="0.25">
      <c r="A277">
        <v>5</v>
      </c>
      <c r="B277">
        <v>744</v>
      </c>
      <c r="C277">
        <f t="shared" si="9"/>
        <v>360</v>
      </c>
      <c r="D277">
        <f t="shared" si="10"/>
        <v>384</v>
      </c>
    </row>
    <row r="278" spans="1:4" x14ac:dyDescent="0.25">
      <c r="A278">
        <v>4</v>
      </c>
      <c r="B278">
        <v>579</v>
      </c>
      <c r="C278">
        <f t="shared" si="9"/>
        <v>195</v>
      </c>
      <c r="D278">
        <f t="shared" si="10"/>
        <v>512</v>
      </c>
    </row>
    <row r="279" spans="1:4" x14ac:dyDescent="0.25">
      <c r="A279">
        <v>6</v>
      </c>
      <c r="B279">
        <v>465</v>
      </c>
      <c r="C279">
        <f t="shared" si="9"/>
        <v>81</v>
      </c>
      <c r="D279">
        <f t="shared" si="10"/>
        <v>640</v>
      </c>
    </row>
    <row r="280" spans="1:4" x14ac:dyDescent="0.25">
      <c r="A280">
        <v>2</v>
      </c>
      <c r="B280">
        <v>324</v>
      </c>
      <c r="C280">
        <f t="shared" si="9"/>
        <v>708</v>
      </c>
      <c r="D280">
        <f t="shared" si="10"/>
        <v>0</v>
      </c>
    </row>
    <row r="281" spans="1:4" x14ac:dyDescent="0.25">
      <c r="A281">
        <v>3</v>
      </c>
      <c r="B281">
        <v>198</v>
      </c>
      <c r="C281">
        <f t="shared" si="9"/>
        <v>582</v>
      </c>
      <c r="D281">
        <f t="shared" si="10"/>
        <v>128</v>
      </c>
    </row>
    <row r="282" spans="1:4" x14ac:dyDescent="0.25">
      <c r="A282">
        <v>1</v>
      </c>
      <c r="B282">
        <v>75</v>
      </c>
      <c r="C282">
        <f t="shared" si="9"/>
        <v>459</v>
      </c>
      <c r="D282">
        <f t="shared" si="10"/>
        <v>256</v>
      </c>
    </row>
    <row r="283" spans="1:4" x14ac:dyDescent="0.25">
      <c r="A283">
        <v>5</v>
      </c>
      <c r="B283">
        <v>741</v>
      </c>
      <c r="C283">
        <f t="shared" si="9"/>
        <v>357</v>
      </c>
      <c r="D283">
        <f t="shared" si="10"/>
        <v>384</v>
      </c>
    </row>
    <row r="284" spans="1:4" x14ac:dyDescent="0.25">
      <c r="A284">
        <v>4</v>
      </c>
      <c r="B284">
        <v>579</v>
      </c>
      <c r="C284">
        <f t="shared" si="9"/>
        <v>195</v>
      </c>
      <c r="D284">
        <f t="shared" si="10"/>
        <v>512</v>
      </c>
    </row>
    <row r="285" spans="1:4" x14ac:dyDescent="0.25">
      <c r="A285">
        <v>6</v>
      </c>
      <c r="B285">
        <v>468</v>
      </c>
      <c r="C285">
        <f t="shared" si="9"/>
        <v>84</v>
      </c>
      <c r="D285">
        <f t="shared" si="10"/>
        <v>640</v>
      </c>
    </row>
    <row r="286" spans="1:4" x14ac:dyDescent="0.25">
      <c r="A286">
        <v>2</v>
      </c>
      <c r="B286">
        <v>321</v>
      </c>
      <c r="C286">
        <f t="shared" si="9"/>
        <v>705</v>
      </c>
      <c r="D286">
        <f t="shared" si="10"/>
        <v>0</v>
      </c>
    </row>
    <row r="287" spans="1:4" x14ac:dyDescent="0.25">
      <c r="A287">
        <v>3</v>
      </c>
      <c r="B287">
        <v>195</v>
      </c>
      <c r="C287">
        <f t="shared" si="9"/>
        <v>579</v>
      </c>
      <c r="D287">
        <f t="shared" si="10"/>
        <v>128</v>
      </c>
    </row>
    <row r="288" spans="1:4" x14ac:dyDescent="0.25">
      <c r="A288">
        <v>1</v>
      </c>
      <c r="B288">
        <v>75</v>
      </c>
      <c r="C288">
        <f t="shared" si="9"/>
        <v>459</v>
      </c>
      <c r="D288">
        <f t="shared" si="10"/>
        <v>256</v>
      </c>
    </row>
    <row r="289" spans="1:4" x14ac:dyDescent="0.25">
      <c r="A289">
        <v>5</v>
      </c>
      <c r="B289">
        <v>744</v>
      </c>
      <c r="C289">
        <f t="shared" si="9"/>
        <v>360</v>
      </c>
      <c r="D289">
        <f t="shared" si="10"/>
        <v>384</v>
      </c>
    </row>
    <row r="290" spans="1:4" x14ac:dyDescent="0.25">
      <c r="A290">
        <v>4</v>
      </c>
      <c r="B290">
        <v>579</v>
      </c>
      <c r="C290">
        <f t="shared" si="9"/>
        <v>195</v>
      </c>
      <c r="D290">
        <f t="shared" si="10"/>
        <v>512</v>
      </c>
    </row>
    <row r="291" spans="1:4" x14ac:dyDescent="0.25">
      <c r="A291">
        <v>6</v>
      </c>
      <c r="B291">
        <v>459</v>
      </c>
      <c r="C291">
        <f t="shared" si="9"/>
        <v>75</v>
      </c>
      <c r="D291">
        <f t="shared" si="10"/>
        <v>640</v>
      </c>
    </row>
    <row r="292" spans="1:4" x14ac:dyDescent="0.25">
      <c r="A292">
        <v>2</v>
      </c>
      <c r="B292">
        <v>303</v>
      </c>
      <c r="C292">
        <f t="shared" si="9"/>
        <v>687</v>
      </c>
      <c r="D292">
        <f t="shared" si="10"/>
        <v>0</v>
      </c>
    </row>
    <row r="293" spans="1:4" x14ac:dyDescent="0.25">
      <c r="A293">
        <v>3</v>
      </c>
      <c r="B293">
        <v>198</v>
      </c>
      <c r="C293">
        <f t="shared" si="9"/>
        <v>582</v>
      </c>
      <c r="D293">
        <f t="shared" si="10"/>
        <v>128</v>
      </c>
    </row>
    <row r="294" spans="1:4" x14ac:dyDescent="0.25">
      <c r="A294">
        <v>1</v>
      </c>
      <c r="B294">
        <v>84</v>
      </c>
      <c r="C294">
        <f t="shared" si="9"/>
        <v>468</v>
      </c>
      <c r="D294">
        <f t="shared" si="10"/>
        <v>256</v>
      </c>
    </row>
    <row r="295" spans="1:4" x14ac:dyDescent="0.25">
      <c r="A295">
        <v>5</v>
      </c>
      <c r="B295">
        <v>744</v>
      </c>
      <c r="C295">
        <f t="shared" si="9"/>
        <v>360</v>
      </c>
      <c r="D295">
        <f t="shared" si="10"/>
        <v>384</v>
      </c>
    </row>
    <row r="296" spans="1:4" x14ac:dyDescent="0.25">
      <c r="A296">
        <v>4</v>
      </c>
      <c r="B296">
        <v>576</v>
      </c>
      <c r="C296">
        <f t="shared" si="9"/>
        <v>192</v>
      </c>
      <c r="D296">
        <f t="shared" si="10"/>
        <v>512</v>
      </c>
    </row>
    <row r="297" spans="1:4" x14ac:dyDescent="0.25">
      <c r="A297">
        <v>6</v>
      </c>
      <c r="B297">
        <v>459</v>
      </c>
      <c r="C297">
        <f t="shared" si="9"/>
        <v>75</v>
      </c>
      <c r="D297">
        <f t="shared" si="10"/>
        <v>640</v>
      </c>
    </row>
    <row r="298" spans="1:4" x14ac:dyDescent="0.25">
      <c r="A298">
        <v>2</v>
      </c>
      <c r="B298">
        <v>306</v>
      </c>
      <c r="C298">
        <f t="shared" si="9"/>
        <v>690</v>
      </c>
      <c r="D298">
        <f t="shared" si="10"/>
        <v>0</v>
      </c>
    </row>
    <row r="299" spans="1:4" x14ac:dyDescent="0.25">
      <c r="A299">
        <v>3</v>
      </c>
      <c r="B299">
        <v>198</v>
      </c>
      <c r="C299">
        <f t="shared" si="9"/>
        <v>582</v>
      </c>
      <c r="D299">
        <f t="shared" si="10"/>
        <v>128</v>
      </c>
    </row>
    <row r="300" spans="1:4" x14ac:dyDescent="0.25">
      <c r="A300">
        <v>1</v>
      </c>
      <c r="B300">
        <v>84</v>
      </c>
      <c r="C300">
        <f t="shared" si="9"/>
        <v>468</v>
      </c>
      <c r="D300">
        <f t="shared" si="10"/>
        <v>256</v>
      </c>
    </row>
    <row r="301" spans="1:4" x14ac:dyDescent="0.25">
      <c r="A301">
        <v>5</v>
      </c>
      <c r="B301">
        <v>747</v>
      </c>
      <c r="C301">
        <f t="shared" si="9"/>
        <v>363</v>
      </c>
      <c r="D301">
        <f t="shared" si="10"/>
        <v>384</v>
      </c>
    </row>
    <row r="302" spans="1:4" x14ac:dyDescent="0.25">
      <c r="A302">
        <v>4</v>
      </c>
      <c r="B302">
        <v>573</v>
      </c>
      <c r="C302">
        <f t="shared" si="9"/>
        <v>189</v>
      </c>
      <c r="D302">
        <f t="shared" si="10"/>
        <v>512</v>
      </c>
    </row>
    <row r="303" spans="1:4" x14ac:dyDescent="0.25">
      <c r="A303">
        <v>6</v>
      </c>
      <c r="B303">
        <v>459</v>
      </c>
      <c r="C303">
        <f t="shared" si="9"/>
        <v>75</v>
      </c>
      <c r="D303">
        <f t="shared" si="10"/>
        <v>640</v>
      </c>
    </row>
    <row r="304" spans="1:4" x14ac:dyDescent="0.25">
      <c r="A304">
        <v>2</v>
      </c>
      <c r="B304">
        <v>306</v>
      </c>
      <c r="C304">
        <f t="shared" si="9"/>
        <v>690</v>
      </c>
      <c r="D304">
        <f t="shared" si="10"/>
        <v>0</v>
      </c>
    </row>
    <row r="305" spans="1:4" x14ac:dyDescent="0.25">
      <c r="A305">
        <v>3</v>
      </c>
      <c r="B305">
        <v>198</v>
      </c>
      <c r="C305">
        <f t="shared" si="9"/>
        <v>582</v>
      </c>
      <c r="D305">
        <f t="shared" si="10"/>
        <v>128</v>
      </c>
    </row>
    <row r="306" spans="1:4" x14ac:dyDescent="0.25">
      <c r="A306">
        <v>1</v>
      </c>
      <c r="B306">
        <v>81</v>
      </c>
      <c r="C306">
        <f t="shared" si="9"/>
        <v>465</v>
      </c>
      <c r="D306">
        <f t="shared" si="10"/>
        <v>256</v>
      </c>
    </row>
    <row r="307" spans="1:4" x14ac:dyDescent="0.25">
      <c r="A307">
        <v>5</v>
      </c>
      <c r="B307">
        <v>747</v>
      </c>
      <c r="C307">
        <f t="shared" si="9"/>
        <v>363</v>
      </c>
      <c r="D307">
        <f t="shared" si="10"/>
        <v>384</v>
      </c>
    </row>
    <row r="308" spans="1:4" x14ac:dyDescent="0.25">
      <c r="A308">
        <v>4</v>
      </c>
      <c r="B308">
        <v>579</v>
      </c>
      <c r="C308">
        <f t="shared" si="9"/>
        <v>195</v>
      </c>
      <c r="D308">
        <f t="shared" si="10"/>
        <v>512</v>
      </c>
    </row>
    <row r="309" spans="1:4" x14ac:dyDescent="0.25">
      <c r="A309">
        <v>6</v>
      </c>
      <c r="B309">
        <v>468</v>
      </c>
      <c r="C309">
        <f t="shared" si="9"/>
        <v>84</v>
      </c>
      <c r="D309">
        <f t="shared" si="10"/>
        <v>640</v>
      </c>
    </row>
    <row r="310" spans="1:4" x14ac:dyDescent="0.25">
      <c r="A310">
        <v>2</v>
      </c>
      <c r="B310">
        <v>330</v>
      </c>
      <c r="C310">
        <f t="shared" si="9"/>
        <v>714</v>
      </c>
      <c r="D310">
        <f t="shared" si="10"/>
        <v>0</v>
      </c>
    </row>
    <row r="311" spans="1:4" x14ac:dyDescent="0.25">
      <c r="A311">
        <v>3</v>
      </c>
      <c r="B311">
        <v>192</v>
      </c>
      <c r="C311">
        <f t="shared" si="9"/>
        <v>576</v>
      </c>
      <c r="D311">
        <f t="shared" si="10"/>
        <v>128</v>
      </c>
    </row>
    <row r="312" spans="1:4" x14ac:dyDescent="0.25">
      <c r="A312">
        <v>1</v>
      </c>
      <c r="B312">
        <v>75</v>
      </c>
      <c r="C312">
        <f t="shared" si="9"/>
        <v>459</v>
      </c>
      <c r="D312">
        <f t="shared" si="10"/>
        <v>256</v>
      </c>
    </row>
    <row r="313" spans="1:4" x14ac:dyDescent="0.25">
      <c r="A313">
        <v>5</v>
      </c>
      <c r="B313">
        <v>747</v>
      </c>
      <c r="C313">
        <f t="shared" si="9"/>
        <v>363</v>
      </c>
      <c r="D313">
        <f t="shared" si="10"/>
        <v>384</v>
      </c>
    </row>
    <row r="314" spans="1:4" x14ac:dyDescent="0.25">
      <c r="A314">
        <v>4</v>
      </c>
      <c r="B314">
        <v>576</v>
      </c>
      <c r="C314">
        <f t="shared" si="9"/>
        <v>192</v>
      </c>
      <c r="D314">
        <f t="shared" si="10"/>
        <v>512</v>
      </c>
    </row>
    <row r="315" spans="1:4" x14ac:dyDescent="0.25">
      <c r="A315">
        <v>6</v>
      </c>
      <c r="B315">
        <v>459</v>
      </c>
      <c r="C315">
        <f t="shared" si="9"/>
        <v>75</v>
      </c>
      <c r="D315">
        <f t="shared" si="10"/>
        <v>640</v>
      </c>
    </row>
    <row r="316" spans="1:4" x14ac:dyDescent="0.25">
      <c r="A316">
        <v>2</v>
      </c>
      <c r="B316">
        <v>303</v>
      </c>
      <c r="C316">
        <f t="shared" si="9"/>
        <v>687</v>
      </c>
      <c r="D316">
        <f t="shared" si="10"/>
        <v>0</v>
      </c>
    </row>
    <row r="317" spans="1:4" x14ac:dyDescent="0.25">
      <c r="A317">
        <v>3</v>
      </c>
      <c r="B317">
        <v>192</v>
      </c>
      <c r="C317">
        <f t="shared" si="9"/>
        <v>576</v>
      </c>
      <c r="D317">
        <f t="shared" si="10"/>
        <v>128</v>
      </c>
    </row>
    <row r="318" spans="1:4" x14ac:dyDescent="0.25">
      <c r="A318">
        <v>1</v>
      </c>
      <c r="B318">
        <v>84</v>
      </c>
      <c r="C318">
        <f t="shared" si="9"/>
        <v>468</v>
      </c>
      <c r="D318">
        <f t="shared" si="10"/>
        <v>256</v>
      </c>
    </row>
    <row r="319" spans="1:4" x14ac:dyDescent="0.25">
      <c r="A319">
        <v>5</v>
      </c>
      <c r="B319">
        <v>750</v>
      </c>
      <c r="C319">
        <f t="shared" si="9"/>
        <v>366</v>
      </c>
      <c r="D319">
        <f t="shared" si="10"/>
        <v>384</v>
      </c>
    </row>
    <row r="320" spans="1:4" x14ac:dyDescent="0.25">
      <c r="A320">
        <v>4</v>
      </c>
      <c r="B320">
        <v>570</v>
      </c>
      <c r="C320">
        <f t="shared" si="9"/>
        <v>186</v>
      </c>
      <c r="D320">
        <f t="shared" si="10"/>
        <v>512</v>
      </c>
    </row>
    <row r="321" spans="1:4" x14ac:dyDescent="0.25">
      <c r="A321">
        <v>6</v>
      </c>
      <c r="B321">
        <v>456</v>
      </c>
      <c r="C321">
        <f t="shared" si="9"/>
        <v>72</v>
      </c>
      <c r="D321">
        <f t="shared" si="10"/>
        <v>640</v>
      </c>
    </row>
    <row r="322" spans="1:4" x14ac:dyDescent="0.25">
      <c r="A322">
        <v>2</v>
      </c>
      <c r="B322">
        <v>303</v>
      </c>
      <c r="C322">
        <f t="shared" si="9"/>
        <v>687</v>
      </c>
      <c r="D322">
        <f t="shared" si="10"/>
        <v>0</v>
      </c>
    </row>
    <row r="323" spans="1:4" x14ac:dyDescent="0.25">
      <c r="A323">
        <v>3</v>
      </c>
      <c r="B323">
        <v>192</v>
      </c>
      <c r="C323">
        <f t="shared" ref="C323:C386" si="11">IF(B323+$J$1&gt;$H$1,B323+$J$1-$H$1,B323+$J$1)</f>
        <v>576</v>
      </c>
      <c r="D323">
        <f t="shared" si="10"/>
        <v>128</v>
      </c>
    </row>
    <row r="324" spans="1:4" x14ac:dyDescent="0.25">
      <c r="A324">
        <v>1</v>
      </c>
      <c r="B324">
        <v>81</v>
      </c>
      <c r="C324">
        <f t="shared" si="11"/>
        <v>465</v>
      </c>
      <c r="D324">
        <f t="shared" si="10"/>
        <v>256</v>
      </c>
    </row>
    <row r="325" spans="1:4" x14ac:dyDescent="0.25">
      <c r="A325">
        <v>5</v>
      </c>
      <c r="B325">
        <v>747</v>
      </c>
      <c r="C325">
        <f t="shared" si="11"/>
        <v>363</v>
      </c>
      <c r="D325">
        <f t="shared" si="10"/>
        <v>384</v>
      </c>
    </row>
    <row r="326" spans="1:4" x14ac:dyDescent="0.25">
      <c r="A326">
        <v>4</v>
      </c>
      <c r="B326">
        <v>567</v>
      </c>
      <c r="C326">
        <f t="shared" si="11"/>
        <v>183</v>
      </c>
      <c r="D326">
        <f t="shared" si="10"/>
        <v>512</v>
      </c>
    </row>
    <row r="327" spans="1:4" x14ac:dyDescent="0.25">
      <c r="A327">
        <v>6</v>
      </c>
      <c r="B327">
        <v>456</v>
      </c>
      <c r="C327">
        <f t="shared" si="11"/>
        <v>72</v>
      </c>
      <c r="D327">
        <f t="shared" si="10"/>
        <v>640</v>
      </c>
    </row>
    <row r="328" spans="1:4" x14ac:dyDescent="0.25">
      <c r="A328">
        <v>2</v>
      </c>
      <c r="B328">
        <v>306</v>
      </c>
      <c r="C328">
        <f t="shared" si="11"/>
        <v>690</v>
      </c>
      <c r="D328">
        <f t="shared" si="10"/>
        <v>0</v>
      </c>
    </row>
    <row r="329" spans="1:4" x14ac:dyDescent="0.25">
      <c r="A329">
        <v>3</v>
      </c>
      <c r="B329">
        <v>192</v>
      </c>
      <c r="C329">
        <f t="shared" si="11"/>
        <v>576</v>
      </c>
      <c r="D329">
        <f t="shared" si="10"/>
        <v>128</v>
      </c>
    </row>
    <row r="330" spans="1:4" x14ac:dyDescent="0.25">
      <c r="A330">
        <v>1</v>
      </c>
      <c r="B330">
        <v>78</v>
      </c>
      <c r="C330">
        <f t="shared" si="11"/>
        <v>462</v>
      </c>
      <c r="D330">
        <f t="shared" si="10"/>
        <v>256</v>
      </c>
    </row>
    <row r="331" spans="1:4" x14ac:dyDescent="0.25">
      <c r="A331">
        <v>5</v>
      </c>
      <c r="B331">
        <v>744</v>
      </c>
      <c r="C331">
        <f t="shared" si="11"/>
        <v>360</v>
      </c>
      <c r="D331">
        <f t="shared" ref="D331:D394" si="12">LOOKUP( A331,$F$3:$F$8,$G$3:$G$8)</f>
        <v>384</v>
      </c>
    </row>
    <row r="332" spans="1:4" x14ac:dyDescent="0.25">
      <c r="A332">
        <v>4</v>
      </c>
      <c r="B332">
        <v>570</v>
      </c>
      <c r="C332">
        <f t="shared" si="11"/>
        <v>186</v>
      </c>
      <c r="D332">
        <f t="shared" si="12"/>
        <v>512</v>
      </c>
    </row>
    <row r="333" spans="1:4" x14ac:dyDescent="0.25">
      <c r="A333">
        <v>6</v>
      </c>
      <c r="B333">
        <v>450</v>
      </c>
      <c r="C333">
        <f t="shared" si="11"/>
        <v>66</v>
      </c>
      <c r="D333">
        <f t="shared" si="12"/>
        <v>640</v>
      </c>
    </row>
    <row r="334" spans="1:4" x14ac:dyDescent="0.25">
      <c r="A334">
        <v>2</v>
      </c>
      <c r="B334">
        <v>303</v>
      </c>
      <c r="C334">
        <f t="shared" si="11"/>
        <v>687</v>
      </c>
      <c r="D334">
        <f t="shared" si="12"/>
        <v>0</v>
      </c>
    </row>
    <row r="335" spans="1:4" x14ac:dyDescent="0.25">
      <c r="A335">
        <v>3</v>
      </c>
      <c r="B335">
        <v>195</v>
      </c>
      <c r="C335">
        <f t="shared" si="11"/>
        <v>579</v>
      </c>
      <c r="D335">
        <f t="shared" si="12"/>
        <v>128</v>
      </c>
    </row>
    <row r="336" spans="1:4" x14ac:dyDescent="0.25">
      <c r="A336">
        <v>1</v>
      </c>
      <c r="B336">
        <v>78</v>
      </c>
      <c r="C336">
        <f t="shared" si="11"/>
        <v>462</v>
      </c>
      <c r="D336">
        <f t="shared" si="12"/>
        <v>256</v>
      </c>
    </row>
    <row r="337" spans="1:4" x14ac:dyDescent="0.25">
      <c r="A337">
        <v>5</v>
      </c>
      <c r="B337">
        <v>741</v>
      </c>
      <c r="C337">
        <f t="shared" si="11"/>
        <v>357</v>
      </c>
      <c r="D337">
        <f t="shared" si="12"/>
        <v>384</v>
      </c>
    </row>
    <row r="338" spans="1:4" x14ac:dyDescent="0.25">
      <c r="A338">
        <v>4</v>
      </c>
      <c r="B338">
        <v>570</v>
      </c>
      <c r="C338">
        <f t="shared" si="11"/>
        <v>186</v>
      </c>
      <c r="D338">
        <f t="shared" si="12"/>
        <v>512</v>
      </c>
    </row>
    <row r="339" spans="1:4" x14ac:dyDescent="0.25">
      <c r="A339">
        <v>6</v>
      </c>
      <c r="B339">
        <v>462</v>
      </c>
      <c r="C339">
        <f t="shared" si="11"/>
        <v>78</v>
      </c>
      <c r="D339">
        <f t="shared" si="12"/>
        <v>640</v>
      </c>
    </row>
    <row r="340" spans="1:4" x14ac:dyDescent="0.25">
      <c r="A340">
        <v>2</v>
      </c>
      <c r="B340">
        <v>324</v>
      </c>
      <c r="C340">
        <f t="shared" si="11"/>
        <v>708</v>
      </c>
      <c r="D340">
        <f t="shared" si="12"/>
        <v>0</v>
      </c>
    </row>
    <row r="341" spans="1:4" x14ac:dyDescent="0.25">
      <c r="A341">
        <v>3</v>
      </c>
      <c r="B341">
        <v>165</v>
      </c>
      <c r="C341">
        <f t="shared" si="11"/>
        <v>549</v>
      </c>
      <c r="D341">
        <f t="shared" si="12"/>
        <v>128</v>
      </c>
    </row>
    <row r="342" spans="1:4" x14ac:dyDescent="0.25">
      <c r="A342">
        <v>1</v>
      </c>
      <c r="B342">
        <v>66</v>
      </c>
      <c r="C342">
        <f t="shared" si="11"/>
        <v>450</v>
      </c>
      <c r="D342">
        <f t="shared" si="12"/>
        <v>256</v>
      </c>
    </row>
    <row r="343" spans="1:4" x14ac:dyDescent="0.25">
      <c r="A343">
        <v>5</v>
      </c>
      <c r="B343">
        <v>744</v>
      </c>
      <c r="C343">
        <f t="shared" si="11"/>
        <v>360</v>
      </c>
      <c r="D343">
        <f t="shared" si="12"/>
        <v>384</v>
      </c>
    </row>
    <row r="344" spans="1:4" x14ac:dyDescent="0.25">
      <c r="A344">
        <v>4</v>
      </c>
      <c r="B344">
        <v>567</v>
      </c>
      <c r="C344">
        <f t="shared" si="11"/>
        <v>183</v>
      </c>
      <c r="D344">
        <f t="shared" si="12"/>
        <v>512</v>
      </c>
    </row>
    <row r="345" spans="1:4" x14ac:dyDescent="0.25">
      <c r="A345">
        <v>6</v>
      </c>
      <c r="B345">
        <v>450</v>
      </c>
      <c r="C345">
        <f t="shared" si="11"/>
        <v>66</v>
      </c>
      <c r="D345">
        <f t="shared" si="12"/>
        <v>640</v>
      </c>
    </row>
    <row r="346" spans="1:4" x14ac:dyDescent="0.25">
      <c r="A346">
        <v>2</v>
      </c>
      <c r="B346">
        <v>297</v>
      </c>
      <c r="C346">
        <f t="shared" si="11"/>
        <v>681</v>
      </c>
      <c r="D346">
        <f t="shared" si="12"/>
        <v>0</v>
      </c>
    </row>
    <row r="347" spans="1:4" x14ac:dyDescent="0.25">
      <c r="A347">
        <v>3</v>
      </c>
      <c r="B347">
        <v>198</v>
      </c>
      <c r="C347">
        <f t="shared" si="11"/>
        <v>582</v>
      </c>
      <c r="D347">
        <f t="shared" si="12"/>
        <v>128</v>
      </c>
    </row>
    <row r="348" spans="1:4" x14ac:dyDescent="0.25">
      <c r="A348">
        <v>1</v>
      </c>
      <c r="B348">
        <v>78</v>
      </c>
      <c r="C348">
        <f t="shared" si="11"/>
        <v>462</v>
      </c>
      <c r="D348">
        <f t="shared" si="12"/>
        <v>256</v>
      </c>
    </row>
    <row r="349" spans="1:4" x14ac:dyDescent="0.25">
      <c r="A349">
        <v>5</v>
      </c>
      <c r="B349">
        <v>738</v>
      </c>
      <c r="C349">
        <f t="shared" si="11"/>
        <v>354</v>
      </c>
      <c r="D349">
        <f t="shared" si="12"/>
        <v>384</v>
      </c>
    </row>
    <row r="350" spans="1:4" x14ac:dyDescent="0.25">
      <c r="A350">
        <v>4</v>
      </c>
      <c r="B350">
        <v>570</v>
      </c>
      <c r="C350">
        <f t="shared" si="11"/>
        <v>186</v>
      </c>
      <c r="D350">
        <f t="shared" si="12"/>
        <v>512</v>
      </c>
    </row>
    <row r="351" spans="1:4" x14ac:dyDescent="0.25">
      <c r="A351">
        <v>6</v>
      </c>
      <c r="B351">
        <v>450</v>
      </c>
      <c r="C351">
        <f t="shared" si="11"/>
        <v>66</v>
      </c>
      <c r="D351">
        <f t="shared" si="12"/>
        <v>640</v>
      </c>
    </row>
    <row r="352" spans="1:4" x14ac:dyDescent="0.25">
      <c r="A352">
        <v>2</v>
      </c>
      <c r="B352">
        <v>300</v>
      </c>
      <c r="C352">
        <f t="shared" si="11"/>
        <v>684</v>
      </c>
      <c r="D352">
        <f t="shared" si="12"/>
        <v>0</v>
      </c>
    </row>
    <row r="353" spans="1:4" x14ac:dyDescent="0.25">
      <c r="A353">
        <v>3</v>
      </c>
      <c r="B353">
        <v>192</v>
      </c>
      <c r="C353">
        <f t="shared" si="11"/>
        <v>576</v>
      </c>
      <c r="D353">
        <f t="shared" si="12"/>
        <v>128</v>
      </c>
    </row>
    <row r="354" spans="1:4" x14ac:dyDescent="0.25">
      <c r="A354">
        <v>1</v>
      </c>
      <c r="B354">
        <v>78</v>
      </c>
      <c r="C354">
        <f t="shared" si="11"/>
        <v>462</v>
      </c>
      <c r="D354">
        <f t="shared" si="12"/>
        <v>256</v>
      </c>
    </row>
    <row r="355" spans="1:4" x14ac:dyDescent="0.25">
      <c r="A355">
        <v>5</v>
      </c>
      <c r="B355">
        <v>741</v>
      </c>
      <c r="C355">
        <f t="shared" si="11"/>
        <v>357</v>
      </c>
      <c r="D355">
        <f t="shared" si="12"/>
        <v>384</v>
      </c>
    </row>
    <row r="356" spans="1:4" x14ac:dyDescent="0.25">
      <c r="A356">
        <v>4</v>
      </c>
      <c r="B356">
        <v>567</v>
      </c>
      <c r="C356">
        <f t="shared" si="11"/>
        <v>183</v>
      </c>
      <c r="D356">
        <f t="shared" si="12"/>
        <v>512</v>
      </c>
    </row>
    <row r="357" spans="1:4" x14ac:dyDescent="0.25">
      <c r="A357">
        <v>6</v>
      </c>
      <c r="B357">
        <v>456</v>
      </c>
      <c r="C357">
        <f t="shared" si="11"/>
        <v>72</v>
      </c>
      <c r="D357">
        <f t="shared" si="12"/>
        <v>640</v>
      </c>
    </row>
    <row r="358" spans="1:4" x14ac:dyDescent="0.25">
      <c r="A358">
        <v>2</v>
      </c>
      <c r="B358">
        <v>300</v>
      </c>
      <c r="C358">
        <f t="shared" si="11"/>
        <v>684</v>
      </c>
      <c r="D358">
        <f t="shared" si="12"/>
        <v>0</v>
      </c>
    </row>
    <row r="359" spans="1:4" x14ac:dyDescent="0.25">
      <c r="A359">
        <v>3</v>
      </c>
      <c r="B359">
        <v>195</v>
      </c>
      <c r="C359">
        <f t="shared" si="11"/>
        <v>579</v>
      </c>
      <c r="D359">
        <f t="shared" si="12"/>
        <v>128</v>
      </c>
    </row>
    <row r="360" spans="1:4" x14ac:dyDescent="0.25">
      <c r="A360">
        <v>1</v>
      </c>
      <c r="B360">
        <v>78</v>
      </c>
      <c r="C360">
        <f t="shared" si="11"/>
        <v>462</v>
      </c>
      <c r="D360">
        <f t="shared" si="12"/>
        <v>256</v>
      </c>
    </row>
    <row r="361" spans="1:4" x14ac:dyDescent="0.25">
      <c r="A361">
        <v>5</v>
      </c>
      <c r="B361">
        <v>738</v>
      </c>
      <c r="C361">
        <f t="shared" si="11"/>
        <v>354</v>
      </c>
      <c r="D361">
        <f t="shared" si="12"/>
        <v>384</v>
      </c>
    </row>
    <row r="362" spans="1:4" x14ac:dyDescent="0.25">
      <c r="A362">
        <v>4</v>
      </c>
      <c r="B362">
        <v>573</v>
      </c>
      <c r="C362">
        <f t="shared" si="11"/>
        <v>189</v>
      </c>
      <c r="D362">
        <f t="shared" si="12"/>
        <v>512</v>
      </c>
    </row>
    <row r="363" spans="1:4" x14ac:dyDescent="0.25">
      <c r="A363">
        <v>6</v>
      </c>
      <c r="B363">
        <v>450</v>
      </c>
      <c r="C363">
        <f t="shared" si="11"/>
        <v>66</v>
      </c>
      <c r="D363">
        <f t="shared" si="12"/>
        <v>640</v>
      </c>
    </row>
    <row r="364" spans="1:4" x14ac:dyDescent="0.25">
      <c r="A364">
        <v>2</v>
      </c>
      <c r="B364">
        <v>300</v>
      </c>
      <c r="C364">
        <f t="shared" si="11"/>
        <v>684</v>
      </c>
      <c r="D364">
        <f t="shared" si="12"/>
        <v>0</v>
      </c>
    </row>
    <row r="365" spans="1:4" x14ac:dyDescent="0.25">
      <c r="A365">
        <v>3</v>
      </c>
      <c r="B365">
        <v>195</v>
      </c>
      <c r="C365">
        <f t="shared" si="11"/>
        <v>579</v>
      </c>
      <c r="D365">
        <f t="shared" si="12"/>
        <v>128</v>
      </c>
    </row>
    <row r="366" spans="1:4" x14ac:dyDescent="0.25">
      <c r="A366">
        <v>1</v>
      </c>
      <c r="B366">
        <v>78</v>
      </c>
      <c r="C366">
        <f t="shared" si="11"/>
        <v>462</v>
      </c>
      <c r="D366">
        <f t="shared" si="12"/>
        <v>256</v>
      </c>
    </row>
    <row r="367" spans="1:4" x14ac:dyDescent="0.25">
      <c r="A367">
        <v>5</v>
      </c>
      <c r="B367">
        <v>744</v>
      </c>
      <c r="C367">
        <f t="shared" si="11"/>
        <v>360</v>
      </c>
      <c r="D367">
        <f t="shared" si="12"/>
        <v>384</v>
      </c>
    </row>
    <row r="368" spans="1:4" x14ac:dyDescent="0.25">
      <c r="A368">
        <v>4</v>
      </c>
      <c r="B368">
        <v>576</v>
      </c>
      <c r="C368">
        <f t="shared" si="11"/>
        <v>192</v>
      </c>
      <c r="D368">
        <f t="shared" si="12"/>
        <v>512</v>
      </c>
    </row>
    <row r="369" spans="1:4" x14ac:dyDescent="0.25">
      <c r="A369">
        <v>6</v>
      </c>
      <c r="B369">
        <v>465</v>
      </c>
      <c r="C369">
        <f t="shared" si="11"/>
        <v>81</v>
      </c>
      <c r="D369">
        <f t="shared" si="12"/>
        <v>640</v>
      </c>
    </row>
    <row r="370" spans="1:4" x14ac:dyDescent="0.25">
      <c r="A370">
        <v>2</v>
      </c>
      <c r="B370">
        <v>324</v>
      </c>
      <c r="C370">
        <f t="shared" si="11"/>
        <v>708</v>
      </c>
      <c r="D370">
        <f t="shared" si="12"/>
        <v>0</v>
      </c>
    </row>
    <row r="371" spans="1:4" x14ac:dyDescent="0.25">
      <c r="A371">
        <v>3</v>
      </c>
      <c r="B371">
        <v>177</v>
      </c>
      <c r="C371">
        <f t="shared" si="11"/>
        <v>561</v>
      </c>
      <c r="D371">
        <f t="shared" si="12"/>
        <v>128</v>
      </c>
    </row>
    <row r="372" spans="1:4" x14ac:dyDescent="0.25">
      <c r="A372">
        <v>1</v>
      </c>
      <c r="B372">
        <v>66</v>
      </c>
      <c r="C372">
        <f t="shared" si="11"/>
        <v>450</v>
      </c>
      <c r="D372">
        <f t="shared" si="12"/>
        <v>256</v>
      </c>
    </row>
    <row r="373" spans="1:4" x14ac:dyDescent="0.25">
      <c r="A373">
        <v>5</v>
      </c>
      <c r="B373">
        <v>744</v>
      </c>
      <c r="C373">
        <f t="shared" si="11"/>
        <v>360</v>
      </c>
      <c r="D373">
        <f t="shared" si="12"/>
        <v>384</v>
      </c>
    </row>
    <row r="374" spans="1:4" x14ac:dyDescent="0.25">
      <c r="A374">
        <v>4</v>
      </c>
      <c r="B374">
        <v>573</v>
      </c>
      <c r="C374">
        <f t="shared" si="11"/>
        <v>189</v>
      </c>
      <c r="D374">
        <f t="shared" si="12"/>
        <v>512</v>
      </c>
    </row>
    <row r="375" spans="1:4" x14ac:dyDescent="0.25">
      <c r="A375">
        <v>6</v>
      </c>
      <c r="B375">
        <v>453</v>
      </c>
      <c r="C375">
        <f t="shared" si="11"/>
        <v>69</v>
      </c>
      <c r="D375">
        <f t="shared" si="12"/>
        <v>640</v>
      </c>
    </row>
    <row r="376" spans="1:4" x14ac:dyDescent="0.25">
      <c r="A376">
        <v>2</v>
      </c>
      <c r="B376">
        <v>300</v>
      </c>
      <c r="C376">
        <f t="shared" si="11"/>
        <v>684</v>
      </c>
      <c r="D376">
        <f t="shared" si="12"/>
        <v>0</v>
      </c>
    </row>
    <row r="377" spans="1:4" x14ac:dyDescent="0.25">
      <c r="A377">
        <v>3</v>
      </c>
      <c r="B377">
        <v>198</v>
      </c>
      <c r="C377">
        <f t="shared" si="11"/>
        <v>582</v>
      </c>
      <c r="D377">
        <f t="shared" si="12"/>
        <v>128</v>
      </c>
    </row>
    <row r="378" spans="1:4" x14ac:dyDescent="0.25">
      <c r="A378">
        <v>1</v>
      </c>
      <c r="B378">
        <v>81</v>
      </c>
      <c r="C378">
        <f t="shared" si="11"/>
        <v>465</v>
      </c>
      <c r="D378">
        <f t="shared" si="12"/>
        <v>256</v>
      </c>
    </row>
    <row r="379" spans="1:4" x14ac:dyDescent="0.25">
      <c r="A379">
        <v>5</v>
      </c>
      <c r="B379">
        <v>741</v>
      </c>
      <c r="C379">
        <f t="shared" si="11"/>
        <v>357</v>
      </c>
      <c r="D379">
        <f t="shared" si="12"/>
        <v>384</v>
      </c>
    </row>
    <row r="380" spans="1:4" x14ac:dyDescent="0.25">
      <c r="A380">
        <v>4</v>
      </c>
      <c r="B380">
        <v>576</v>
      </c>
      <c r="C380">
        <f t="shared" si="11"/>
        <v>192</v>
      </c>
      <c r="D380">
        <f t="shared" si="12"/>
        <v>512</v>
      </c>
    </row>
    <row r="381" spans="1:4" x14ac:dyDescent="0.25">
      <c r="A381">
        <v>6</v>
      </c>
      <c r="B381">
        <v>459</v>
      </c>
      <c r="C381">
        <f t="shared" si="11"/>
        <v>75</v>
      </c>
      <c r="D381">
        <f t="shared" si="12"/>
        <v>640</v>
      </c>
    </row>
    <row r="382" spans="1:4" x14ac:dyDescent="0.25">
      <c r="A382">
        <v>2</v>
      </c>
      <c r="B382">
        <v>303</v>
      </c>
      <c r="C382">
        <f t="shared" si="11"/>
        <v>687</v>
      </c>
      <c r="D382">
        <f t="shared" si="12"/>
        <v>0</v>
      </c>
    </row>
    <row r="383" spans="1:4" x14ac:dyDescent="0.25">
      <c r="A383">
        <v>3</v>
      </c>
      <c r="B383">
        <v>198</v>
      </c>
      <c r="C383">
        <f t="shared" si="11"/>
        <v>582</v>
      </c>
      <c r="D383">
        <f t="shared" si="12"/>
        <v>128</v>
      </c>
    </row>
    <row r="384" spans="1:4" x14ac:dyDescent="0.25">
      <c r="A384">
        <v>1</v>
      </c>
      <c r="B384">
        <v>81</v>
      </c>
      <c r="C384">
        <f t="shared" si="11"/>
        <v>465</v>
      </c>
      <c r="D384">
        <f t="shared" si="12"/>
        <v>256</v>
      </c>
    </row>
    <row r="385" spans="1:4" x14ac:dyDescent="0.25">
      <c r="A385">
        <v>5</v>
      </c>
      <c r="B385">
        <v>744</v>
      </c>
      <c r="C385">
        <f t="shared" si="11"/>
        <v>360</v>
      </c>
      <c r="D385">
        <f t="shared" si="12"/>
        <v>384</v>
      </c>
    </row>
    <row r="386" spans="1:4" x14ac:dyDescent="0.25">
      <c r="A386">
        <v>4</v>
      </c>
      <c r="B386">
        <v>573</v>
      </c>
      <c r="C386">
        <f t="shared" si="11"/>
        <v>189</v>
      </c>
      <c r="D386">
        <f t="shared" si="12"/>
        <v>512</v>
      </c>
    </row>
    <row r="387" spans="1:4" x14ac:dyDescent="0.25">
      <c r="A387">
        <v>6</v>
      </c>
      <c r="B387">
        <v>459</v>
      </c>
      <c r="C387">
        <f t="shared" ref="C387:C450" si="13">IF(B387+$J$1&gt;$H$1,B387+$J$1-$H$1,B387+$J$1)</f>
        <v>75</v>
      </c>
      <c r="D387">
        <f t="shared" si="12"/>
        <v>640</v>
      </c>
    </row>
    <row r="388" spans="1:4" x14ac:dyDescent="0.25">
      <c r="A388">
        <v>2</v>
      </c>
      <c r="B388">
        <v>306</v>
      </c>
      <c r="C388">
        <f t="shared" si="13"/>
        <v>690</v>
      </c>
      <c r="D388">
        <f t="shared" si="12"/>
        <v>0</v>
      </c>
    </row>
    <row r="389" spans="1:4" x14ac:dyDescent="0.25">
      <c r="A389">
        <v>3</v>
      </c>
      <c r="B389">
        <v>198</v>
      </c>
      <c r="C389">
        <f t="shared" si="13"/>
        <v>582</v>
      </c>
      <c r="D389">
        <f t="shared" si="12"/>
        <v>128</v>
      </c>
    </row>
    <row r="390" spans="1:4" x14ac:dyDescent="0.25">
      <c r="A390">
        <v>1</v>
      </c>
      <c r="B390">
        <v>81</v>
      </c>
      <c r="C390">
        <f t="shared" si="13"/>
        <v>465</v>
      </c>
      <c r="D390">
        <f t="shared" si="12"/>
        <v>256</v>
      </c>
    </row>
    <row r="391" spans="1:4" x14ac:dyDescent="0.25">
      <c r="A391">
        <v>5</v>
      </c>
      <c r="B391">
        <v>747</v>
      </c>
      <c r="C391">
        <f t="shared" si="13"/>
        <v>363</v>
      </c>
      <c r="D391">
        <f t="shared" si="12"/>
        <v>384</v>
      </c>
    </row>
    <row r="392" spans="1:4" x14ac:dyDescent="0.25">
      <c r="A392">
        <v>4</v>
      </c>
      <c r="B392">
        <v>573</v>
      </c>
      <c r="C392">
        <f t="shared" si="13"/>
        <v>189</v>
      </c>
      <c r="D392">
        <f t="shared" si="12"/>
        <v>512</v>
      </c>
    </row>
    <row r="393" spans="1:4" x14ac:dyDescent="0.25">
      <c r="A393">
        <v>6</v>
      </c>
      <c r="B393">
        <v>456</v>
      </c>
      <c r="C393">
        <f t="shared" si="13"/>
        <v>72</v>
      </c>
      <c r="D393">
        <f t="shared" si="12"/>
        <v>640</v>
      </c>
    </row>
    <row r="394" spans="1:4" x14ac:dyDescent="0.25">
      <c r="A394">
        <v>2</v>
      </c>
      <c r="B394">
        <v>306</v>
      </c>
      <c r="C394">
        <f t="shared" si="13"/>
        <v>690</v>
      </c>
      <c r="D394">
        <f t="shared" si="12"/>
        <v>0</v>
      </c>
    </row>
    <row r="395" spans="1:4" x14ac:dyDescent="0.25">
      <c r="A395">
        <v>3</v>
      </c>
      <c r="B395">
        <v>198</v>
      </c>
      <c r="C395">
        <f t="shared" si="13"/>
        <v>582</v>
      </c>
      <c r="D395">
        <f t="shared" ref="D395:D458" si="14">LOOKUP( A395,$F$3:$F$8,$G$3:$G$8)</f>
        <v>128</v>
      </c>
    </row>
    <row r="396" spans="1:4" x14ac:dyDescent="0.25">
      <c r="A396">
        <v>1</v>
      </c>
      <c r="B396">
        <v>81</v>
      </c>
      <c r="C396">
        <f t="shared" si="13"/>
        <v>465</v>
      </c>
      <c r="D396">
        <f t="shared" si="14"/>
        <v>256</v>
      </c>
    </row>
    <row r="397" spans="1:4" x14ac:dyDescent="0.25">
      <c r="A397">
        <v>5</v>
      </c>
      <c r="B397">
        <v>744</v>
      </c>
      <c r="C397">
        <f t="shared" si="13"/>
        <v>360</v>
      </c>
      <c r="D397">
        <f t="shared" si="14"/>
        <v>384</v>
      </c>
    </row>
    <row r="398" spans="1:4" x14ac:dyDescent="0.25">
      <c r="A398">
        <v>4</v>
      </c>
      <c r="B398">
        <v>576</v>
      </c>
      <c r="C398">
        <f t="shared" si="13"/>
        <v>192</v>
      </c>
      <c r="D398">
        <f t="shared" si="14"/>
        <v>512</v>
      </c>
    </row>
    <row r="399" spans="1:4" x14ac:dyDescent="0.25">
      <c r="A399">
        <v>6</v>
      </c>
      <c r="B399">
        <v>459</v>
      </c>
      <c r="C399">
        <f t="shared" si="13"/>
        <v>75</v>
      </c>
      <c r="D399">
        <f t="shared" si="14"/>
        <v>640</v>
      </c>
    </row>
    <row r="400" spans="1:4" x14ac:dyDescent="0.25">
      <c r="A400">
        <v>2</v>
      </c>
      <c r="B400">
        <v>303</v>
      </c>
      <c r="C400">
        <f t="shared" si="13"/>
        <v>687</v>
      </c>
      <c r="D400">
        <f t="shared" si="14"/>
        <v>0</v>
      </c>
    </row>
    <row r="401" spans="1:4" x14ac:dyDescent="0.25">
      <c r="A401">
        <v>3</v>
      </c>
      <c r="B401">
        <v>195</v>
      </c>
      <c r="C401">
        <f t="shared" si="13"/>
        <v>579</v>
      </c>
      <c r="D401">
        <f t="shared" si="14"/>
        <v>128</v>
      </c>
    </row>
    <row r="402" spans="1:4" x14ac:dyDescent="0.25">
      <c r="A402">
        <v>1</v>
      </c>
      <c r="B402">
        <v>81</v>
      </c>
      <c r="C402">
        <f t="shared" si="13"/>
        <v>465</v>
      </c>
      <c r="D402">
        <f t="shared" si="14"/>
        <v>256</v>
      </c>
    </row>
    <row r="403" spans="1:4" x14ac:dyDescent="0.25">
      <c r="A403">
        <v>5</v>
      </c>
      <c r="B403">
        <v>747</v>
      </c>
      <c r="C403">
        <f t="shared" si="13"/>
        <v>363</v>
      </c>
      <c r="D403">
        <f t="shared" si="14"/>
        <v>384</v>
      </c>
    </row>
    <row r="404" spans="1:4" x14ac:dyDescent="0.25">
      <c r="A404">
        <v>4</v>
      </c>
      <c r="B404">
        <v>573</v>
      </c>
      <c r="C404">
        <f t="shared" si="13"/>
        <v>189</v>
      </c>
      <c r="D404">
        <f t="shared" si="14"/>
        <v>512</v>
      </c>
    </row>
    <row r="405" spans="1:4" x14ac:dyDescent="0.25">
      <c r="A405">
        <v>6</v>
      </c>
      <c r="B405">
        <v>456</v>
      </c>
      <c r="C405">
        <f t="shared" si="13"/>
        <v>72</v>
      </c>
      <c r="D405">
        <f t="shared" si="14"/>
        <v>640</v>
      </c>
    </row>
    <row r="406" spans="1:4" x14ac:dyDescent="0.25">
      <c r="A406">
        <v>2</v>
      </c>
      <c r="B406">
        <v>303</v>
      </c>
      <c r="C406">
        <f t="shared" si="13"/>
        <v>687</v>
      </c>
      <c r="D406">
        <f t="shared" si="14"/>
        <v>0</v>
      </c>
    </row>
    <row r="407" spans="1:4" x14ac:dyDescent="0.25">
      <c r="A407">
        <v>3</v>
      </c>
      <c r="B407">
        <v>192</v>
      </c>
      <c r="C407">
        <f t="shared" si="13"/>
        <v>576</v>
      </c>
      <c r="D407">
        <f t="shared" si="14"/>
        <v>128</v>
      </c>
    </row>
    <row r="408" spans="1:4" x14ac:dyDescent="0.25">
      <c r="A408">
        <v>1</v>
      </c>
      <c r="B408">
        <v>81</v>
      </c>
      <c r="C408">
        <f t="shared" si="13"/>
        <v>465</v>
      </c>
      <c r="D408">
        <f t="shared" si="14"/>
        <v>256</v>
      </c>
    </row>
    <row r="409" spans="1:4" x14ac:dyDescent="0.25">
      <c r="A409">
        <v>5</v>
      </c>
      <c r="B409">
        <v>747</v>
      </c>
      <c r="C409">
        <f t="shared" si="13"/>
        <v>363</v>
      </c>
      <c r="D409">
        <f t="shared" si="14"/>
        <v>384</v>
      </c>
    </row>
    <row r="410" spans="1:4" x14ac:dyDescent="0.25">
      <c r="A410">
        <v>4</v>
      </c>
      <c r="B410">
        <v>567</v>
      </c>
      <c r="C410">
        <f t="shared" si="13"/>
        <v>183</v>
      </c>
      <c r="D410">
        <f t="shared" si="14"/>
        <v>512</v>
      </c>
    </row>
    <row r="411" spans="1:4" x14ac:dyDescent="0.25">
      <c r="A411">
        <v>6</v>
      </c>
      <c r="B411">
        <v>456</v>
      </c>
      <c r="C411">
        <f t="shared" si="13"/>
        <v>72</v>
      </c>
      <c r="D411">
        <f t="shared" si="14"/>
        <v>640</v>
      </c>
    </row>
    <row r="412" spans="1:4" x14ac:dyDescent="0.25">
      <c r="A412">
        <v>2</v>
      </c>
      <c r="B412">
        <v>303</v>
      </c>
      <c r="C412">
        <f t="shared" si="13"/>
        <v>687</v>
      </c>
      <c r="D412">
        <f t="shared" si="14"/>
        <v>0</v>
      </c>
    </row>
    <row r="413" spans="1:4" x14ac:dyDescent="0.25">
      <c r="A413">
        <v>3</v>
      </c>
      <c r="B413">
        <v>189</v>
      </c>
      <c r="C413">
        <f t="shared" si="13"/>
        <v>573</v>
      </c>
      <c r="D413">
        <f t="shared" si="14"/>
        <v>128</v>
      </c>
    </row>
    <row r="414" spans="1:4" x14ac:dyDescent="0.25">
      <c r="A414">
        <v>1</v>
      </c>
      <c r="B414">
        <v>78</v>
      </c>
      <c r="C414">
        <f t="shared" si="13"/>
        <v>462</v>
      </c>
      <c r="D414">
        <f t="shared" si="14"/>
        <v>256</v>
      </c>
    </row>
    <row r="415" spans="1:4" x14ac:dyDescent="0.25">
      <c r="A415">
        <v>5</v>
      </c>
      <c r="B415">
        <v>747</v>
      </c>
      <c r="C415">
        <f t="shared" si="13"/>
        <v>363</v>
      </c>
      <c r="D415">
        <f t="shared" si="14"/>
        <v>384</v>
      </c>
    </row>
    <row r="416" spans="1:4" x14ac:dyDescent="0.25">
      <c r="A416">
        <v>4</v>
      </c>
      <c r="B416">
        <v>567</v>
      </c>
      <c r="C416">
        <f t="shared" si="13"/>
        <v>183</v>
      </c>
      <c r="D416">
        <f t="shared" si="14"/>
        <v>512</v>
      </c>
    </row>
    <row r="417" spans="1:4" x14ac:dyDescent="0.25">
      <c r="A417">
        <v>6</v>
      </c>
      <c r="B417">
        <v>453</v>
      </c>
      <c r="C417">
        <f t="shared" si="13"/>
        <v>69</v>
      </c>
      <c r="D417">
        <f t="shared" si="14"/>
        <v>640</v>
      </c>
    </row>
    <row r="418" spans="1:4" x14ac:dyDescent="0.25">
      <c r="A418">
        <v>2</v>
      </c>
      <c r="B418">
        <v>306</v>
      </c>
      <c r="C418">
        <f t="shared" si="13"/>
        <v>690</v>
      </c>
      <c r="D418">
        <f t="shared" si="14"/>
        <v>0</v>
      </c>
    </row>
    <row r="419" spans="1:4" x14ac:dyDescent="0.25">
      <c r="A419">
        <v>3</v>
      </c>
      <c r="B419">
        <v>189</v>
      </c>
      <c r="C419">
        <f t="shared" si="13"/>
        <v>573</v>
      </c>
      <c r="D419">
        <f t="shared" si="14"/>
        <v>128</v>
      </c>
    </row>
    <row r="420" spans="1:4" x14ac:dyDescent="0.25">
      <c r="A420">
        <v>1</v>
      </c>
      <c r="B420">
        <v>78</v>
      </c>
      <c r="C420">
        <f t="shared" si="13"/>
        <v>462</v>
      </c>
      <c r="D420">
        <f t="shared" si="14"/>
        <v>256</v>
      </c>
    </row>
    <row r="421" spans="1:4" x14ac:dyDescent="0.25">
      <c r="A421">
        <v>5</v>
      </c>
      <c r="B421">
        <v>744</v>
      </c>
      <c r="C421">
        <f t="shared" si="13"/>
        <v>360</v>
      </c>
      <c r="D421">
        <f t="shared" si="14"/>
        <v>384</v>
      </c>
    </row>
    <row r="422" spans="1:4" x14ac:dyDescent="0.25">
      <c r="A422">
        <v>4</v>
      </c>
      <c r="B422">
        <v>567</v>
      </c>
      <c r="C422">
        <f t="shared" si="13"/>
        <v>183</v>
      </c>
      <c r="D422">
        <f t="shared" si="14"/>
        <v>512</v>
      </c>
    </row>
    <row r="423" spans="1:4" x14ac:dyDescent="0.25">
      <c r="A423">
        <v>6</v>
      </c>
      <c r="B423">
        <v>447</v>
      </c>
      <c r="C423">
        <f t="shared" si="13"/>
        <v>63</v>
      </c>
      <c r="D423">
        <f t="shared" si="14"/>
        <v>640</v>
      </c>
    </row>
    <row r="424" spans="1:4" x14ac:dyDescent="0.25">
      <c r="A424">
        <v>2</v>
      </c>
      <c r="B424">
        <v>303</v>
      </c>
      <c r="C424">
        <f t="shared" si="13"/>
        <v>687</v>
      </c>
      <c r="D424">
        <f t="shared" si="14"/>
        <v>0</v>
      </c>
    </row>
    <row r="425" spans="1:4" x14ac:dyDescent="0.25">
      <c r="A425">
        <v>3</v>
      </c>
      <c r="B425">
        <v>195</v>
      </c>
      <c r="C425">
        <f t="shared" si="13"/>
        <v>579</v>
      </c>
      <c r="D425">
        <f t="shared" si="14"/>
        <v>128</v>
      </c>
    </row>
    <row r="426" spans="1:4" x14ac:dyDescent="0.25">
      <c r="A426">
        <v>1</v>
      </c>
      <c r="B426">
        <v>75</v>
      </c>
      <c r="C426">
        <f t="shared" si="13"/>
        <v>459</v>
      </c>
      <c r="D426">
        <f t="shared" si="14"/>
        <v>256</v>
      </c>
    </row>
    <row r="427" spans="1:4" x14ac:dyDescent="0.25">
      <c r="A427">
        <v>5</v>
      </c>
      <c r="B427">
        <v>741</v>
      </c>
      <c r="C427">
        <f t="shared" si="13"/>
        <v>357</v>
      </c>
      <c r="D427">
        <f t="shared" si="14"/>
        <v>384</v>
      </c>
    </row>
    <row r="428" spans="1:4" x14ac:dyDescent="0.25">
      <c r="A428">
        <v>4</v>
      </c>
      <c r="B428">
        <v>570</v>
      </c>
      <c r="C428">
        <f t="shared" si="13"/>
        <v>186</v>
      </c>
      <c r="D428">
        <f t="shared" si="14"/>
        <v>512</v>
      </c>
    </row>
    <row r="429" spans="1:4" x14ac:dyDescent="0.25">
      <c r="A429">
        <v>6</v>
      </c>
      <c r="B429">
        <v>447</v>
      </c>
      <c r="C429">
        <f t="shared" si="13"/>
        <v>63</v>
      </c>
      <c r="D429">
        <f t="shared" si="14"/>
        <v>640</v>
      </c>
    </row>
    <row r="430" spans="1:4" x14ac:dyDescent="0.25">
      <c r="A430">
        <v>2</v>
      </c>
      <c r="B430">
        <v>300</v>
      </c>
      <c r="C430">
        <f t="shared" si="13"/>
        <v>684</v>
      </c>
      <c r="D430">
        <f t="shared" si="14"/>
        <v>0</v>
      </c>
    </row>
    <row r="431" spans="1:4" x14ac:dyDescent="0.25">
      <c r="A431">
        <v>3</v>
      </c>
      <c r="B431">
        <v>192</v>
      </c>
      <c r="C431">
        <f t="shared" si="13"/>
        <v>576</v>
      </c>
      <c r="D431">
        <f t="shared" si="14"/>
        <v>128</v>
      </c>
    </row>
    <row r="432" spans="1:4" x14ac:dyDescent="0.25">
      <c r="A432">
        <v>1</v>
      </c>
      <c r="B432">
        <v>78</v>
      </c>
      <c r="C432">
        <f t="shared" si="13"/>
        <v>462</v>
      </c>
      <c r="D432">
        <f t="shared" si="14"/>
        <v>256</v>
      </c>
    </row>
    <row r="433" spans="1:4" x14ac:dyDescent="0.25">
      <c r="A433">
        <v>5</v>
      </c>
      <c r="B433">
        <v>741</v>
      </c>
      <c r="C433">
        <f t="shared" si="13"/>
        <v>357</v>
      </c>
      <c r="D433">
        <f t="shared" si="14"/>
        <v>384</v>
      </c>
    </row>
    <row r="434" spans="1:4" x14ac:dyDescent="0.25">
      <c r="A434">
        <v>4</v>
      </c>
      <c r="B434">
        <v>567</v>
      </c>
      <c r="C434">
        <f t="shared" si="13"/>
        <v>183</v>
      </c>
      <c r="D434">
        <f t="shared" si="14"/>
        <v>512</v>
      </c>
    </row>
    <row r="435" spans="1:4" x14ac:dyDescent="0.25">
      <c r="A435">
        <v>6</v>
      </c>
      <c r="B435">
        <v>450</v>
      </c>
      <c r="C435">
        <f t="shared" si="13"/>
        <v>66</v>
      </c>
      <c r="D435">
        <f t="shared" si="14"/>
        <v>640</v>
      </c>
    </row>
    <row r="436" spans="1:4" x14ac:dyDescent="0.25">
      <c r="A436">
        <v>2</v>
      </c>
      <c r="B436">
        <v>297</v>
      </c>
      <c r="C436">
        <f t="shared" si="13"/>
        <v>681</v>
      </c>
      <c r="D436">
        <f t="shared" si="14"/>
        <v>0</v>
      </c>
    </row>
    <row r="437" spans="1:4" x14ac:dyDescent="0.25">
      <c r="A437">
        <v>3</v>
      </c>
      <c r="B437">
        <v>195</v>
      </c>
      <c r="C437">
        <f t="shared" si="13"/>
        <v>579</v>
      </c>
      <c r="D437">
        <f t="shared" si="14"/>
        <v>128</v>
      </c>
    </row>
    <row r="438" spans="1:4" x14ac:dyDescent="0.25">
      <c r="A438">
        <v>1</v>
      </c>
      <c r="B438">
        <v>78</v>
      </c>
      <c r="C438">
        <f t="shared" si="13"/>
        <v>462</v>
      </c>
      <c r="D438">
        <f t="shared" si="14"/>
        <v>256</v>
      </c>
    </row>
    <row r="439" spans="1:4" x14ac:dyDescent="0.25">
      <c r="A439">
        <v>5</v>
      </c>
      <c r="B439">
        <v>738</v>
      </c>
      <c r="C439">
        <f t="shared" si="13"/>
        <v>354</v>
      </c>
      <c r="D439">
        <f t="shared" si="14"/>
        <v>384</v>
      </c>
    </row>
    <row r="440" spans="1:4" x14ac:dyDescent="0.25">
      <c r="A440">
        <v>4</v>
      </c>
      <c r="B440">
        <v>567</v>
      </c>
      <c r="C440">
        <f t="shared" si="13"/>
        <v>183</v>
      </c>
      <c r="D440">
        <f t="shared" si="14"/>
        <v>512</v>
      </c>
    </row>
    <row r="441" spans="1:4" x14ac:dyDescent="0.25">
      <c r="A441">
        <v>6</v>
      </c>
      <c r="B441">
        <v>447</v>
      </c>
      <c r="C441">
        <f t="shared" si="13"/>
        <v>63</v>
      </c>
      <c r="D441">
        <f t="shared" si="14"/>
        <v>640</v>
      </c>
    </row>
    <row r="442" spans="1:4" x14ac:dyDescent="0.25">
      <c r="A442">
        <v>2</v>
      </c>
      <c r="B442">
        <v>300</v>
      </c>
      <c r="C442">
        <f t="shared" si="13"/>
        <v>684</v>
      </c>
      <c r="D442">
        <f t="shared" si="14"/>
        <v>0</v>
      </c>
    </row>
    <row r="443" spans="1:4" x14ac:dyDescent="0.25">
      <c r="A443">
        <v>3</v>
      </c>
      <c r="B443">
        <v>192</v>
      </c>
      <c r="C443">
        <f t="shared" si="13"/>
        <v>576</v>
      </c>
      <c r="D443">
        <f t="shared" si="14"/>
        <v>128</v>
      </c>
    </row>
    <row r="444" spans="1:4" x14ac:dyDescent="0.25">
      <c r="A444">
        <v>1</v>
      </c>
      <c r="B444">
        <v>75</v>
      </c>
      <c r="C444">
        <f t="shared" si="13"/>
        <v>459</v>
      </c>
      <c r="D444">
        <f t="shared" si="14"/>
        <v>256</v>
      </c>
    </row>
    <row r="445" spans="1:4" x14ac:dyDescent="0.25">
      <c r="A445">
        <v>5</v>
      </c>
      <c r="B445">
        <v>741</v>
      </c>
      <c r="C445">
        <f t="shared" si="13"/>
        <v>357</v>
      </c>
      <c r="D445">
        <f t="shared" si="14"/>
        <v>384</v>
      </c>
    </row>
    <row r="446" spans="1:4" x14ac:dyDescent="0.25">
      <c r="A446">
        <v>4</v>
      </c>
      <c r="B446">
        <v>567</v>
      </c>
      <c r="C446">
        <f t="shared" si="13"/>
        <v>183</v>
      </c>
      <c r="D446">
        <f t="shared" si="14"/>
        <v>512</v>
      </c>
    </row>
    <row r="447" spans="1:4" x14ac:dyDescent="0.25">
      <c r="A447">
        <v>6</v>
      </c>
      <c r="B447">
        <v>453</v>
      </c>
      <c r="C447">
        <f t="shared" si="13"/>
        <v>69</v>
      </c>
      <c r="D447">
        <f t="shared" si="14"/>
        <v>640</v>
      </c>
    </row>
    <row r="448" spans="1:4" x14ac:dyDescent="0.25">
      <c r="A448">
        <v>2</v>
      </c>
      <c r="B448">
        <v>297</v>
      </c>
      <c r="C448">
        <f t="shared" si="13"/>
        <v>681</v>
      </c>
      <c r="D448">
        <f t="shared" si="14"/>
        <v>0</v>
      </c>
    </row>
    <row r="449" spans="1:4" x14ac:dyDescent="0.25">
      <c r="A449">
        <v>3</v>
      </c>
      <c r="B449">
        <v>195</v>
      </c>
      <c r="C449">
        <f t="shared" si="13"/>
        <v>579</v>
      </c>
      <c r="D449">
        <f t="shared" si="14"/>
        <v>128</v>
      </c>
    </row>
    <row r="450" spans="1:4" x14ac:dyDescent="0.25">
      <c r="A450">
        <v>1</v>
      </c>
      <c r="B450">
        <v>75</v>
      </c>
      <c r="C450">
        <f t="shared" si="13"/>
        <v>459</v>
      </c>
      <c r="D450">
        <f t="shared" si="14"/>
        <v>256</v>
      </c>
    </row>
    <row r="451" spans="1:4" x14ac:dyDescent="0.25">
      <c r="A451">
        <v>5</v>
      </c>
      <c r="B451">
        <v>738</v>
      </c>
      <c r="C451">
        <f t="shared" ref="C451:C514" si="15">IF(B451+$J$1&gt;$H$1,B451+$J$1-$H$1,B451+$J$1)</f>
        <v>354</v>
      </c>
      <c r="D451">
        <f t="shared" si="14"/>
        <v>384</v>
      </c>
    </row>
    <row r="452" spans="1:4" x14ac:dyDescent="0.25">
      <c r="A452">
        <v>4</v>
      </c>
      <c r="B452">
        <v>570</v>
      </c>
      <c r="C452">
        <f t="shared" si="15"/>
        <v>186</v>
      </c>
      <c r="D452">
        <f t="shared" si="14"/>
        <v>512</v>
      </c>
    </row>
    <row r="453" spans="1:4" x14ac:dyDescent="0.25">
      <c r="A453">
        <v>6</v>
      </c>
      <c r="B453">
        <v>447</v>
      </c>
      <c r="C453">
        <f t="shared" si="15"/>
        <v>63</v>
      </c>
      <c r="D453">
        <f t="shared" si="14"/>
        <v>640</v>
      </c>
    </row>
    <row r="454" spans="1:4" x14ac:dyDescent="0.25">
      <c r="A454">
        <v>2</v>
      </c>
      <c r="B454">
        <v>297</v>
      </c>
      <c r="C454">
        <f t="shared" si="15"/>
        <v>681</v>
      </c>
      <c r="D454">
        <f t="shared" si="14"/>
        <v>0</v>
      </c>
    </row>
    <row r="455" spans="1:4" x14ac:dyDescent="0.25">
      <c r="A455">
        <v>3</v>
      </c>
      <c r="B455">
        <v>195</v>
      </c>
      <c r="C455">
        <f t="shared" si="15"/>
        <v>579</v>
      </c>
      <c r="D455">
        <f t="shared" si="14"/>
        <v>128</v>
      </c>
    </row>
    <row r="456" spans="1:4" x14ac:dyDescent="0.25">
      <c r="A456">
        <v>1</v>
      </c>
      <c r="B456">
        <v>75</v>
      </c>
      <c r="C456">
        <f t="shared" si="15"/>
        <v>459</v>
      </c>
      <c r="D456">
        <f t="shared" si="14"/>
        <v>256</v>
      </c>
    </row>
    <row r="457" spans="1:4" x14ac:dyDescent="0.25">
      <c r="A457">
        <v>5</v>
      </c>
      <c r="B457">
        <v>741</v>
      </c>
      <c r="C457">
        <f t="shared" si="15"/>
        <v>357</v>
      </c>
      <c r="D457">
        <f t="shared" si="14"/>
        <v>384</v>
      </c>
    </row>
    <row r="458" spans="1:4" x14ac:dyDescent="0.25">
      <c r="A458">
        <v>4</v>
      </c>
      <c r="B458">
        <v>576</v>
      </c>
      <c r="C458">
        <f t="shared" si="15"/>
        <v>192</v>
      </c>
      <c r="D458">
        <f t="shared" si="14"/>
        <v>512</v>
      </c>
    </row>
    <row r="459" spans="1:4" x14ac:dyDescent="0.25">
      <c r="A459">
        <v>6</v>
      </c>
      <c r="B459">
        <v>450</v>
      </c>
      <c r="C459">
        <f t="shared" si="15"/>
        <v>66</v>
      </c>
      <c r="D459">
        <f t="shared" ref="D459:D522" si="16">LOOKUP( A459,$F$3:$F$8,$G$3:$G$8)</f>
        <v>640</v>
      </c>
    </row>
    <row r="460" spans="1:4" x14ac:dyDescent="0.25">
      <c r="A460">
        <v>2</v>
      </c>
      <c r="B460">
        <v>300</v>
      </c>
      <c r="C460">
        <f t="shared" si="15"/>
        <v>684</v>
      </c>
      <c r="D460">
        <f t="shared" si="16"/>
        <v>0</v>
      </c>
    </row>
    <row r="461" spans="1:4" x14ac:dyDescent="0.25">
      <c r="A461">
        <v>3</v>
      </c>
      <c r="B461">
        <v>198</v>
      </c>
      <c r="C461">
        <f t="shared" si="15"/>
        <v>582</v>
      </c>
      <c r="D461">
        <f t="shared" si="16"/>
        <v>128</v>
      </c>
    </row>
    <row r="462" spans="1:4" x14ac:dyDescent="0.25">
      <c r="A462">
        <v>1</v>
      </c>
      <c r="B462">
        <v>81</v>
      </c>
      <c r="C462">
        <f t="shared" si="15"/>
        <v>465</v>
      </c>
      <c r="D462">
        <f t="shared" si="16"/>
        <v>256</v>
      </c>
    </row>
    <row r="463" spans="1:4" x14ac:dyDescent="0.25">
      <c r="A463">
        <v>5</v>
      </c>
      <c r="B463">
        <v>741</v>
      </c>
      <c r="C463">
        <f t="shared" si="15"/>
        <v>357</v>
      </c>
      <c r="D463">
        <f t="shared" si="16"/>
        <v>384</v>
      </c>
    </row>
    <row r="464" spans="1:4" x14ac:dyDescent="0.25">
      <c r="A464">
        <v>4</v>
      </c>
      <c r="B464">
        <v>576</v>
      </c>
      <c r="C464">
        <f t="shared" si="15"/>
        <v>192</v>
      </c>
      <c r="D464">
        <f t="shared" si="16"/>
        <v>512</v>
      </c>
    </row>
    <row r="465" spans="1:4" x14ac:dyDescent="0.25">
      <c r="A465">
        <v>6</v>
      </c>
      <c r="B465">
        <v>453</v>
      </c>
      <c r="C465">
        <f t="shared" si="15"/>
        <v>69</v>
      </c>
      <c r="D465">
        <f t="shared" si="16"/>
        <v>640</v>
      </c>
    </row>
    <row r="466" spans="1:4" x14ac:dyDescent="0.25">
      <c r="A466">
        <v>2</v>
      </c>
      <c r="B466">
        <v>297</v>
      </c>
      <c r="C466">
        <f t="shared" si="15"/>
        <v>681</v>
      </c>
      <c r="D466">
        <f t="shared" si="16"/>
        <v>0</v>
      </c>
    </row>
    <row r="467" spans="1:4" x14ac:dyDescent="0.25">
      <c r="A467">
        <v>3</v>
      </c>
      <c r="B467">
        <v>198</v>
      </c>
      <c r="C467">
        <f t="shared" si="15"/>
        <v>582</v>
      </c>
      <c r="D467">
        <f t="shared" si="16"/>
        <v>128</v>
      </c>
    </row>
    <row r="468" spans="1:4" x14ac:dyDescent="0.25">
      <c r="A468">
        <v>1</v>
      </c>
      <c r="B468">
        <v>81</v>
      </c>
      <c r="C468">
        <f t="shared" si="15"/>
        <v>465</v>
      </c>
      <c r="D468">
        <f t="shared" si="16"/>
        <v>256</v>
      </c>
    </row>
    <row r="469" spans="1:4" x14ac:dyDescent="0.25">
      <c r="A469">
        <v>5</v>
      </c>
      <c r="B469">
        <v>744</v>
      </c>
      <c r="C469">
        <f t="shared" si="15"/>
        <v>360</v>
      </c>
      <c r="D469">
        <f t="shared" si="16"/>
        <v>384</v>
      </c>
    </row>
    <row r="470" spans="1:4" x14ac:dyDescent="0.25">
      <c r="A470">
        <v>4</v>
      </c>
      <c r="B470">
        <v>573</v>
      </c>
      <c r="C470">
        <f t="shared" si="15"/>
        <v>189</v>
      </c>
      <c r="D470">
        <f t="shared" si="16"/>
        <v>512</v>
      </c>
    </row>
    <row r="471" spans="1:4" x14ac:dyDescent="0.25">
      <c r="A471">
        <v>6</v>
      </c>
      <c r="B471">
        <v>459</v>
      </c>
      <c r="C471">
        <f t="shared" si="15"/>
        <v>75</v>
      </c>
      <c r="D471">
        <f t="shared" si="16"/>
        <v>640</v>
      </c>
    </row>
    <row r="472" spans="1:4" x14ac:dyDescent="0.25">
      <c r="A472">
        <v>2</v>
      </c>
      <c r="B472">
        <v>303</v>
      </c>
      <c r="C472">
        <f t="shared" si="15"/>
        <v>687</v>
      </c>
      <c r="D472">
        <f t="shared" si="16"/>
        <v>0</v>
      </c>
    </row>
    <row r="473" spans="1:4" x14ac:dyDescent="0.25">
      <c r="A473">
        <v>3</v>
      </c>
      <c r="B473">
        <v>198</v>
      </c>
      <c r="C473">
        <f t="shared" si="15"/>
        <v>582</v>
      </c>
      <c r="D473">
        <f t="shared" si="16"/>
        <v>128</v>
      </c>
    </row>
    <row r="474" spans="1:4" x14ac:dyDescent="0.25">
      <c r="A474">
        <v>1</v>
      </c>
      <c r="B474">
        <v>81</v>
      </c>
      <c r="C474">
        <f t="shared" si="15"/>
        <v>465</v>
      </c>
      <c r="D474">
        <f t="shared" si="16"/>
        <v>256</v>
      </c>
    </row>
    <row r="475" spans="1:4" x14ac:dyDescent="0.25">
      <c r="A475">
        <v>5</v>
      </c>
      <c r="B475">
        <v>744</v>
      </c>
      <c r="C475">
        <f t="shared" si="15"/>
        <v>360</v>
      </c>
      <c r="D475">
        <f t="shared" si="16"/>
        <v>384</v>
      </c>
    </row>
    <row r="476" spans="1:4" x14ac:dyDescent="0.25">
      <c r="A476">
        <v>4</v>
      </c>
      <c r="B476">
        <v>573</v>
      </c>
      <c r="C476">
        <f t="shared" si="15"/>
        <v>189</v>
      </c>
      <c r="D476">
        <f t="shared" si="16"/>
        <v>512</v>
      </c>
    </row>
    <row r="477" spans="1:4" x14ac:dyDescent="0.25">
      <c r="A477">
        <v>6</v>
      </c>
      <c r="B477">
        <v>456</v>
      </c>
      <c r="C477">
        <f t="shared" si="15"/>
        <v>72</v>
      </c>
      <c r="D477">
        <f t="shared" si="16"/>
        <v>640</v>
      </c>
    </row>
    <row r="478" spans="1:4" x14ac:dyDescent="0.25">
      <c r="A478">
        <v>2</v>
      </c>
      <c r="B478">
        <v>306</v>
      </c>
      <c r="C478">
        <f t="shared" si="15"/>
        <v>690</v>
      </c>
      <c r="D478">
        <f t="shared" si="16"/>
        <v>0</v>
      </c>
    </row>
    <row r="479" spans="1:4" x14ac:dyDescent="0.25">
      <c r="A479">
        <v>3</v>
      </c>
      <c r="B479">
        <v>198</v>
      </c>
      <c r="C479">
        <f t="shared" si="15"/>
        <v>582</v>
      </c>
      <c r="D479">
        <f t="shared" si="16"/>
        <v>128</v>
      </c>
    </row>
    <row r="480" spans="1:4" x14ac:dyDescent="0.25">
      <c r="A480">
        <v>1</v>
      </c>
      <c r="B480">
        <v>78</v>
      </c>
      <c r="C480">
        <f t="shared" si="15"/>
        <v>462</v>
      </c>
      <c r="D480">
        <f t="shared" si="16"/>
        <v>256</v>
      </c>
    </row>
    <row r="481" spans="1:4" x14ac:dyDescent="0.25">
      <c r="A481">
        <v>5</v>
      </c>
      <c r="B481">
        <v>747</v>
      </c>
      <c r="C481">
        <f t="shared" si="15"/>
        <v>363</v>
      </c>
      <c r="D481">
        <f t="shared" si="16"/>
        <v>384</v>
      </c>
    </row>
    <row r="482" spans="1:4" x14ac:dyDescent="0.25">
      <c r="A482">
        <v>4</v>
      </c>
      <c r="B482">
        <v>570</v>
      </c>
      <c r="C482">
        <f t="shared" si="15"/>
        <v>186</v>
      </c>
      <c r="D482">
        <f t="shared" si="16"/>
        <v>512</v>
      </c>
    </row>
    <row r="483" spans="1:4" x14ac:dyDescent="0.25">
      <c r="A483">
        <v>6</v>
      </c>
      <c r="B483">
        <v>456</v>
      </c>
      <c r="C483">
        <f t="shared" si="15"/>
        <v>72</v>
      </c>
      <c r="D483">
        <f t="shared" si="16"/>
        <v>640</v>
      </c>
    </row>
    <row r="484" spans="1:4" x14ac:dyDescent="0.25">
      <c r="A484">
        <v>2</v>
      </c>
      <c r="B484">
        <v>306</v>
      </c>
      <c r="C484">
        <f t="shared" si="15"/>
        <v>690</v>
      </c>
      <c r="D484">
        <f t="shared" si="16"/>
        <v>0</v>
      </c>
    </row>
    <row r="485" spans="1:4" x14ac:dyDescent="0.25">
      <c r="A485">
        <v>3</v>
      </c>
      <c r="B485">
        <v>198</v>
      </c>
      <c r="C485">
        <f t="shared" si="15"/>
        <v>582</v>
      </c>
      <c r="D485">
        <f t="shared" si="16"/>
        <v>128</v>
      </c>
    </row>
    <row r="486" spans="1:4" x14ac:dyDescent="0.25">
      <c r="A486">
        <v>1</v>
      </c>
      <c r="B486">
        <v>81</v>
      </c>
      <c r="C486">
        <f t="shared" si="15"/>
        <v>465</v>
      </c>
      <c r="D486">
        <f t="shared" si="16"/>
        <v>256</v>
      </c>
    </row>
    <row r="487" spans="1:4" x14ac:dyDescent="0.25">
      <c r="A487">
        <v>5</v>
      </c>
      <c r="B487">
        <v>744</v>
      </c>
      <c r="C487">
        <f t="shared" si="15"/>
        <v>360</v>
      </c>
      <c r="D487">
        <f t="shared" si="16"/>
        <v>384</v>
      </c>
    </row>
    <row r="488" spans="1:4" x14ac:dyDescent="0.25">
      <c r="A488">
        <v>4</v>
      </c>
      <c r="B488">
        <v>576</v>
      </c>
      <c r="C488">
        <f t="shared" si="15"/>
        <v>192</v>
      </c>
      <c r="D488">
        <f t="shared" si="16"/>
        <v>512</v>
      </c>
    </row>
    <row r="489" spans="1:4" x14ac:dyDescent="0.25">
      <c r="A489">
        <v>6</v>
      </c>
      <c r="B489">
        <v>468</v>
      </c>
      <c r="C489">
        <f t="shared" si="15"/>
        <v>84</v>
      </c>
      <c r="D489">
        <f t="shared" si="16"/>
        <v>640</v>
      </c>
    </row>
    <row r="490" spans="1:4" x14ac:dyDescent="0.25">
      <c r="A490">
        <v>2</v>
      </c>
      <c r="B490">
        <v>327</v>
      </c>
      <c r="C490">
        <f t="shared" si="15"/>
        <v>711</v>
      </c>
      <c r="D490">
        <f t="shared" si="16"/>
        <v>0</v>
      </c>
    </row>
    <row r="491" spans="1:4" x14ac:dyDescent="0.25">
      <c r="A491">
        <v>3</v>
      </c>
      <c r="B491">
        <v>192</v>
      </c>
      <c r="C491">
        <f t="shared" si="15"/>
        <v>576</v>
      </c>
      <c r="D491">
        <f t="shared" si="16"/>
        <v>128</v>
      </c>
    </row>
    <row r="492" spans="1:4" x14ac:dyDescent="0.25">
      <c r="A492">
        <v>1</v>
      </c>
      <c r="B492">
        <v>72</v>
      </c>
      <c r="C492">
        <f t="shared" si="15"/>
        <v>456</v>
      </c>
      <c r="D492">
        <f t="shared" si="16"/>
        <v>256</v>
      </c>
    </row>
    <row r="493" spans="1:4" x14ac:dyDescent="0.25">
      <c r="A493">
        <v>5</v>
      </c>
      <c r="B493">
        <v>744</v>
      </c>
      <c r="C493">
        <f t="shared" si="15"/>
        <v>360</v>
      </c>
      <c r="D493">
        <f t="shared" si="16"/>
        <v>384</v>
      </c>
    </row>
    <row r="494" spans="1:4" x14ac:dyDescent="0.25">
      <c r="A494">
        <v>4</v>
      </c>
      <c r="B494">
        <v>573</v>
      </c>
      <c r="C494">
        <f t="shared" si="15"/>
        <v>189</v>
      </c>
      <c r="D494">
        <f t="shared" si="16"/>
        <v>512</v>
      </c>
    </row>
    <row r="495" spans="1:4" x14ac:dyDescent="0.25">
      <c r="A495">
        <v>6</v>
      </c>
      <c r="B495">
        <v>456</v>
      </c>
      <c r="C495">
        <f t="shared" si="15"/>
        <v>72</v>
      </c>
      <c r="D495">
        <f t="shared" si="16"/>
        <v>640</v>
      </c>
    </row>
    <row r="496" spans="1:4" x14ac:dyDescent="0.25">
      <c r="A496">
        <v>2</v>
      </c>
      <c r="B496">
        <v>303</v>
      </c>
      <c r="C496">
        <f t="shared" si="15"/>
        <v>687</v>
      </c>
      <c r="D496">
        <f t="shared" si="16"/>
        <v>0</v>
      </c>
    </row>
    <row r="497" spans="1:4" x14ac:dyDescent="0.25">
      <c r="A497">
        <v>3</v>
      </c>
      <c r="B497">
        <v>192</v>
      </c>
      <c r="C497">
        <f t="shared" si="15"/>
        <v>576</v>
      </c>
      <c r="D497">
        <f t="shared" si="16"/>
        <v>128</v>
      </c>
    </row>
    <row r="498" spans="1:4" x14ac:dyDescent="0.25">
      <c r="A498">
        <v>1</v>
      </c>
      <c r="B498">
        <v>81</v>
      </c>
      <c r="C498">
        <f t="shared" si="15"/>
        <v>465</v>
      </c>
      <c r="D498">
        <f t="shared" si="16"/>
        <v>256</v>
      </c>
    </row>
    <row r="499" spans="1:4" x14ac:dyDescent="0.25">
      <c r="A499">
        <v>5</v>
      </c>
      <c r="B499">
        <v>747</v>
      </c>
      <c r="C499">
        <f t="shared" si="15"/>
        <v>363</v>
      </c>
      <c r="D499">
        <f t="shared" si="16"/>
        <v>384</v>
      </c>
    </row>
    <row r="500" spans="1:4" x14ac:dyDescent="0.25">
      <c r="A500">
        <v>4</v>
      </c>
      <c r="B500">
        <v>567</v>
      </c>
      <c r="C500">
        <f t="shared" si="15"/>
        <v>183</v>
      </c>
      <c r="D500">
        <f t="shared" si="16"/>
        <v>512</v>
      </c>
    </row>
    <row r="501" spans="1:4" x14ac:dyDescent="0.25">
      <c r="A501">
        <v>6</v>
      </c>
      <c r="B501">
        <v>453</v>
      </c>
      <c r="C501">
        <f t="shared" si="15"/>
        <v>69</v>
      </c>
      <c r="D501">
        <f t="shared" si="16"/>
        <v>640</v>
      </c>
    </row>
    <row r="502" spans="1:4" x14ac:dyDescent="0.25">
      <c r="A502">
        <v>2</v>
      </c>
      <c r="B502">
        <v>303</v>
      </c>
      <c r="C502">
        <f t="shared" si="15"/>
        <v>687</v>
      </c>
      <c r="D502">
        <f t="shared" si="16"/>
        <v>0</v>
      </c>
    </row>
    <row r="503" spans="1:4" x14ac:dyDescent="0.25">
      <c r="A503">
        <v>3</v>
      </c>
      <c r="B503">
        <v>189</v>
      </c>
      <c r="C503">
        <f t="shared" si="15"/>
        <v>573</v>
      </c>
      <c r="D503">
        <f t="shared" si="16"/>
        <v>128</v>
      </c>
    </row>
    <row r="504" spans="1:4" x14ac:dyDescent="0.25">
      <c r="A504">
        <v>1</v>
      </c>
      <c r="B504">
        <v>78</v>
      </c>
      <c r="C504">
        <f t="shared" si="15"/>
        <v>462</v>
      </c>
      <c r="D504">
        <f t="shared" si="16"/>
        <v>256</v>
      </c>
    </row>
    <row r="505" spans="1:4" x14ac:dyDescent="0.25">
      <c r="A505">
        <v>5</v>
      </c>
      <c r="B505">
        <v>744</v>
      </c>
      <c r="C505">
        <f t="shared" si="15"/>
        <v>360</v>
      </c>
      <c r="D505">
        <f t="shared" si="16"/>
        <v>384</v>
      </c>
    </row>
    <row r="506" spans="1:4" x14ac:dyDescent="0.25">
      <c r="A506">
        <v>4</v>
      </c>
      <c r="B506">
        <v>564</v>
      </c>
      <c r="C506">
        <f t="shared" si="15"/>
        <v>180</v>
      </c>
      <c r="D506">
        <f t="shared" si="16"/>
        <v>512</v>
      </c>
    </row>
    <row r="507" spans="1:4" x14ac:dyDescent="0.25">
      <c r="A507">
        <v>6</v>
      </c>
      <c r="B507">
        <v>450</v>
      </c>
      <c r="C507">
        <f t="shared" si="15"/>
        <v>66</v>
      </c>
      <c r="D507">
        <f t="shared" si="16"/>
        <v>640</v>
      </c>
    </row>
    <row r="508" spans="1:4" x14ac:dyDescent="0.25">
      <c r="A508">
        <v>2</v>
      </c>
      <c r="B508">
        <v>303</v>
      </c>
      <c r="C508">
        <f t="shared" si="15"/>
        <v>687</v>
      </c>
      <c r="D508">
        <f t="shared" si="16"/>
        <v>0</v>
      </c>
    </row>
    <row r="509" spans="1:4" x14ac:dyDescent="0.25">
      <c r="A509">
        <v>3</v>
      </c>
      <c r="B509">
        <v>189</v>
      </c>
      <c r="C509">
        <f t="shared" si="15"/>
        <v>573</v>
      </c>
      <c r="D509">
        <f t="shared" si="16"/>
        <v>128</v>
      </c>
    </row>
    <row r="510" spans="1:4" x14ac:dyDescent="0.25">
      <c r="A510">
        <v>1</v>
      </c>
      <c r="B510">
        <v>75</v>
      </c>
      <c r="C510">
        <f t="shared" si="15"/>
        <v>459</v>
      </c>
      <c r="D510">
        <f t="shared" si="16"/>
        <v>256</v>
      </c>
    </row>
    <row r="511" spans="1:4" x14ac:dyDescent="0.25">
      <c r="A511">
        <v>5</v>
      </c>
      <c r="B511">
        <v>744</v>
      </c>
      <c r="C511">
        <f t="shared" si="15"/>
        <v>360</v>
      </c>
      <c r="D511">
        <f t="shared" si="16"/>
        <v>384</v>
      </c>
    </row>
    <row r="512" spans="1:4" x14ac:dyDescent="0.25">
      <c r="A512">
        <v>4</v>
      </c>
      <c r="B512">
        <v>567</v>
      </c>
      <c r="C512">
        <f t="shared" si="15"/>
        <v>183</v>
      </c>
      <c r="D512">
        <f t="shared" si="16"/>
        <v>512</v>
      </c>
    </row>
    <row r="513" spans="1:4" x14ac:dyDescent="0.25">
      <c r="A513">
        <v>6</v>
      </c>
      <c r="B513">
        <v>447</v>
      </c>
      <c r="C513">
        <f t="shared" si="15"/>
        <v>63</v>
      </c>
      <c r="D513">
        <f t="shared" si="16"/>
        <v>640</v>
      </c>
    </row>
    <row r="514" spans="1:4" x14ac:dyDescent="0.25">
      <c r="A514">
        <v>2</v>
      </c>
      <c r="B514">
        <v>303</v>
      </c>
      <c r="C514">
        <f t="shared" si="15"/>
        <v>687</v>
      </c>
      <c r="D514">
        <f t="shared" si="16"/>
        <v>0</v>
      </c>
    </row>
    <row r="515" spans="1:4" x14ac:dyDescent="0.25">
      <c r="A515">
        <v>3</v>
      </c>
      <c r="B515">
        <v>192</v>
      </c>
      <c r="C515">
        <f t="shared" ref="C515:C566" si="17">IF(B515+$J$1&gt;$H$1,B515+$J$1-$H$1,B515+$J$1)</f>
        <v>576</v>
      </c>
      <c r="D515">
        <f t="shared" si="16"/>
        <v>128</v>
      </c>
    </row>
    <row r="516" spans="1:4" x14ac:dyDescent="0.25">
      <c r="A516">
        <v>1</v>
      </c>
      <c r="B516">
        <v>75</v>
      </c>
      <c r="C516">
        <f t="shared" si="17"/>
        <v>459</v>
      </c>
      <c r="D516">
        <f t="shared" si="16"/>
        <v>256</v>
      </c>
    </row>
    <row r="517" spans="1:4" x14ac:dyDescent="0.25">
      <c r="A517">
        <v>5</v>
      </c>
      <c r="B517">
        <v>738</v>
      </c>
      <c r="C517">
        <f t="shared" si="17"/>
        <v>354</v>
      </c>
      <c r="D517">
        <f t="shared" si="16"/>
        <v>384</v>
      </c>
    </row>
    <row r="518" spans="1:4" x14ac:dyDescent="0.25">
      <c r="A518">
        <v>4</v>
      </c>
      <c r="B518">
        <v>570</v>
      </c>
      <c r="C518">
        <f t="shared" si="17"/>
        <v>186</v>
      </c>
      <c r="D518">
        <f t="shared" si="16"/>
        <v>512</v>
      </c>
    </row>
    <row r="519" spans="1:4" x14ac:dyDescent="0.25">
      <c r="A519">
        <v>6</v>
      </c>
      <c r="B519">
        <v>462</v>
      </c>
      <c r="C519">
        <f t="shared" si="17"/>
        <v>78</v>
      </c>
      <c r="D519">
        <f t="shared" si="16"/>
        <v>640</v>
      </c>
    </row>
    <row r="520" spans="1:4" x14ac:dyDescent="0.25">
      <c r="A520">
        <v>2</v>
      </c>
      <c r="B520">
        <v>321</v>
      </c>
      <c r="C520">
        <f t="shared" si="17"/>
        <v>705</v>
      </c>
      <c r="D520">
        <f t="shared" si="16"/>
        <v>0</v>
      </c>
    </row>
    <row r="521" spans="1:4" x14ac:dyDescent="0.25">
      <c r="A521">
        <v>3</v>
      </c>
      <c r="B521">
        <v>186</v>
      </c>
      <c r="C521">
        <f t="shared" si="17"/>
        <v>570</v>
      </c>
      <c r="D521">
        <f t="shared" si="16"/>
        <v>128</v>
      </c>
    </row>
    <row r="522" spans="1:4" x14ac:dyDescent="0.25">
      <c r="A522">
        <v>1</v>
      </c>
      <c r="B522">
        <v>69</v>
      </c>
      <c r="C522">
        <f t="shared" si="17"/>
        <v>453</v>
      </c>
      <c r="D522">
        <f t="shared" si="16"/>
        <v>256</v>
      </c>
    </row>
    <row r="523" spans="1:4" x14ac:dyDescent="0.25">
      <c r="A523">
        <v>5</v>
      </c>
      <c r="B523">
        <v>738</v>
      </c>
      <c r="C523">
        <f t="shared" si="17"/>
        <v>354</v>
      </c>
      <c r="D523">
        <f t="shared" ref="D523:D566" si="18">LOOKUP( A523,$F$3:$F$8,$G$3:$G$8)</f>
        <v>384</v>
      </c>
    </row>
    <row r="524" spans="1:4" x14ac:dyDescent="0.25">
      <c r="A524">
        <v>4</v>
      </c>
      <c r="B524">
        <v>570</v>
      </c>
      <c r="C524">
        <f t="shared" si="17"/>
        <v>186</v>
      </c>
      <c r="D524">
        <f t="shared" si="18"/>
        <v>512</v>
      </c>
    </row>
    <row r="525" spans="1:4" x14ac:dyDescent="0.25">
      <c r="A525">
        <v>6</v>
      </c>
      <c r="B525">
        <v>450</v>
      </c>
      <c r="C525">
        <f t="shared" si="17"/>
        <v>66</v>
      </c>
      <c r="D525">
        <f t="shared" si="18"/>
        <v>640</v>
      </c>
    </row>
    <row r="526" spans="1:4" x14ac:dyDescent="0.25">
      <c r="A526">
        <v>2</v>
      </c>
      <c r="B526">
        <v>294</v>
      </c>
      <c r="C526">
        <f t="shared" si="17"/>
        <v>678</v>
      </c>
      <c r="D526">
        <f t="shared" si="18"/>
        <v>0</v>
      </c>
    </row>
    <row r="527" spans="1:4" x14ac:dyDescent="0.25">
      <c r="A527">
        <v>3</v>
      </c>
      <c r="B527">
        <v>195</v>
      </c>
      <c r="C527">
        <f t="shared" si="17"/>
        <v>579</v>
      </c>
      <c r="D527">
        <f t="shared" si="18"/>
        <v>128</v>
      </c>
    </row>
    <row r="528" spans="1:4" x14ac:dyDescent="0.25">
      <c r="A528">
        <v>1</v>
      </c>
      <c r="B528">
        <v>75</v>
      </c>
      <c r="C528">
        <f t="shared" si="17"/>
        <v>459</v>
      </c>
      <c r="D528">
        <f t="shared" si="18"/>
        <v>256</v>
      </c>
    </row>
    <row r="529" spans="1:4" x14ac:dyDescent="0.25">
      <c r="A529">
        <v>5</v>
      </c>
      <c r="B529">
        <v>738</v>
      </c>
      <c r="C529">
        <f t="shared" si="17"/>
        <v>354</v>
      </c>
      <c r="D529">
        <f t="shared" si="18"/>
        <v>384</v>
      </c>
    </row>
    <row r="530" spans="1:4" x14ac:dyDescent="0.25">
      <c r="A530">
        <v>4</v>
      </c>
      <c r="B530">
        <v>567</v>
      </c>
      <c r="C530">
        <f t="shared" si="17"/>
        <v>183</v>
      </c>
      <c r="D530">
        <f t="shared" si="18"/>
        <v>512</v>
      </c>
    </row>
    <row r="531" spans="1:4" x14ac:dyDescent="0.25">
      <c r="A531">
        <v>6</v>
      </c>
      <c r="B531">
        <v>447</v>
      </c>
      <c r="C531">
        <f t="shared" si="17"/>
        <v>63</v>
      </c>
      <c r="D531">
        <f t="shared" si="18"/>
        <v>640</v>
      </c>
    </row>
    <row r="532" spans="1:4" x14ac:dyDescent="0.25">
      <c r="A532">
        <v>2</v>
      </c>
      <c r="B532">
        <v>297</v>
      </c>
      <c r="C532">
        <f t="shared" si="17"/>
        <v>681</v>
      </c>
      <c r="D532">
        <f t="shared" si="18"/>
        <v>0</v>
      </c>
    </row>
    <row r="533" spans="1:4" x14ac:dyDescent="0.25">
      <c r="A533">
        <v>3</v>
      </c>
      <c r="B533">
        <v>189</v>
      </c>
      <c r="C533">
        <f t="shared" si="17"/>
        <v>573</v>
      </c>
      <c r="D533">
        <f t="shared" si="18"/>
        <v>128</v>
      </c>
    </row>
    <row r="534" spans="1:4" x14ac:dyDescent="0.25">
      <c r="A534">
        <v>1</v>
      </c>
      <c r="B534">
        <v>75</v>
      </c>
      <c r="C534">
        <f t="shared" si="17"/>
        <v>459</v>
      </c>
      <c r="D534">
        <f t="shared" si="18"/>
        <v>256</v>
      </c>
    </row>
    <row r="535" spans="1:4" x14ac:dyDescent="0.25">
      <c r="A535">
        <v>5</v>
      </c>
      <c r="B535">
        <v>741</v>
      </c>
      <c r="C535">
        <f t="shared" si="17"/>
        <v>357</v>
      </c>
      <c r="D535">
        <f t="shared" si="18"/>
        <v>384</v>
      </c>
    </row>
    <row r="536" spans="1:4" x14ac:dyDescent="0.25">
      <c r="A536">
        <v>4</v>
      </c>
      <c r="B536">
        <v>564</v>
      </c>
      <c r="C536">
        <f t="shared" si="17"/>
        <v>180</v>
      </c>
      <c r="D536">
        <f t="shared" si="18"/>
        <v>512</v>
      </c>
    </row>
    <row r="537" spans="1:4" x14ac:dyDescent="0.25">
      <c r="A537">
        <v>6</v>
      </c>
      <c r="B537">
        <v>453</v>
      </c>
      <c r="C537">
        <f t="shared" si="17"/>
        <v>69</v>
      </c>
      <c r="D537">
        <f t="shared" si="18"/>
        <v>640</v>
      </c>
    </row>
    <row r="538" spans="1:4" x14ac:dyDescent="0.25">
      <c r="A538">
        <v>2</v>
      </c>
      <c r="B538">
        <v>297</v>
      </c>
      <c r="C538">
        <f t="shared" si="17"/>
        <v>681</v>
      </c>
      <c r="D538">
        <f t="shared" si="18"/>
        <v>0</v>
      </c>
    </row>
    <row r="539" spans="1:4" x14ac:dyDescent="0.25">
      <c r="A539">
        <v>3</v>
      </c>
      <c r="B539">
        <v>195</v>
      </c>
      <c r="C539">
        <f t="shared" si="17"/>
        <v>579</v>
      </c>
      <c r="D539">
        <f t="shared" si="18"/>
        <v>128</v>
      </c>
    </row>
    <row r="540" spans="1:4" x14ac:dyDescent="0.25">
      <c r="A540">
        <v>1</v>
      </c>
      <c r="B540">
        <v>75</v>
      </c>
      <c r="C540">
        <f t="shared" si="17"/>
        <v>459</v>
      </c>
      <c r="D540">
        <f t="shared" si="18"/>
        <v>256</v>
      </c>
    </row>
    <row r="541" spans="1:4" x14ac:dyDescent="0.25">
      <c r="A541">
        <v>5</v>
      </c>
      <c r="B541">
        <v>738</v>
      </c>
      <c r="C541">
        <f t="shared" si="17"/>
        <v>354</v>
      </c>
      <c r="D541">
        <f t="shared" si="18"/>
        <v>384</v>
      </c>
    </row>
    <row r="542" spans="1:4" x14ac:dyDescent="0.25">
      <c r="A542">
        <v>4</v>
      </c>
      <c r="B542">
        <v>570</v>
      </c>
      <c r="C542">
        <f t="shared" si="17"/>
        <v>186</v>
      </c>
      <c r="D542">
        <f t="shared" si="18"/>
        <v>512</v>
      </c>
    </row>
    <row r="543" spans="1:4" x14ac:dyDescent="0.25">
      <c r="A543">
        <v>6</v>
      </c>
      <c r="B543">
        <v>447</v>
      </c>
      <c r="C543">
        <f t="shared" si="17"/>
        <v>63</v>
      </c>
      <c r="D543">
        <f t="shared" si="18"/>
        <v>640</v>
      </c>
    </row>
    <row r="544" spans="1:4" x14ac:dyDescent="0.25">
      <c r="A544">
        <v>2</v>
      </c>
      <c r="B544">
        <v>297</v>
      </c>
      <c r="C544">
        <f t="shared" si="17"/>
        <v>681</v>
      </c>
      <c r="D544">
        <f t="shared" si="18"/>
        <v>0</v>
      </c>
    </row>
    <row r="545" spans="1:4" x14ac:dyDescent="0.25">
      <c r="A545">
        <v>3</v>
      </c>
      <c r="B545">
        <v>195</v>
      </c>
      <c r="C545">
        <f t="shared" si="17"/>
        <v>579</v>
      </c>
      <c r="D545">
        <f t="shared" si="18"/>
        <v>128</v>
      </c>
    </row>
    <row r="546" spans="1:4" x14ac:dyDescent="0.25">
      <c r="A546">
        <v>1</v>
      </c>
      <c r="B546">
        <v>75</v>
      </c>
      <c r="C546">
        <f t="shared" si="17"/>
        <v>459</v>
      </c>
      <c r="D546">
        <f t="shared" si="18"/>
        <v>256</v>
      </c>
    </row>
    <row r="547" spans="1:4" x14ac:dyDescent="0.25">
      <c r="A547">
        <v>5</v>
      </c>
      <c r="B547">
        <v>741</v>
      </c>
      <c r="C547">
        <f t="shared" si="17"/>
        <v>357</v>
      </c>
      <c r="D547">
        <f t="shared" si="18"/>
        <v>384</v>
      </c>
    </row>
    <row r="548" spans="1:4" x14ac:dyDescent="0.25">
      <c r="A548">
        <v>4</v>
      </c>
      <c r="B548">
        <v>573</v>
      </c>
      <c r="C548">
        <f t="shared" si="17"/>
        <v>189</v>
      </c>
      <c r="D548">
        <f t="shared" si="18"/>
        <v>512</v>
      </c>
    </row>
    <row r="549" spans="1:4" x14ac:dyDescent="0.25">
      <c r="A549">
        <v>6</v>
      </c>
      <c r="B549">
        <v>450</v>
      </c>
      <c r="C549">
        <f t="shared" si="17"/>
        <v>66</v>
      </c>
      <c r="D549">
        <f t="shared" si="18"/>
        <v>640</v>
      </c>
    </row>
    <row r="550" spans="1:4" x14ac:dyDescent="0.25">
      <c r="A550">
        <v>2</v>
      </c>
      <c r="B550">
        <v>297</v>
      </c>
      <c r="C550">
        <f t="shared" si="17"/>
        <v>681</v>
      </c>
      <c r="D550">
        <f t="shared" si="18"/>
        <v>0</v>
      </c>
    </row>
    <row r="551" spans="1:4" x14ac:dyDescent="0.25">
      <c r="A551">
        <v>3</v>
      </c>
      <c r="B551">
        <v>198</v>
      </c>
      <c r="C551">
        <f t="shared" si="17"/>
        <v>582</v>
      </c>
      <c r="D551">
        <f t="shared" si="18"/>
        <v>128</v>
      </c>
    </row>
    <row r="552" spans="1:4" x14ac:dyDescent="0.25">
      <c r="A552">
        <v>1</v>
      </c>
      <c r="B552">
        <v>78</v>
      </c>
      <c r="C552">
        <f t="shared" si="17"/>
        <v>462</v>
      </c>
      <c r="D552">
        <f t="shared" si="18"/>
        <v>256</v>
      </c>
    </row>
    <row r="553" spans="1:4" x14ac:dyDescent="0.25">
      <c r="A553">
        <v>5</v>
      </c>
      <c r="B553">
        <v>741</v>
      </c>
      <c r="C553">
        <f t="shared" si="17"/>
        <v>357</v>
      </c>
      <c r="D553">
        <f t="shared" si="18"/>
        <v>384</v>
      </c>
    </row>
    <row r="554" spans="1:4" x14ac:dyDescent="0.25">
      <c r="A554">
        <v>4</v>
      </c>
      <c r="B554">
        <v>573</v>
      </c>
      <c r="C554">
        <f t="shared" si="17"/>
        <v>189</v>
      </c>
      <c r="D554">
        <f t="shared" si="18"/>
        <v>512</v>
      </c>
    </row>
    <row r="555" spans="1:4" x14ac:dyDescent="0.25">
      <c r="A555">
        <v>6</v>
      </c>
      <c r="B555">
        <v>453</v>
      </c>
      <c r="C555">
        <f t="shared" si="17"/>
        <v>69</v>
      </c>
      <c r="D555">
        <f t="shared" si="18"/>
        <v>640</v>
      </c>
    </row>
    <row r="556" spans="1:4" x14ac:dyDescent="0.25">
      <c r="A556">
        <v>2</v>
      </c>
      <c r="B556">
        <v>297</v>
      </c>
      <c r="C556">
        <f t="shared" si="17"/>
        <v>681</v>
      </c>
      <c r="D556">
        <f t="shared" si="18"/>
        <v>0</v>
      </c>
    </row>
    <row r="557" spans="1:4" x14ac:dyDescent="0.25">
      <c r="A557">
        <v>3</v>
      </c>
      <c r="B557">
        <v>198</v>
      </c>
      <c r="C557">
        <f t="shared" si="17"/>
        <v>582</v>
      </c>
      <c r="D557">
        <f t="shared" si="18"/>
        <v>128</v>
      </c>
    </row>
    <row r="558" spans="1:4" x14ac:dyDescent="0.25">
      <c r="A558">
        <v>1</v>
      </c>
      <c r="B558">
        <v>81</v>
      </c>
      <c r="C558">
        <f t="shared" si="17"/>
        <v>465</v>
      </c>
      <c r="D558">
        <f t="shared" si="18"/>
        <v>256</v>
      </c>
    </row>
    <row r="559" spans="1:4" x14ac:dyDescent="0.25">
      <c r="A559">
        <v>5</v>
      </c>
      <c r="B559">
        <v>741</v>
      </c>
      <c r="C559">
        <f t="shared" si="17"/>
        <v>357</v>
      </c>
      <c r="D559">
        <f t="shared" si="18"/>
        <v>384</v>
      </c>
    </row>
    <row r="560" spans="1:4" x14ac:dyDescent="0.25">
      <c r="A560">
        <v>4</v>
      </c>
      <c r="B560">
        <v>573</v>
      </c>
      <c r="C560">
        <f t="shared" si="17"/>
        <v>189</v>
      </c>
      <c r="D560">
        <f t="shared" si="18"/>
        <v>512</v>
      </c>
    </row>
    <row r="561" spans="1:4" x14ac:dyDescent="0.25">
      <c r="A561">
        <v>6</v>
      </c>
      <c r="B561">
        <v>459</v>
      </c>
      <c r="C561">
        <f t="shared" si="17"/>
        <v>75</v>
      </c>
      <c r="D561">
        <f t="shared" si="18"/>
        <v>640</v>
      </c>
    </row>
    <row r="562" spans="1:4" x14ac:dyDescent="0.25">
      <c r="A562">
        <v>2</v>
      </c>
      <c r="B562">
        <v>303</v>
      </c>
      <c r="C562">
        <f t="shared" si="17"/>
        <v>687</v>
      </c>
      <c r="D562">
        <f t="shared" si="18"/>
        <v>0</v>
      </c>
    </row>
    <row r="563" spans="1:4" x14ac:dyDescent="0.25">
      <c r="A563">
        <v>3</v>
      </c>
      <c r="B563">
        <v>171</v>
      </c>
      <c r="C563">
        <f t="shared" si="17"/>
        <v>555</v>
      </c>
      <c r="D563">
        <f t="shared" si="18"/>
        <v>128</v>
      </c>
    </row>
    <row r="564" spans="1:4" x14ac:dyDescent="0.25">
      <c r="A564">
        <v>1</v>
      </c>
      <c r="B564">
        <v>60</v>
      </c>
      <c r="C564">
        <f t="shared" si="17"/>
        <v>444</v>
      </c>
      <c r="D564">
        <f t="shared" si="18"/>
        <v>256</v>
      </c>
    </row>
    <row r="565" spans="1:4" x14ac:dyDescent="0.25">
      <c r="A565">
        <v>5</v>
      </c>
      <c r="B565">
        <v>744</v>
      </c>
      <c r="C565">
        <f t="shared" si="17"/>
        <v>360</v>
      </c>
      <c r="D565">
        <f t="shared" si="18"/>
        <v>384</v>
      </c>
    </row>
    <row r="566" spans="1:4" x14ac:dyDescent="0.25">
      <c r="A566">
        <v>4</v>
      </c>
      <c r="B566">
        <v>567</v>
      </c>
      <c r="C566">
        <f t="shared" si="17"/>
        <v>183</v>
      </c>
      <c r="D566">
        <f t="shared" si="18"/>
        <v>512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800C5-F2DC-491C-A496-777CBE6FE60C}">
  <dimension ref="A1:B566"/>
  <sheetViews>
    <sheetView workbookViewId="0">
      <selection sqref="A1:B1048576"/>
    </sheetView>
  </sheetViews>
  <sheetFormatPr defaultRowHeight="15" x14ac:dyDescent="0.25"/>
  <sheetData>
    <row r="1" spans="1:2" x14ac:dyDescent="0.25">
      <c r="A1">
        <v>5</v>
      </c>
      <c r="B1">
        <v>720</v>
      </c>
    </row>
    <row r="2" spans="1:2" x14ac:dyDescent="0.25">
      <c r="A2">
        <v>4</v>
      </c>
      <c r="B2">
        <v>588</v>
      </c>
    </row>
    <row r="3" spans="1:2" x14ac:dyDescent="0.25">
      <c r="A3">
        <v>6</v>
      </c>
      <c r="B3">
        <v>477</v>
      </c>
    </row>
    <row r="4" spans="1:2" x14ac:dyDescent="0.25">
      <c r="A4">
        <v>2</v>
      </c>
      <c r="B4">
        <v>321</v>
      </c>
    </row>
    <row r="5" spans="1:2" x14ac:dyDescent="0.25">
      <c r="A5">
        <v>3</v>
      </c>
      <c r="B5">
        <v>120</v>
      </c>
    </row>
    <row r="6" spans="1:2" x14ac:dyDescent="0.25">
      <c r="A6">
        <v>2</v>
      </c>
      <c r="B6">
        <v>345</v>
      </c>
    </row>
    <row r="7" spans="1:2" x14ac:dyDescent="0.25">
      <c r="A7">
        <v>3</v>
      </c>
      <c r="B7">
        <v>264</v>
      </c>
    </row>
    <row r="8" spans="1:2" x14ac:dyDescent="0.25">
      <c r="A8">
        <v>1</v>
      </c>
      <c r="B8">
        <v>45</v>
      </c>
    </row>
    <row r="9" spans="1:2" x14ac:dyDescent="0.25">
      <c r="A9">
        <v>5</v>
      </c>
      <c r="B9">
        <v>720</v>
      </c>
    </row>
    <row r="10" spans="1:2" x14ac:dyDescent="0.25">
      <c r="A10">
        <v>4</v>
      </c>
      <c r="B10">
        <v>582</v>
      </c>
    </row>
    <row r="11" spans="1:2" x14ac:dyDescent="0.25">
      <c r="A11">
        <v>6</v>
      </c>
      <c r="B11">
        <v>477</v>
      </c>
    </row>
    <row r="12" spans="1:2" x14ac:dyDescent="0.25">
      <c r="A12">
        <v>2</v>
      </c>
      <c r="B12">
        <v>318</v>
      </c>
    </row>
    <row r="13" spans="1:2" x14ac:dyDescent="0.25">
      <c r="A13">
        <v>3</v>
      </c>
      <c r="B13">
        <v>117</v>
      </c>
    </row>
    <row r="14" spans="1:2" x14ac:dyDescent="0.25">
      <c r="A14">
        <v>2</v>
      </c>
      <c r="B14">
        <v>399</v>
      </c>
    </row>
    <row r="15" spans="1:2" x14ac:dyDescent="0.25">
      <c r="A15">
        <v>3</v>
      </c>
      <c r="B15">
        <v>228</v>
      </c>
    </row>
    <row r="16" spans="1:2" x14ac:dyDescent="0.25">
      <c r="A16">
        <v>1</v>
      </c>
      <c r="B16">
        <v>54</v>
      </c>
    </row>
    <row r="17" spans="1:2" x14ac:dyDescent="0.25">
      <c r="A17">
        <v>5</v>
      </c>
      <c r="B17">
        <v>735</v>
      </c>
    </row>
    <row r="18" spans="1:2" x14ac:dyDescent="0.25">
      <c r="A18">
        <v>4</v>
      </c>
      <c r="B18">
        <v>600</v>
      </c>
    </row>
    <row r="19" spans="1:2" x14ac:dyDescent="0.25">
      <c r="A19">
        <v>6</v>
      </c>
      <c r="B19">
        <v>477</v>
      </c>
    </row>
    <row r="20" spans="1:2" x14ac:dyDescent="0.25">
      <c r="A20">
        <v>2</v>
      </c>
      <c r="B20">
        <v>324</v>
      </c>
    </row>
    <row r="21" spans="1:2" x14ac:dyDescent="0.25">
      <c r="A21">
        <v>3</v>
      </c>
      <c r="B21">
        <v>195</v>
      </c>
    </row>
    <row r="22" spans="1:2" x14ac:dyDescent="0.25">
      <c r="A22">
        <v>1</v>
      </c>
      <c r="B22">
        <v>81</v>
      </c>
    </row>
    <row r="23" spans="1:2" x14ac:dyDescent="0.25">
      <c r="A23">
        <v>5</v>
      </c>
      <c r="B23">
        <v>747</v>
      </c>
    </row>
    <row r="24" spans="1:2" x14ac:dyDescent="0.25">
      <c r="A24">
        <v>4</v>
      </c>
      <c r="B24">
        <v>579</v>
      </c>
    </row>
    <row r="25" spans="1:2" x14ac:dyDescent="0.25">
      <c r="A25">
        <v>6</v>
      </c>
      <c r="B25">
        <v>465</v>
      </c>
    </row>
    <row r="26" spans="1:2" x14ac:dyDescent="0.25">
      <c r="A26">
        <v>2</v>
      </c>
      <c r="B26">
        <v>309</v>
      </c>
    </row>
    <row r="27" spans="1:2" x14ac:dyDescent="0.25">
      <c r="A27">
        <v>3</v>
      </c>
      <c r="B27">
        <v>198</v>
      </c>
    </row>
    <row r="28" spans="1:2" x14ac:dyDescent="0.25">
      <c r="A28">
        <v>1</v>
      </c>
      <c r="B28">
        <v>87</v>
      </c>
    </row>
    <row r="29" spans="1:2" x14ac:dyDescent="0.25">
      <c r="A29">
        <v>5</v>
      </c>
      <c r="B29">
        <v>750</v>
      </c>
    </row>
    <row r="30" spans="1:2" x14ac:dyDescent="0.25">
      <c r="A30">
        <v>4</v>
      </c>
      <c r="B30">
        <v>579</v>
      </c>
    </row>
    <row r="31" spans="1:2" x14ac:dyDescent="0.25">
      <c r="A31">
        <v>6</v>
      </c>
      <c r="B31">
        <v>471</v>
      </c>
    </row>
    <row r="32" spans="1:2" x14ac:dyDescent="0.25">
      <c r="A32">
        <v>2</v>
      </c>
      <c r="B32">
        <v>333</v>
      </c>
    </row>
    <row r="33" spans="1:2" x14ac:dyDescent="0.25">
      <c r="A33">
        <v>3</v>
      </c>
      <c r="B33">
        <v>177</v>
      </c>
    </row>
    <row r="34" spans="1:2" x14ac:dyDescent="0.25">
      <c r="A34">
        <v>1</v>
      </c>
      <c r="B34">
        <v>75</v>
      </c>
    </row>
    <row r="35" spans="1:2" x14ac:dyDescent="0.25">
      <c r="A35">
        <v>5</v>
      </c>
      <c r="B35">
        <v>753</v>
      </c>
    </row>
    <row r="36" spans="1:2" x14ac:dyDescent="0.25">
      <c r="A36">
        <v>4</v>
      </c>
      <c r="B36">
        <v>582</v>
      </c>
    </row>
    <row r="37" spans="1:2" x14ac:dyDescent="0.25">
      <c r="A37">
        <v>6</v>
      </c>
      <c r="B37">
        <v>462</v>
      </c>
    </row>
    <row r="38" spans="1:2" x14ac:dyDescent="0.25">
      <c r="A38">
        <v>2</v>
      </c>
      <c r="B38">
        <v>309</v>
      </c>
    </row>
    <row r="39" spans="1:2" x14ac:dyDescent="0.25">
      <c r="A39">
        <v>3</v>
      </c>
      <c r="B39">
        <v>198</v>
      </c>
    </row>
    <row r="40" spans="1:2" x14ac:dyDescent="0.25">
      <c r="A40">
        <v>1</v>
      </c>
      <c r="B40">
        <v>87</v>
      </c>
    </row>
    <row r="41" spans="1:2" x14ac:dyDescent="0.25">
      <c r="A41">
        <v>5</v>
      </c>
      <c r="B41">
        <v>750</v>
      </c>
    </row>
    <row r="42" spans="1:2" x14ac:dyDescent="0.25">
      <c r="A42">
        <v>4</v>
      </c>
      <c r="B42">
        <v>579</v>
      </c>
    </row>
    <row r="43" spans="1:2" x14ac:dyDescent="0.25">
      <c r="A43">
        <v>6</v>
      </c>
      <c r="B43">
        <v>471</v>
      </c>
    </row>
    <row r="44" spans="1:2" x14ac:dyDescent="0.25">
      <c r="A44">
        <v>2</v>
      </c>
      <c r="B44">
        <v>330</v>
      </c>
    </row>
    <row r="45" spans="1:2" x14ac:dyDescent="0.25">
      <c r="A45">
        <v>3</v>
      </c>
      <c r="B45">
        <v>168</v>
      </c>
    </row>
    <row r="46" spans="1:2" x14ac:dyDescent="0.25">
      <c r="A46">
        <v>1</v>
      </c>
      <c r="B46">
        <v>69</v>
      </c>
    </row>
    <row r="47" spans="1:2" x14ac:dyDescent="0.25">
      <c r="A47">
        <v>5</v>
      </c>
      <c r="B47">
        <v>753</v>
      </c>
    </row>
    <row r="48" spans="1:2" x14ac:dyDescent="0.25">
      <c r="A48">
        <v>4</v>
      </c>
      <c r="B48">
        <v>576</v>
      </c>
    </row>
    <row r="49" spans="1:2" x14ac:dyDescent="0.25">
      <c r="A49">
        <v>6</v>
      </c>
      <c r="B49">
        <v>459</v>
      </c>
    </row>
    <row r="50" spans="1:2" x14ac:dyDescent="0.25">
      <c r="A50">
        <v>2</v>
      </c>
      <c r="B50">
        <v>306</v>
      </c>
    </row>
    <row r="51" spans="1:2" x14ac:dyDescent="0.25">
      <c r="A51">
        <v>3</v>
      </c>
      <c r="B51">
        <v>192</v>
      </c>
    </row>
    <row r="52" spans="1:2" x14ac:dyDescent="0.25">
      <c r="A52">
        <v>1</v>
      </c>
      <c r="B52">
        <v>84</v>
      </c>
    </row>
    <row r="53" spans="1:2" x14ac:dyDescent="0.25">
      <c r="A53">
        <v>5</v>
      </c>
      <c r="B53">
        <v>747</v>
      </c>
    </row>
    <row r="54" spans="1:2" x14ac:dyDescent="0.25">
      <c r="A54">
        <v>4</v>
      </c>
      <c r="B54">
        <v>573</v>
      </c>
    </row>
    <row r="55" spans="1:2" x14ac:dyDescent="0.25">
      <c r="A55">
        <v>6</v>
      </c>
      <c r="B55">
        <v>468</v>
      </c>
    </row>
    <row r="56" spans="1:2" x14ac:dyDescent="0.25">
      <c r="A56">
        <v>2</v>
      </c>
      <c r="B56">
        <v>333</v>
      </c>
    </row>
    <row r="57" spans="1:2" x14ac:dyDescent="0.25">
      <c r="A57">
        <v>3</v>
      </c>
      <c r="B57">
        <v>186</v>
      </c>
    </row>
    <row r="58" spans="1:2" x14ac:dyDescent="0.25">
      <c r="A58">
        <v>1</v>
      </c>
      <c r="B58">
        <v>75</v>
      </c>
    </row>
    <row r="59" spans="1:2" x14ac:dyDescent="0.25">
      <c r="A59">
        <v>5</v>
      </c>
      <c r="B59">
        <v>747</v>
      </c>
    </row>
    <row r="60" spans="1:2" x14ac:dyDescent="0.25">
      <c r="A60">
        <v>4</v>
      </c>
      <c r="B60">
        <v>573</v>
      </c>
    </row>
    <row r="61" spans="1:2" x14ac:dyDescent="0.25">
      <c r="A61">
        <v>6</v>
      </c>
      <c r="B61">
        <v>465</v>
      </c>
    </row>
    <row r="62" spans="1:2" x14ac:dyDescent="0.25">
      <c r="A62">
        <v>2</v>
      </c>
      <c r="B62">
        <v>330</v>
      </c>
    </row>
    <row r="63" spans="1:2" x14ac:dyDescent="0.25">
      <c r="A63">
        <v>3</v>
      </c>
      <c r="B63">
        <v>174</v>
      </c>
    </row>
    <row r="64" spans="1:2" x14ac:dyDescent="0.25">
      <c r="A64">
        <v>1</v>
      </c>
      <c r="B64">
        <v>69</v>
      </c>
    </row>
    <row r="65" spans="1:2" x14ac:dyDescent="0.25">
      <c r="A65">
        <v>5</v>
      </c>
      <c r="B65">
        <v>747</v>
      </c>
    </row>
    <row r="66" spans="1:2" x14ac:dyDescent="0.25">
      <c r="A66">
        <v>4</v>
      </c>
      <c r="B66">
        <v>573</v>
      </c>
    </row>
    <row r="67" spans="1:2" x14ac:dyDescent="0.25">
      <c r="A67">
        <v>6</v>
      </c>
      <c r="B67">
        <v>450</v>
      </c>
    </row>
    <row r="68" spans="1:2" x14ac:dyDescent="0.25">
      <c r="A68">
        <v>2</v>
      </c>
      <c r="B68">
        <v>303</v>
      </c>
    </row>
    <row r="69" spans="1:2" x14ac:dyDescent="0.25">
      <c r="A69">
        <v>3</v>
      </c>
      <c r="B69">
        <v>192</v>
      </c>
    </row>
    <row r="70" spans="1:2" x14ac:dyDescent="0.25">
      <c r="A70">
        <v>1</v>
      </c>
      <c r="B70">
        <v>84</v>
      </c>
    </row>
    <row r="71" spans="1:2" x14ac:dyDescent="0.25">
      <c r="A71">
        <v>5</v>
      </c>
      <c r="B71">
        <v>741</v>
      </c>
    </row>
    <row r="72" spans="1:2" x14ac:dyDescent="0.25">
      <c r="A72">
        <v>4</v>
      </c>
      <c r="B72">
        <v>576</v>
      </c>
    </row>
    <row r="73" spans="1:2" x14ac:dyDescent="0.25">
      <c r="A73">
        <v>6</v>
      </c>
      <c r="B73">
        <v>468</v>
      </c>
    </row>
    <row r="74" spans="1:2" x14ac:dyDescent="0.25">
      <c r="A74">
        <v>2</v>
      </c>
      <c r="B74">
        <v>321</v>
      </c>
    </row>
    <row r="75" spans="1:2" x14ac:dyDescent="0.25">
      <c r="A75">
        <v>3</v>
      </c>
      <c r="B75">
        <v>192</v>
      </c>
    </row>
    <row r="76" spans="1:2" x14ac:dyDescent="0.25">
      <c r="A76">
        <v>1</v>
      </c>
      <c r="B76">
        <v>75</v>
      </c>
    </row>
    <row r="77" spans="1:2" x14ac:dyDescent="0.25">
      <c r="A77">
        <v>5</v>
      </c>
      <c r="B77">
        <v>741</v>
      </c>
    </row>
    <row r="78" spans="1:2" x14ac:dyDescent="0.25">
      <c r="A78">
        <v>4</v>
      </c>
      <c r="B78">
        <v>576</v>
      </c>
    </row>
    <row r="79" spans="1:2" x14ac:dyDescent="0.25">
      <c r="A79">
        <v>6</v>
      </c>
      <c r="B79">
        <v>465</v>
      </c>
    </row>
    <row r="80" spans="1:2" x14ac:dyDescent="0.25">
      <c r="A80">
        <v>2</v>
      </c>
      <c r="B80">
        <v>324</v>
      </c>
    </row>
    <row r="81" spans="1:2" x14ac:dyDescent="0.25">
      <c r="A81">
        <v>3</v>
      </c>
      <c r="B81">
        <v>189</v>
      </c>
    </row>
    <row r="82" spans="1:2" x14ac:dyDescent="0.25">
      <c r="A82">
        <v>1</v>
      </c>
      <c r="B82">
        <v>75</v>
      </c>
    </row>
    <row r="83" spans="1:2" x14ac:dyDescent="0.25">
      <c r="A83">
        <v>5</v>
      </c>
      <c r="B83">
        <v>744</v>
      </c>
    </row>
    <row r="84" spans="1:2" x14ac:dyDescent="0.25">
      <c r="A84">
        <v>4</v>
      </c>
      <c r="B84">
        <v>573</v>
      </c>
    </row>
    <row r="85" spans="1:2" x14ac:dyDescent="0.25">
      <c r="A85">
        <v>6</v>
      </c>
      <c r="B85">
        <v>459</v>
      </c>
    </row>
    <row r="86" spans="1:2" x14ac:dyDescent="0.25">
      <c r="A86">
        <v>2</v>
      </c>
      <c r="B86">
        <v>300</v>
      </c>
    </row>
    <row r="87" spans="1:2" x14ac:dyDescent="0.25">
      <c r="A87">
        <v>3</v>
      </c>
      <c r="B87">
        <v>195</v>
      </c>
    </row>
    <row r="88" spans="1:2" x14ac:dyDescent="0.25">
      <c r="A88">
        <v>1</v>
      </c>
      <c r="B88">
        <v>81</v>
      </c>
    </row>
    <row r="89" spans="1:2" x14ac:dyDescent="0.25">
      <c r="A89">
        <v>5</v>
      </c>
      <c r="B89">
        <v>741</v>
      </c>
    </row>
    <row r="90" spans="1:2" x14ac:dyDescent="0.25">
      <c r="A90">
        <v>4</v>
      </c>
      <c r="B90">
        <v>576</v>
      </c>
    </row>
    <row r="91" spans="1:2" x14ac:dyDescent="0.25">
      <c r="A91">
        <v>6</v>
      </c>
      <c r="B91">
        <v>465</v>
      </c>
    </row>
    <row r="92" spans="1:2" x14ac:dyDescent="0.25">
      <c r="A92">
        <v>2</v>
      </c>
      <c r="B92">
        <v>324</v>
      </c>
    </row>
    <row r="93" spans="1:2" x14ac:dyDescent="0.25">
      <c r="A93">
        <v>3</v>
      </c>
      <c r="B93">
        <v>174</v>
      </c>
    </row>
    <row r="94" spans="1:2" x14ac:dyDescent="0.25">
      <c r="A94">
        <v>1</v>
      </c>
      <c r="B94">
        <v>69</v>
      </c>
    </row>
    <row r="95" spans="1:2" x14ac:dyDescent="0.25">
      <c r="A95">
        <v>5</v>
      </c>
      <c r="B95">
        <v>750</v>
      </c>
    </row>
    <row r="96" spans="1:2" x14ac:dyDescent="0.25">
      <c r="A96">
        <v>4</v>
      </c>
      <c r="B96">
        <v>579</v>
      </c>
    </row>
    <row r="97" spans="1:2" x14ac:dyDescent="0.25">
      <c r="A97">
        <v>6</v>
      </c>
      <c r="B97">
        <v>453</v>
      </c>
    </row>
    <row r="98" spans="1:2" x14ac:dyDescent="0.25">
      <c r="A98">
        <v>2</v>
      </c>
      <c r="B98">
        <v>303</v>
      </c>
    </row>
    <row r="99" spans="1:2" x14ac:dyDescent="0.25">
      <c r="A99">
        <v>3</v>
      </c>
      <c r="B99">
        <v>201</v>
      </c>
    </row>
    <row r="100" spans="1:2" x14ac:dyDescent="0.25">
      <c r="A100">
        <v>1</v>
      </c>
      <c r="B100">
        <v>87</v>
      </c>
    </row>
    <row r="101" spans="1:2" x14ac:dyDescent="0.25">
      <c r="A101">
        <v>5</v>
      </c>
      <c r="B101">
        <v>741</v>
      </c>
    </row>
    <row r="102" spans="1:2" x14ac:dyDescent="0.25">
      <c r="A102">
        <v>4</v>
      </c>
      <c r="B102">
        <v>582</v>
      </c>
    </row>
    <row r="103" spans="1:2" x14ac:dyDescent="0.25">
      <c r="A103">
        <v>6</v>
      </c>
      <c r="B103">
        <v>468</v>
      </c>
    </row>
    <row r="104" spans="1:2" x14ac:dyDescent="0.25">
      <c r="A104">
        <v>2</v>
      </c>
      <c r="B104">
        <v>321</v>
      </c>
    </row>
    <row r="105" spans="1:2" x14ac:dyDescent="0.25">
      <c r="A105">
        <v>3</v>
      </c>
      <c r="B105">
        <v>195</v>
      </c>
    </row>
    <row r="106" spans="1:2" x14ac:dyDescent="0.25">
      <c r="A106">
        <v>1</v>
      </c>
      <c r="B106">
        <v>78</v>
      </c>
    </row>
    <row r="107" spans="1:2" x14ac:dyDescent="0.25">
      <c r="A107">
        <v>5</v>
      </c>
      <c r="B107">
        <v>744</v>
      </c>
    </row>
    <row r="108" spans="1:2" x14ac:dyDescent="0.25">
      <c r="A108">
        <v>4</v>
      </c>
      <c r="B108">
        <v>582</v>
      </c>
    </row>
    <row r="109" spans="1:2" x14ac:dyDescent="0.25">
      <c r="A109">
        <v>6</v>
      </c>
      <c r="B109">
        <v>465</v>
      </c>
    </row>
    <row r="110" spans="1:2" x14ac:dyDescent="0.25">
      <c r="A110">
        <v>2</v>
      </c>
      <c r="B110">
        <v>303</v>
      </c>
    </row>
    <row r="111" spans="1:2" x14ac:dyDescent="0.25">
      <c r="A111">
        <v>3</v>
      </c>
      <c r="B111">
        <v>198</v>
      </c>
    </row>
    <row r="112" spans="1:2" x14ac:dyDescent="0.25">
      <c r="A112">
        <v>1</v>
      </c>
      <c r="B112">
        <v>87</v>
      </c>
    </row>
    <row r="113" spans="1:2" x14ac:dyDescent="0.25">
      <c r="A113">
        <v>5</v>
      </c>
      <c r="B113">
        <v>747</v>
      </c>
    </row>
    <row r="114" spans="1:2" x14ac:dyDescent="0.25">
      <c r="A114">
        <v>4</v>
      </c>
      <c r="B114">
        <v>579</v>
      </c>
    </row>
    <row r="115" spans="1:2" x14ac:dyDescent="0.25">
      <c r="A115">
        <v>6</v>
      </c>
      <c r="B115">
        <v>462</v>
      </c>
    </row>
    <row r="116" spans="1:2" x14ac:dyDescent="0.25">
      <c r="A116">
        <v>2</v>
      </c>
      <c r="B116">
        <v>306</v>
      </c>
    </row>
    <row r="117" spans="1:2" x14ac:dyDescent="0.25">
      <c r="A117">
        <v>3</v>
      </c>
      <c r="B117">
        <v>198</v>
      </c>
    </row>
    <row r="118" spans="1:2" x14ac:dyDescent="0.25">
      <c r="A118">
        <v>1</v>
      </c>
      <c r="B118">
        <v>87</v>
      </c>
    </row>
    <row r="119" spans="1:2" x14ac:dyDescent="0.25">
      <c r="A119">
        <v>5</v>
      </c>
      <c r="B119">
        <v>750</v>
      </c>
    </row>
    <row r="120" spans="1:2" x14ac:dyDescent="0.25">
      <c r="A120">
        <v>4</v>
      </c>
      <c r="B120">
        <v>576</v>
      </c>
    </row>
    <row r="121" spans="1:2" x14ac:dyDescent="0.25">
      <c r="A121">
        <v>6</v>
      </c>
      <c r="B121">
        <v>462</v>
      </c>
    </row>
    <row r="122" spans="1:2" x14ac:dyDescent="0.25">
      <c r="A122">
        <v>2</v>
      </c>
      <c r="B122">
        <v>306</v>
      </c>
    </row>
    <row r="123" spans="1:2" x14ac:dyDescent="0.25">
      <c r="A123">
        <v>3</v>
      </c>
      <c r="B123">
        <v>198</v>
      </c>
    </row>
    <row r="124" spans="1:2" x14ac:dyDescent="0.25">
      <c r="A124">
        <v>1</v>
      </c>
      <c r="B124">
        <v>87</v>
      </c>
    </row>
    <row r="125" spans="1:2" x14ac:dyDescent="0.25">
      <c r="A125">
        <v>5</v>
      </c>
      <c r="B125">
        <v>747</v>
      </c>
    </row>
    <row r="126" spans="1:2" x14ac:dyDescent="0.25">
      <c r="A126">
        <v>4</v>
      </c>
      <c r="B126">
        <v>582</v>
      </c>
    </row>
    <row r="127" spans="1:2" x14ac:dyDescent="0.25">
      <c r="A127">
        <v>6</v>
      </c>
      <c r="B127">
        <v>471</v>
      </c>
    </row>
    <row r="128" spans="1:2" x14ac:dyDescent="0.25">
      <c r="A128">
        <v>2</v>
      </c>
      <c r="B128">
        <v>330</v>
      </c>
    </row>
    <row r="129" spans="1:2" x14ac:dyDescent="0.25">
      <c r="A129">
        <v>3</v>
      </c>
      <c r="B129">
        <v>192</v>
      </c>
    </row>
    <row r="130" spans="1:2" x14ac:dyDescent="0.25">
      <c r="A130">
        <v>1</v>
      </c>
      <c r="B130">
        <v>78</v>
      </c>
    </row>
    <row r="131" spans="1:2" x14ac:dyDescent="0.25">
      <c r="A131">
        <v>5</v>
      </c>
      <c r="B131">
        <v>750</v>
      </c>
    </row>
    <row r="132" spans="1:2" x14ac:dyDescent="0.25">
      <c r="A132">
        <v>4</v>
      </c>
      <c r="B132">
        <v>579</v>
      </c>
    </row>
    <row r="133" spans="1:2" x14ac:dyDescent="0.25">
      <c r="A133">
        <v>6</v>
      </c>
      <c r="B133">
        <v>471</v>
      </c>
    </row>
    <row r="134" spans="1:2" x14ac:dyDescent="0.25">
      <c r="A134">
        <v>2</v>
      </c>
      <c r="B134">
        <v>330</v>
      </c>
    </row>
    <row r="135" spans="1:2" x14ac:dyDescent="0.25">
      <c r="A135">
        <v>3</v>
      </c>
      <c r="B135">
        <v>189</v>
      </c>
    </row>
    <row r="136" spans="1:2" x14ac:dyDescent="0.25">
      <c r="A136">
        <v>1</v>
      </c>
      <c r="B136">
        <v>78</v>
      </c>
    </row>
    <row r="137" spans="1:2" x14ac:dyDescent="0.25">
      <c r="A137">
        <v>5</v>
      </c>
      <c r="B137">
        <v>750</v>
      </c>
    </row>
    <row r="138" spans="1:2" x14ac:dyDescent="0.25">
      <c r="A138">
        <v>4</v>
      </c>
      <c r="B138">
        <v>573</v>
      </c>
    </row>
    <row r="139" spans="1:2" x14ac:dyDescent="0.25">
      <c r="A139">
        <v>6</v>
      </c>
      <c r="B139">
        <v>468</v>
      </c>
    </row>
    <row r="140" spans="1:2" x14ac:dyDescent="0.25">
      <c r="A140">
        <v>2</v>
      </c>
      <c r="B140">
        <v>330</v>
      </c>
    </row>
    <row r="141" spans="1:2" x14ac:dyDescent="0.25">
      <c r="A141">
        <v>3</v>
      </c>
      <c r="B141">
        <v>168</v>
      </c>
    </row>
    <row r="142" spans="1:2" x14ac:dyDescent="0.25">
      <c r="A142">
        <v>1</v>
      </c>
      <c r="B142">
        <v>69</v>
      </c>
    </row>
    <row r="143" spans="1:2" x14ac:dyDescent="0.25">
      <c r="A143">
        <v>5</v>
      </c>
      <c r="B143">
        <v>750</v>
      </c>
    </row>
    <row r="144" spans="1:2" x14ac:dyDescent="0.25">
      <c r="A144">
        <v>4</v>
      </c>
      <c r="B144">
        <v>570</v>
      </c>
    </row>
    <row r="145" spans="1:2" x14ac:dyDescent="0.25">
      <c r="A145">
        <v>6</v>
      </c>
      <c r="B145">
        <v>453</v>
      </c>
    </row>
    <row r="146" spans="1:2" x14ac:dyDescent="0.25">
      <c r="A146">
        <v>2</v>
      </c>
      <c r="B146">
        <v>306</v>
      </c>
    </row>
    <row r="147" spans="1:2" x14ac:dyDescent="0.25">
      <c r="A147">
        <v>3</v>
      </c>
      <c r="B147">
        <v>192</v>
      </c>
    </row>
    <row r="148" spans="1:2" x14ac:dyDescent="0.25">
      <c r="A148">
        <v>1</v>
      </c>
      <c r="B148">
        <v>81</v>
      </c>
    </row>
    <row r="149" spans="1:2" x14ac:dyDescent="0.25">
      <c r="A149">
        <v>5</v>
      </c>
      <c r="B149">
        <v>744</v>
      </c>
    </row>
    <row r="150" spans="1:2" x14ac:dyDescent="0.25">
      <c r="A150">
        <v>4</v>
      </c>
      <c r="B150">
        <v>573</v>
      </c>
    </row>
    <row r="151" spans="1:2" x14ac:dyDescent="0.25">
      <c r="A151">
        <v>6</v>
      </c>
      <c r="B151">
        <v>465</v>
      </c>
    </row>
    <row r="152" spans="1:2" x14ac:dyDescent="0.25">
      <c r="A152">
        <v>2</v>
      </c>
      <c r="B152">
        <v>330</v>
      </c>
    </row>
    <row r="153" spans="1:2" x14ac:dyDescent="0.25">
      <c r="A153">
        <v>3</v>
      </c>
      <c r="B153">
        <v>171</v>
      </c>
    </row>
    <row r="154" spans="1:2" x14ac:dyDescent="0.25">
      <c r="A154">
        <v>1</v>
      </c>
      <c r="B154">
        <v>69</v>
      </c>
    </row>
    <row r="155" spans="1:2" x14ac:dyDescent="0.25">
      <c r="A155">
        <v>5</v>
      </c>
      <c r="B155">
        <v>747</v>
      </c>
    </row>
    <row r="156" spans="1:2" x14ac:dyDescent="0.25">
      <c r="A156">
        <v>4</v>
      </c>
      <c r="B156">
        <v>570</v>
      </c>
    </row>
    <row r="157" spans="1:2" x14ac:dyDescent="0.25">
      <c r="A157">
        <v>6</v>
      </c>
      <c r="B157">
        <v>462</v>
      </c>
    </row>
    <row r="158" spans="1:2" x14ac:dyDescent="0.25">
      <c r="A158">
        <v>2</v>
      </c>
      <c r="B158">
        <v>324</v>
      </c>
    </row>
    <row r="159" spans="1:2" x14ac:dyDescent="0.25">
      <c r="A159">
        <v>3</v>
      </c>
      <c r="B159">
        <v>168</v>
      </c>
    </row>
    <row r="160" spans="1:2" x14ac:dyDescent="0.25">
      <c r="A160">
        <v>1</v>
      </c>
      <c r="B160">
        <v>66</v>
      </c>
    </row>
    <row r="161" spans="1:2" x14ac:dyDescent="0.25">
      <c r="A161">
        <v>5</v>
      </c>
      <c r="B161">
        <v>744</v>
      </c>
    </row>
    <row r="162" spans="1:2" x14ac:dyDescent="0.25">
      <c r="A162">
        <v>4</v>
      </c>
      <c r="B162">
        <v>570</v>
      </c>
    </row>
    <row r="163" spans="1:2" x14ac:dyDescent="0.25">
      <c r="A163">
        <v>6</v>
      </c>
      <c r="B163">
        <v>450</v>
      </c>
    </row>
    <row r="164" spans="1:2" x14ac:dyDescent="0.25">
      <c r="A164">
        <v>2</v>
      </c>
      <c r="B164">
        <v>297</v>
      </c>
    </row>
    <row r="165" spans="1:2" x14ac:dyDescent="0.25">
      <c r="A165">
        <v>3</v>
      </c>
      <c r="B165">
        <v>195</v>
      </c>
    </row>
    <row r="166" spans="1:2" x14ac:dyDescent="0.25">
      <c r="A166">
        <v>1</v>
      </c>
      <c r="B166">
        <v>81</v>
      </c>
    </row>
    <row r="167" spans="1:2" x14ac:dyDescent="0.25">
      <c r="A167">
        <v>5</v>
      </c>
      <c r="B167">
        <v>717</v>
      </c>
    </row>
    <row r="168" spans="1:2" x14ac:dyDescent="0.25">
      <c r="A168">
        <v>4</v>
      </c>
      <c r="B168">
        <v>489</v>
      </c>
    </row>
    <row r="169" spans="1:2" x14ac:dyDescent="0.25">
      <c r="A169">
        <v>6</v>
      </c>
      <c r="B169">
        <v>300</v>
      </c>
    </row>
    <row r="170" spans="1:2" x14ac:dyDescent="0.25">
      <c r="A170">
        <v>4</v>
      </c>
      <c r="B170">
        <v>702</v>
      </c>
    </row>
    <row r="171" spans="1:2" x14ac:dyDescent="0.25">
      <c r="A171">
        <v>6</v>
      </c>
      <c r="B171">
        <v>444</v>
      </c>
    </row>
    <row r="172" spans="1:2" x14ac:dyDescent="0.25">
      <c r="A172">
        <v>2</v>
      </c>
      <c r="B172">
        <v>294</v>
      </c>
    </row>
    <row r="173" spans="1:2" x14ac:dyDescent="0.25">
      <c r="A173">
        <v>3</v>
      </c>
      <c r="B173">
        <v>192</v>
      </c>
    </row>
    <row r="174" spans="1:2" x14ac:dyDescent="0.25">
      <c r="A174">
        <v>1</v>
      </c>
      <c r="B174">
        <v>84</v>
      </c>
    </row>
    <row r="175" spans="1:2" x14ac:dyDescent="0.25">
      <c r="A175">
        <v>5</v>
      </c>
      <c r="B175">
        <v>744</v>
      </c>
    </row>
    <row r="176" spans="1:2" x14ac:dyDescent="0.25">
      <c r="A176">
        <v>4</v>
      </c>
      <c r="B176">
        <v>570</v>
      </c>
    </row>
    <row r="177" spans="1:2" x14ac:dyDescent="0.25">
      <c r="A177">
        <v>6</v>
      </c>
      <c r="B177">
        <v>459</v>
      </c>
    </row>
    <row r="178" spans="1:2" x14ac:dyDescent="0.25">
      <c r="A178">
        <v>2</v>
      </c>
      <c r="B178">
        <v>297</v>
      </c>
    </row>
    <row r="179" spans="1:2" x14ac:dyDescent="0.25">
      <c r="A179">
        <v>3</v>
      </c>
      <c r="B179">
        <v>195</v>
      </c>
    </row>
    <row r="180" spans="1:2" x14ac:dyDescent="0.25">
      <c r="A180">
        <v>1</v>
      </c>
      <c r="B180">
        <v>81</v>
      </c>
    </row>
    <row r="181" spans="1:2" x14ac:dyDescent="0.25">
      <c r="A181">
        <v>5</v>
      </c>
      <c r="B181">
        <v>741</v>
      </c>
    </row>
    <row r="182" spans="1:2" x14ac:dyDescent="0.25">
      <c r="A182">
        <v>4</v>
      </c>
      <c r="B182">
        <v>576</v>
      </c>
    </row>
    <row r="183" spans="1:2" x14ac:dyDescent="0.25">
      <c r="A183">
        <v>6</v>
      </c>
      <c r="B183">
        <v>465</v>
      </c>
    </row>
    <row r="184" spans="1:2" x14ac:dyDescent="0.25">
      <c r="A184">
        <v>2</v>
      </c>
      <c r="B184">
        <v>324</v>
      </c>
    </row>
    <row r="185" spans="1:2" x14ac:dyDescent="0.25">
      <c r="A185">
        <v>3</v>
      </c>
      <c r="B185">
        <v>174</v>
      </c>
    </row>
    <row r="186" spans="1:2" x14ac:dyDescent="0.25">
      <c r="A186">
        <v>1</v>
      </c>
      <c r="B186">
        <v>66</v>
      </c>
    </row>
    <row r="187" spans="1:2" x14ac:dyDescent="0.25">
      <c r="A187">
        <v>5</v>
      </c>
      <c r="B187">
        <v>747</v>
      </c>
    </row>
    <row r="188" spans="1:2" x14ac:dyDescent="0.25">
      <c r="A188">
        <v>4</v>
      </c>
      <c r="B188">
        <v>579</v>
      </c>
    </row>
    <row r="189" spans="1:2" x14ac:dyDescent="0.25">
      <c r="A189">
        <v>6</v>
      </c>
      <c r="B189">
        <v>465</v>
      </c>
    </row>
    <row r="190" spans="1:2" x14ac:dyDescent="0.25">
      <c r="A190">
        <v>2</v>
      </c>
      <c r="B190">
        <v>324</v>
      </c>
    </row>
    <row r="191" spans="1:2" x14ac:dyDescent="0.25">
      <c r="A191">
        <v>3</v>
      </c>
      <c r="B191">
        <v>198</v>
      </c>
    </row>
    <row r="192" spans="1:2" x14ac:dyDescent="0.25">
      <c r="A192">
        <v>1</v>
      </c>
      <c r="B192">
        <v>75</v>
      </c>
    </row>
    <row r="193" spans="1:2" x14ac:dyDescent="0.25">
      <c r="A193">
        <v>5</v>
      </c>
      <c r="B193">
        <v>741</v>
      </c>
    </row>
    <row r="194" spans="1:2" x14ac:dyDescent="0.25">
      <c r="A194">
        <v>4</v>
      </c>
      <c r="B194">
        <v>582</v>
      </c>
    </row>
    <row r="195" spans="1:2" x14ac:dyDescent="0.25">
      <c r="A195">
        <v>6</v>
      </c>
      <c r="B195">
        <v>468</v>
      </c>
    </row>
    <row r="196" spans="1:2" x14ac:dyDescent="0.25">
      <c r="A196">
        <v>2</v>
      </c>
      <c r="B196">
        <v>321</v>
      </c>
    </row>
    <row r="197" spans="1:2" x14ac:dyDescent="0.25">
      <c r="A197">
        <v>3</v>
      </c>
      <c r="B197">
        <v>195</v>
      </c>
    </row>
    <row r="198" spans="1:2" x14ac:dyDescent="0.25">
      <c r="A198">
        <v>1</v>
      </c>
      <c r="B198">
        <v>78</v>
      </c>
    </row>
    <row r="199" spans="1:2" x14ac:dyDescent="0.25">
      <c r="A199">
        <v>5</v>
      </c>
      <c r="B199">
        <v>744</v>
      </c>
    </row>
    <row r="200" spans="1:2" x14ac:dyDescent="0.25">
      <c r="A200">
        <v>4</v>
      </c>
      <c r="B200">
        <v>579</v>
      </c>
    </row>
    <row r="201" spans="1:2" x14ac:dyDescent="0.25">
      <c r="A201">
        <v>6</v>
      </c>
      <c r="B201">
        <v>462</v>
      </c>
    </row>
    <row r="202" spans="1:2" x14ac:dyDescent="0.25">
      <c r="A202">
        <v>2</v>
      </c>
      <c r="B202">
        <v>303</v>
      </c>
    </row>
    <row r="203" spans="1:2" x14ac:dyDescent="0.25">
      <c r="A203">
        <v>3</v>
      </c>
      <c r="B203">
        <v>198</v>
      </c>
    </row>
    <row r="204" spans="1:2" x14ac:dyDescent="0.25">
      <c r="A204">
        <v>1</v>
      </c>
      <c r="B204">
        <v>84</v>
      </c>
    </row>
    <row r="205" spans="1:2" x14ac:dyDescent="0.25">
      <c r="A205">
        <v>5</v>
      </c>
      <c r="B205">
        <v>747</v>
      </c>
    </row>
    <row r="206" spans="1:2" x14ac:dyDescent="0.25">
      <c r="A206">
        <v>4</v>
      </c>
      <c r="B206">
        <v>576</v>
      </c>
    </row>
    <row r="207" spans="1:2" x14ac:dyDescent="0.25">
      <c r="A207">
        <v>6</v>
      </c>
      <c r="B207">
        <v>462</v>
      </c>
    </row>
    <row r="208" spans="1:2" x14ac:dyDescent="0.25">
      <c r="A208">
        <v>2</v>
      </c>
      <c r="B208">
        <v>306</v>
      </c>
    </row>
    <row r="209" spans="1:2" x14ac:dyDescent="0.25">
      <c r="A209">
        <v>3</v>
      </c>
      <c r="B209">
        <v>198</v>
      </c>
    </row>
    <row r="210" spans="1:2" x14ac:dyDescent="0.25">
      <c r="A210">
        <v>1</v>
      </c>
      <c r="B210">
        <v>84</v>
      </c>
    </row>
    <row r="211" spans="1:2" x14ac:dyDescent="0.25">
      <c r="A211">
        <v>5</v>
      </c>
      <c r="B211">
        <v>747</v>
      </c>
    </row>
    <row r="212" spans="1:2" x14ac:dyDescent="0.25">
      <c r="A212">
        <v>4</v>
      </c>
      <c r="B212">
        <v>573</v>
      </c>
    </row>
    <row r="213" spans="1:2" x14ac:dyDescent="0.25">
      <c r="A213">
        <v>6</v>
      </c>
      <c r="B213">
        <v>471</v>
      </c>
    </row>
    <row r="214" spans="1:2" x14ac:dyDescent="0.25">
      <c r="A214">
        <v>2</v>
      </c>
      <c r="B214">
        <v>333</v>
      </c>
    </row>
    <row r="215" spans="1:2" x14ac:dyDescent="0.25">
      <c r="A215">
        <v>3</v>
      </c>
      <c r="B215">
        <v>177</v>
      </c>
    </row>
    <row r="216" spans="1:2" x14ac:dyDescent="0.25">
      <c r="A216">
        <v>1</v>
      </c>
      <c r="B216">
        <v>72</v>
      </c>
    </row>
    <row r="217" spans="1:2" x14ac:dyDescent="0.25">
      <c r="A217">
        <v>5</v>
      </c>
      <c r="B217">
        <v>750</v>
      </c>
    </row>
    <row r="218" spans="1:2" x14ac:dyDescent="0.25">
      <c r="A218">
        <v>4</v>
      </c>
      <c r="B218">
        <v>576</v>
      </c>
    </row>
    <row r="219" spans="1:2" x14ac:dyDescent="0.25">
      <c r="A219">
        <v>6</v>
      </c>
      <c r="B219">
        <v>459</v>
      </c>
    </row>
    <row r="220" spans="1:2" x14ac:dyDescent="0.25">
      <c r="A220">
        <v>2</v>
      </c>
      <c r="B220">
        <v>309</v>
      </c>
    </row>
    <row r="221" spans="1:2" x14ac:dyDescent="0.25">
      <c r="A221">
        <v>3</v>
      </c>
      <c r="B221">
        <v>198</v>
      </c>
    </row>
    <row r="222" spans="1:2" x14ac:dyDescent="0.25">
      <c r="A222">
        <v>1</v>
      </c>
      <c r="B222">
        <v>84</v>
      </c>
    </row>
    <row r="223" spans="1:2" x14ac:dyDescent="0.25">
      <c r="A223">
        <v>5</v>
      </c>
      <c r="B223">
        <v>744</v>
      </c>
    </row>
    <row r="224" spans="1:2" x14ac:dyDescent="0.25">
      <c r="A224">
        <v>4</v>
      </c>
      <c r="B224">
        <v>579</v>
      </c>
    </row>
    <row r="225" spans="1:2" x14ac:dyDescent="0.25">
      <c r="A225">
        <v>6</v>
      </c>
      <c r="B225">
        <v>471</v>
      </c>
    </row>
    <row r="226" spans="1:2" x14ac:dyDescent="0.25">
      <c r="A226">
        <v>2</v>
      </c>
      <c r="B226">
        <v>327</v>
      </c>
    </row>
    <row r="227" spans="1:2" x14ac:dyDescent="0.25">
      <c r="A227">
        <v>3</v>
      </c>
      <c r="B227">
        <v>165</v>
      </c>
    </row>
    <row r="228" spans="1:2" x14ac:dyDescent="0.25">
      <c r="A228">
        <v>1</v>
      </c>
      <c r="B228">
        <v>66</v>
      </c>
    </row>
    <row r="229" spans="1:2" x14ac:dyDescent="0.25">
      <c r="A229">
        <v>5</v>
      </c>
      <c r="B229">
        <v>750</v>
      </c>
    </row>
    <row r="230" spans="1:2" x14ac:dyDescent="0.25">
      <c r="A230">
        <v>4</v>
      </c>
      <c r="B230">
        <v>570</v>
      </c>
    </row>
    <row r="231" spans="1:2" x14ac:dyDescent="0.25">
      <c r="A231">
        <v>6</v>
      </c>
      <c r="B231">
        <v>456</v>
      </c>
    </row>
    <row r="232" spans="1:2" x14ac:dyDescent="0.25">
      <c r="A232">
        <v>2</v>
      </c>
      <c r="B232">
        <v>306</v>
      </c>
    </row>
    <row r="233" spans="1:2" x14ac:dyDescent="0.25">
      <c r="A233">
        <v>3</v>
      </c>
      <c r="B233">
        <v>192</v>
      </c>
    </row>
    <row r="234" spans="1:2" x14ac:dyDescent="0.25">
      <c r="A234">
        <v>1</v>
      </c>
      <c r="B234">
        <v>81</v>
      </c>
    </row>
    <row r="235" spans="1:2" x14ac:dyDescent="0.25">
      <c r="A235">
        <v>5</v>
      </c>
      <c r="B235">
        <v>747</v>
      </c>
    </row>
    <row r="236" spans="1:2" x14ac:dyDescent="0.25">
      <c r="A236">
        <v>4</v>
      </c>
      <c r="B236">
        <v>570</v>
      </c>
    </row>
    <row r="237" spans="1:2" x14ac:dyDescent="0.25">
      <c r="A237">
        <v>6</v>
      </c>
      <c r="B237">
        <v>456</v>
      </c>
    </row>
    <row r="238" spans="1:2" x14ac:dyDescent="0.25">
      <c r="A238">
        <v>2</v>
      </c>
      <c r="B238">
        <v>306</v>
      </c>
    </row>
    <row r="239" spans="1:2" x14ac:dyDescent="0.25">
      <c r="A239">
        <v>3</v>
      </c>
      <c r="B239">
        <v>192</v>
      </c>
    </row>
    <row r="240" spans="1:2" x14ac:dyDescent="0.25">
      <c r="A240">
        <v>1</v>
      </c>
      <c r="B240">
        <v>81</v>
      </c>
    </row>
    <row r="241" spans="1:2" x14ac:dyDescent="0.25">
      <c r="A241">
        <v>5</v>
      </c>
      <c r="B241">
        <v>747</v>
      </c>
    </row>
    <row r="242" spans="1:2" x14ac:dyDescent="0.25">
      <c r="A242">
        <v>4</v>
      </c>
      <c r="B242">
        <v>570</v>
      </c>
    </row>
    <row r="243" spans="1:2" x14ac:dyDescent="0.25">
      <c r="A243">
        <v>6</v>
      </c>
      <c r="B243">
        <v>450</v>
      </c>
    </row>
    <row r="244" spans="1:2" x14ac:dyDescent="0.25">
      <c r="A244">
        <v>2</v>
      </c>
      <c r="B244">
        <v>303</v>
      </c>
    </row>
    <row r="245" spans="1:2" x14ac:dyDescent="0.25">
      <c r="A245">
        <v>3</v>
      </c>
      <c r="B245">
        <v>195</v>
      </c>
    </row>
    <row r="246" spans="1:2" x14ac:dyDescent="0.25">
      <c r="A246">
        <v>1</v>
      </c>
      <c r="B246">
        <v>78</v>
      </c>
    </row>
    <row r="247" spans="1:2" x14ac:dyDescent="0.25">
      <c r="A247">
        <v>5</v>
      </c>
      <c r="B247">
        <v>744</v>
      </c>
    </row>
    <row r="248" spans="1:2" x14ac:dyDescent="0.25">
      <c r="A248">
        <v>4</v>
      </c>
      <c r="B248">
        <v>573</v>
      </c>
    </row>
    <row r="249" spans="1:2" x14ac:dyDescent="0.25">
      <c r="A249">
        <v>6</v>
      </c>
      <c r="B249">
        <v>462</v>
      </c>
    </row>
    <row r="250" spans="1:2" x14ac:dyDescent="0.25">
      <c r="A250">
        <v>2</v>
      </c>
      <c r="B250">
        <v>324</v>
      </c>
    </row>
    <row r="251" spans="1:2" x14ac:dyDescent="0.25">
      <c r="A251">
        <v>3</v>
      </c>
      <c r="B251">
        <v>189</v>
      </c>
    </row>
    <row r="252" spans="1:2" x14ac:dyDescent="0.25">
      <c r="A252">
        <v>1</v>
      </c>
      <c r="B252">
        <v>72</v>
      </c>
    </row>
    <row r="253" spans="1:2" x14ac:dyDescent="0.25">
      <c r="A253">
        <v>5</v>
      </c>
      <c r="B253">
        <v>741</v>
      </c>
    </row>
    <row r="254" spans="1:2" x14ac:dyDescent="0.25">
      <c r="A254">
        <v>4</v>
      </c>
      <c r="B254">
        <v>573</v>
      </c>
    </row>
    <row r="255" spans="1:2" x14ac:dyDescent="0.25">
      <c r="A255">
        <v>6</v>
      </c>
      <c r="B255">
        <v>465</v>
      </c>
    </row>
    <row r="256" spans="1:2" x14ac:dyDescent="0.25">
      <c r="A256">
        <v>2</v>
      </c>
      <c r="B256">
        <v>321</v>
      </c>
    </row>
    <row r="257" spans="1:2" x14ac:dyDescent="0.25">
      <c r="A257">
        <v>3</v>
      </c>
      <c r="B257">
        <v>171</v>
      </c>
    </row>
    <row r="258" spans="1:2" x14ac:dyDescent="0.25">
      <c r="A258">
        <v>1</v>
      </c>
      <c r="B258">
        <v>63</v>
      </c>
    </row>
    <row r="259" spans="1:2" x14ac:dyDescent="0.25">
      <c r="A259">
        <v>5</v>
      </c>
      <c r="B259">
        <v>744</v>
      </c>
    </row>
    <row r="260" spans="1:2" x14ac:dyDescent="0.25">
      <c r="A260">
        <v>4</v>
      </c>
      <c r="B260">
        <v>573</v>
      </c>
    </row>
    <row r="261" spans="1:2" x14ac:dyDescent="0.25">
      <c r="A261">
        <v>6</v>
      </c>
      <c r="B261">
        <v>447</v>
      </c>
    </row>
    <row r="262" spans="1:2" x14ac:dyDescent="0.25">
      <c r="A262">
        <v>2</v>
      </c>
      <c r="B262">
        <v>300</v>
      </c>
    </row>
    <row r="263" spans="1:2" x14ac:dyDescent="0.25">
      <c r="A263">
        <v>3</v>
      </c>
      <c r="B263">
        <v>192</v>
      </c>
    </row>
    <row r="264" spans="1:2" x14ac:dyDescent="0.25">
      <c r="A264">
        <v>1</v>
      </c>
      <c r="B264">
        <v>78</v>
      </c>
    </row>
    <row r="265" spans="1:2" x14ac:dyDescent="0.25">
      <c r="A265">
        <v>5</v>
      </c>
      <c r="B265">
        <v>741</v>
      </c>
    </row>
    <row r="266" spans="1:2" x14ac:dyDescent="0.25">
      <c r="A266">
        <v>4</v>
      </c>
      <c r="B266">
        <v>570</v>
      </c>
    </row>
    <row r="267" spans="1:2" x14ac:dyDescent="0.25">
      <c r="A267">
        <v>6</v>
      </c>
      <c r="B267">
        <v>456</v>
      </c>
    </row>
    <row r="268" spans="1:2" x14ac:dyDescent="0.25">
      <c r="A268">
        <v>2</v>
      </c>
      <c r="B268">
        <v>297</v>
      </c>
    </row>
    <row r="269" spans="1:2" x14ac:dyDescent="0.25">
      <c r="A269">
        <v>3</v>
      </c>
      <c r="B269">
        <v>195</v>
      </c>
    </row>
    <row r="270" spans="1:2" x14ac:dyDescent="0.25">
      <c r="A270">
        <v>1</v>
      </c>
      <c r="B270">
        <v>78</v>
      </c>
    </row>
    <row r="271" spans="1:2" x14ac:dyDescent="0.25">
      <c r="A271">
        <v>5</v>
      </c>
      <c r="B271">
        <v>741</v>
      </c>
    </row>
    <row r="272" spans="1:2" x14ac:dyDescent="0.25">
      <c r="A272">
        <v>4</v>
      </c>
      <c r="B272">
        <v>573</v>
      </c>
    </row>
    <row r="273" spans="1:2" x14ac:dyDescent="0.25">
      <c r="A273">
        <v>6</v>
      </c>
      <c r="B273">
        <v>450</v>
      </c>
    </row>
    <row r="274" spans="1:2" x14ac:dyDescent="0.25">
      <c r="A274">
        <v>2</v>
      </c>
      <c r="B274">
        <v>300</v>
      </c>
    </row>
    <row r="275" spans="1:2" x14ac:dyDescent="0.25">
      <c r="A275">
        <v>3</v>
      </c>
      <c r="B275">
        <v>195</v>
      </c>
    </row>
    <row r="276" spans="1:2" x14ac:dyDescent="0.25">
      <c r="A276">
        <v>1</v>
      </c>
      <c r="B276">
        <v>78</v>
      </c>
    </row>
    <row r="277" spans="1:2" x14ac:dyDescent="0.25">
      <c r="A277">
        <v>5</v>
      </c>
      <c r="B277">
        <v>744</v>
      </c>
    </row>
    <row r="278" spans="1:2" x14ac:dyDescent="0.25">
      <c r="A278">
        <v>4</v>
      </c>
      <c r="B278">
        <v>579</v>
      </c>
    </row>
    <row r="279" spans="1:2" x14ac:dyDescent="0.25">
      <c r="A279">
        <v>6</v>
      </c>
      <c r="B279">
        <v>465</v>
      </c>
    </row>
    <row r="280" spans="1:2" x14ac:dyDescent="0.25">
      <c r="A280">
        <v>2</v>
      </c>
      <c r="B280">
        <v>324</v>
      </c>
    </row>
    <row r="281" spans="1:2" x14ac:dyDescent="0.25">
      <c r="A281">
        <v>3</v>
      </c>
      <c r="B281">
        <v>198</v>
      </c>
    </row>
    <row r="282" spans="1:2" x14ac:dyDescent="0.25">
      <c r="A282">
        <v>1</v>
      </c>
      <c r="B282">
        <v>75</v>
      </c>
    </row>
    <row r="283" spans="1:2" x14ac:dyDescent="0.25">
      <c r="A283">
        <v>5</v>
      </c>
      <c r="B283">
        <v>741</v>
      </c>
    </row>
    <row r="284" spans="1:2" x14ac:dyDescent="0.25">
      <c r="A284">
        <v>4</v>
      </c>
      <c r="B284">
        <v>579</v>
      </c>
    </row>
    <row r="285" spans="1:2" x14ac:dyDescent="0.25">
      <c r="A285">
        <v>6</v>
      </c>
      <c r="B285">
        <v>468</v>
      </c>
    </row>
    <row r="286" spans="1:2" x14ac:dyDescent="0.25">
      <c r="A286">
        <v>2</v>
      </c>
      <c r="B286">
        <v>321</v>
      </c>
    </row>
    <row r="287" spans="1:2" x14ac:dyDescent="0.25">
      <c r="A287">
        <v>3</v>
      </c>
      <c r="B287">
        <v>195</v>
      </c>
    </row>
    <row r="288" spans="1:2" x14ac:dyDescent="0.25">
      <c r="A288">
        <v>1</v>
      </c>
      <c r="B288">
        <v>75</v>
      </c>
    </row>
    <row r="289" spans="1:2" x14ac:dyDescent="0.25">
      <c r="A289">
        <v>5</v>
      </c>
      <c r="B289">
        <v>744</v>
      </c>
    </row>
    <row r="290" spans="1:2" x14ac:dyDescent="0.25">
      <c r="A290">
        <v>4</v>
      </c>
      <c r="B290">
        <v>579</v>
      </c>
    </row>
    <row r="291" spans="1:2" x14ac:dyDescent="0.25">
      <c r="A291">
        <v>6</v>
      </c>
      <c r="B291">
        <v>459</v>
      </c>
    </row>
    <row r="292" spans="1:2" x14ac:dyDescent="0.25">
      <c r="A292">
        <v>2</v>
      </c>
      <c r="B292">
        <v>303</v>
      </c>
    </row>
    <row r="293" spans="1:2" x14ac:dyDescent="0.25">
      <c r="A293">
        <v>3</v>
      </c>
      <c r="B293">
        <v>198</v>
      </c>
    </row>
    <row r="294" spans="1:2" x14ac:dyDescent="0.25">
      <c r="A294">
        <v>1</v>
      </c>
      <c r="B294">
        <v>84</v>
      </c>
    </row>
    <row r="295" spans="1:2" x14ac:dyDescent="0.25">
      <c r="A295">
        <v>5</v>
      </c>
      <c r="B295">
        <v>744</v>
      </c>
    </row>
    <row r="296" spans="1:2" x14ac:dyDescent="0.25">
      <c r="A296">
        <v>4</v>
      </c>
      <c r="B296">
        <v>576</v>
      </c>
    </row>
    <row r="297" spans="1:2" x14ac:dyDescent="0.25">
      <c r="A297">
        <v>6</v>
      </c>
      <c r="B297">
        <v>459</v>
      </c>
    </row>
    <row r="298" spans="1:2" x14ac:dyDescent="0.25">
      <c r="A298">
        <v>2</v>
      </c>
      <c r="B298">
        <v>306</v>
      </c>
    </row>
    <row r="299" spans="1:2" x14ac:dyDescent="0.25">
      <c r="A299">
        <v>3</v>
      </c>
      <c r="B299">
        <v>198</v>
      </c>
    </row>
    <row r="300" spans="1:2" x14ac:dyDescent="0.25">
      <c r="A300">
        <v>1</v>
      </c>
      <c r="B300">
        <v>84</v>
      </c>
    </row>
    <row r="301" spans="1:2" x14ac:dyDescent="0.25">
      <c r="A301">
        <v>5</v>
      </c>
      <c r="B301">
        <v>747</v>
      </c>
    </row>
    <row r="302" spans="1:2" x14ac:dyDescent="0.25">
      <c r="A302">
        <v>4</v>
      </c>
      <c r="B302">
        <v>573</v>
      </c>
    </row>
    <row r="303" spans="1:2" x14ac:dyDescent="0.25">
      <c r="A303">
        <v>6</v>
      </c>
      <c r="B303">
        <v>459</v>
      </c>
    </row>
    <row r="304" spans="1:2" x14ac:dyDescent="0.25">
      <c r="A304">
        <v>2</v>
      </c>
      <c r="B304">
        <v>306</v>
      </c>
    </row>
    <row r="305" spans="1:2" x14ac:dyDescent="0.25">
      <c r="A305">
        <v>3</v>
      </c>
      <c r="B305">
        <v>198</v>
      </c>
    </row>
    <row r="306" spans="1:2" x14ac:dyDescent="0.25">
      <c r="A306">
        <v>1</v>
      </c>
      <c r="B306">
        <v>81</v>
      </c>
    </row>
    <row r="307" spans="1:2" x14ac:dyDescent="0.25">
      <c r="A307">
        <v>5</v>
      </c>
      <c r="B307">
        <v>747</v>
      </c>
    </row>
    <row r="308" spans="1:2" x14ac:dyDescent="0.25">
      <c r="A308">
        <v>4</v>
      </c>
      <c r="B308">
        <v>579</v>
      </c>
    </row>
    <row r="309" spans="1:2" x14ac:dyDescent="0.25">
      <c r="A309">
        <v>6</v>
      </c>
      <c r="B309">
        <v>468</v>
      </c>
    </row>
    <row r="310" spans="1:2" x14ac:dyDescent="0.25">
      <c r="A310">
        <v>2</v>
      </c>
      <c r="B310">
        <v>330</v>
      </c>
    </row>
    <row r="311" spans="1:2" x14ac:dyDescent="0.25">
      <c r="A311">
        <v>3</v>
      </c>
      <c r="B311">
        <v>192</v>
      </c>
    </row>
    <row r="312" spans="1:2" x14ac:dyDescent="0.25">
      <c r="A312">
        <v>1</v>
      </c>
      <c r="B312">
        <v>75</v>
      </c>
    </row>
    <row r="313" spans="1:2" x14ac:dyDescent="0.25">
      <c r="A313">
        <v>5</v>
      </c>
      <c r="B313">
        <v>747</v>
      </c>
    </row>
    <row r="314" spans="1:2" x14ac:dyDescent="0.25">
      <c r="A314">
        <v>4</v>
      </c>
      <c r="B314">
        <v>576</v>
      </c>
    </row>
    <row r="315" spans="1:2" x14ac:dyDescent="0.25">
      <c r="A315">
        <v>6</v>
      </c>
      <c r="B315">
        <v>459</v>
      </c>
    </row>
    <row r="316" spans="1:2" x14ac:dyDescent="0.25">
      <c r="A316">
        <v>2</v>
      </c>
      <c r="B316">
        <v>303</v>
      </c>
    </row>
    <row r="317" spans="1:2" x14ac:dyDescent="0.25">
      <c r="A317">
        <v>3</v>
      </c>
      <c r="B317">
        <v>192</v>
      </c>
    </row>
    <row r="318" spans="1:2" x14ac:dyDescent="0.25">
      <c r="A318">
        <v>1</v>
      </c>
      <c r="B318">
        <v>84</v>
      </c>
    </row>
    <row r="319" spans="1:2" x14ac:dyDescent="0.25">
      <c r="A319">
        <v>5</v>
      </c>
      <c r="B319">
        <v>750</v>
      </c>
    </row>
    <row r="320" spans="1:2" x14ac:dyDescent="0.25">
      <c r="A320">
        <v>4</v>
      </c>
      <c r="B320">
        <v>570</v>
      </c>
    </row>
    <row r="321" spans="1:2" x14ac:dyDescent="0.25">
      <c r="A321">
        <v>6</v>
      </c>
      <c r="B321">
        <v>456</v>
      </c>
    </row>
    <row r="322" spans="1:2" x14ac:dyDescent="0.25">
      <c r="A322">
        <v>2</v>
      </c>
      <c r="B322">
        <v>303</v>
      </c>
    </row>
    <row r="323" spans="1:2" x14ac:dyDescent="0.25">
      <c r="A323">
        <v>3</v>
      </c>
      <c r="B323">
        <v>192</v>
      </c>
    </row>
    <row r="324" spans="1:2" x14ac:dyDescent="0.25">
      <c r="A324">
        <v>1</v>
      </c>
      <c r="B324">
        <v>81</v>
      </c>
    </row>
    <row r="325" spans="1:2" x14ac:dyDescent="0.25">
      <c r="A325">
        <v>5</v>
      </c>
      <c r="B325">
        <v>747</v>
      </c>
    </row>
    <row r="326" spans="1:2" x14ac:dyDescent="0.25">
      <c r="A326">
        <v>4</v>
      </c>
      <c r="B326">
        <v>567</v>
      </c>
    </row>
    <row r="327" spans="1:2" x14ac:dyDescent="0.25">
      <c r="A327">
        <v>6</v>
      </c>
      <c r="B327">
        <v>456</v>
      </c>
    </row>
    <row r="328" spans="1:2" x14ac:dyDescent="0.25">
      <c r="A328">
        <v>2</v>
      </c>
      <c r="B328">
        <v>306</v>
      </c>
    </row>
    <row r="329" spans="1:2" x14ac:dyDescent="0.25">
      <c r="A329">
        <v>3</v>
      </c>
      <c r="B329">
        <v>192</v>
      </c>
    </row>
    <row r="330" spans="1:2" x14ac:dyDescent="0.25">
      <c r="A330">
        <v>1</v>
      </c>
      <c r="B330">
        <v>78</v>
      </c>
    </row>
    <row r="331" spans="1:2" x14ac:dyDescent="0.25">
      <c r="A331">
        <v>5</v>
      </c>
      <c r="B331">
        <v>744</v>
      </c>
    </row>
    <row r="332" spans="1:2" x14ac:dyDescent="0.25">
      <c r="A332">
        <v>4</v>
      </c>
      <c r="B332">
        <v>570</v>
      </c>
    </row>
    <row r="333" spans="1:2" x14ac:dyDescent="0.25">
      <c r="A333">
        <v>6</v>
      </c>
      <c r="B333">
        <v>450</v>
      </c>
    </row>
    <row r="334" spans="1:2" x14ac:dyDescent="0.25">
      <c r="A334">
        <v>2</v>
      </c>
      <c r="B334">
        <v>303</v>
      </c>
    </row>
    <row r="335" spans="1:2" x14ac:dyDescent="0.25">
      <c r="A335">
        <v>3</v>
      </c>
      <c r="B335">
        <v>195</v>
      </c>
    </row>
    <row r="336" spans="1:2" x14ac:dyDescent="0.25">
      <c r="A336">
        <v>1</v>
      </c>
      <c r="B336">
        <v>78</v>
      </c>
    </row>
    <row r="337" spans="1:2" x14ac:dyDescent="0.25">
      <c r="A337">
        <v>5</v>
      </c>
      <c r="B337">
        <v>741</v>
      </c>
    </row>
    <row r="338" spans="1:2" x14ac:dyDescent="0.25">
      <c r="A338">
        <v>4</v>
      </c>
      <c r="B338">
        <v>570</v>
      </c>
    </row>
    <row r="339" spans="1:2" x14ac:dyDescent="0.25">
      <c r="A339">
        <v>6</v>
      </c>
      <c r="B339">
        <v>462</v>
      </c>
    </row>
    <row r="340" spans="1:2" x14ac:dyDescent="0.25">
      <c r="A340">
        <v>2</v>
      </c>
      <c r="B340">
        <v>324</v>
      </c>
    </row>
    <row r="341" spans="1:2" x14ac:dyDescent="0.25">
      <c r="A341">
        <v>3</v>
      </c>
      <c r="B341">
        <v>165</v>
      </c>
    </row>
    <row r="342" spans="1:2" x14ac:dyDescent="0.25">
      <c r="A342">
        <v>1</v>
      </c>
      <c r="B342">
        <v>66</v>
      </c>
    </row>
    <row r="343" spans="1:2" x14ac:dyDescent="0.25">
      <c r="A343">
        <v>5</v>
      </c>
      <c r="B343">
        <v>744</v>
      </c>
    </row>
    <row r="344" spans="1:2" x14ac:dyDescent="0.25">
      <c r="A344">
        <v>4</v>
      </c>
      <c r="B344">
        <v>567</v>
      </c>
    </row>
    <row r="345" spans="1:2" x14ac:dyDescent="0.25">
      <c r="A345">
        <v>6</v>
      </c>
      <c r="B345">
        <v>450</v>
      </c>
    </row>
    <row r="346" spans="1:2" x14ac:dyDescent="0.25">
      <c r="A346">
        <v>2</v>
      </c>
      <c r="B346">
        <v>297</v>
      </c>
    </row>
    <row r="347" spans="1:2" x14ac:dyDescent="0.25">
      <c r="A347">
        <v>3</v>
      </c>
      <c r="B347">
        <v>198</v>
      </c>
    </row>
    <row r="348" spans="1:2" x14ac:dyDescent="0.25">
      <c r="A348">
        <v>1</v>
      </c>
      <c r="B348">
        <v>78</v>
      </c>
    </row>
    <row r="349" spans="1:2" x14ac:dyDescent="0.25">
      <c r="A349">
        <v>5</v>
      </c>
      <c r="B349">
        <v>738</v>
      </c>
    </row>
    <row r="350" spans="1:2" x14ac:dyDescent="0.25">
      <c r="A350">
        <v>4</v>
      </c>
      <c r="B350">
        <v>570</v>
      </c>
    </row>
    <row r="351" spans="1:2" x14ac:dyDescent="0.25">
      <c r="A351">
        <v>6</v>
      </c>
      <c r="B351">
        <v>450</v>
      </c>
    </row>
    <row r="352" spans="1:2" x14ac:dyDescent="0.25">
      <c r="A352">
        <v>2</v>
      </c>
      <c r="B352">
        <v>300</v>
      </c>
    </row>
    <row r="353" spans="1:2" x14ac:dyDescent="0.25">
      <c r="A353">
        <v>3</v>
      </c>
      <c r="B353">
        <v>192</v>
      </c>
    </row>
    <row r="354" spans="1:2" x14ac:dyDescent="0.25">
      <c r="A354">
        <v>1</v>
      </c>
      <c r="B354">
        <v>78</v>
      </c>
    </row>
    <row r="355" spans="1:2" x14ac:dyDescent="0.25">
      <c r="A355">
        <v>5</v>
      </c>
      <c r="B355">
        <v>741</v>
      </c>
    </row>
    <row r="356" spans="1:2" x14ac:dyDescent="0.25">
      <c r="A356">
        <v>4</v>
      </c>
      <c r="B356">
        <v>567</v>
      </c>
    </row>
    <row r="357" spans="1:2" x14ac:dyDescent="0.25">
      <c r="A357">
        <v>6</v>
      </c>
      <c r="B357">
        <v>456</v>
      </c>
    </row>
    <row r="358" spans="1:2" x14ac:dyDescent="0.25">
      <c r="A358">
        <v>2</v>
      </c>
      <c r="B358">
        <v>300</v>
      </c>
    </row>
    <row r="359" spans="1:2" x14ac:dyDescent="0.25">
      <c r="A359">
        <v>3</v>
      </c>
      <c r="B359">
        <v>195</v>
      </c>
    </row>
    <row r="360" spans="1:2" x14ac:dyDescent="0.25">
      <c r="A360">
        <v>1</v>
      </c>
      <c r="B360">
        <v>78</v>
      </c>
    </row>
    <row r="361" spans="1:2" x14ac:dyDescent="0.25">
      <c r="A361">
        <v>5</v>
      </c>
      <c r="B361">
        <v>738</v>
      </c>
    </row>
    <row r="362" spans="1:2" x14ac:dyDescent="0.25">
      <c r="A362">
        <v>4</v>
      </c>
      <c r="B362">
        <v>573</v>
      </c>
    </row>
    <row r="363" spans="1:2" x14ac:dyDescent="0.25">
      <c r="A363">
        <v>6</v>
      </c>
      <c r="B363">
        <v>450</v>
      </c>
    </row>
    <row r="364" spans="1:2" x14ac:dyDescent="0.25">
      <c r="A364">
        <v>2</v>
      </c>
      <c r="B364">
        <v>300</v>
      </c>
    </row>
    <row r="365" spans="1:2" x14ac:dyDescent="0.25">
      <c r="A365">
        <v>3</v>
      </c>
      <c r="B365">
        <v>195</v>
      </c>
    </row>
    <row r="366" spans="1:2" x14ac:dyDescent="0.25">
      <c r="A366">
        <v>1</v>
      </c>
      <c r="B366">
        <v>78</v>
      </c>
    </row>
    <row r="367" spans="1:2" x14ac:dyDescent="0.25">
      <c r="A367">
        <v>5</v>
      </c>
      <c r="B367">
        <v>744</v>
      </c>
    </row>
    <row r="368" spans="1:2" x14ac:dyDescent="0.25">
      <c r="A368">
        <v>4</v>
      </c>
      <c r="B368">
        <v>576</v>
      </c>
    </row>
    <row r="369" spans="1:2" x14ac:dyDescent="0.25">
      <c r="A369">
        <v>6</v>
      </c>
      <c r="B369">
        <v>465</v>
      </c>
    </row>
    <row r="370" spans="1:2" x14ac:dyDescent="0.25">
      <c r="A370">
        <v>2</v>
      </c>
      <c r="B370">
        <v>324</v>
      </c>
    </row>
    <row r="371" spans="1:2" x14ac:dyDescent="0.25">
      <c r="A371">
        <v>3</v>
      </c>
      <c r="B371">
        <v>177</v>
      </c>
    </row>
    <row r="372" spans="1:2" x14ac:dyDescent="0.25">
      <c r="A372">
        <v>1</v>
      </c>
      <c r="B372">
        <v>66</v>
      </c>
    </row>
    <row r="373" spans="1:2" x14ac:dyDescent="0.25">
      <c r="A373">
        <v>5</v>
      </c>
      <c r="B373">
        <v>744</v>
      </c>
    </row>
    <row r="374" spans="1:2" x14ac:dyDescent="0.25">
      <c r="A374">
        <v>4</v>
      </c>
      <c r="B374">
        <v>573</v>
      </c>
    </row>
    <row r="375" spans="1:2" x14ac:dyDescent="0.25">
      <c r="A375">
        <v>6</v>
      </c>
      <c r="B375">
        <v>453</v>
      </c>
    </row>
    <row r="376" spans="1:2" x14ac:dyDescent="0.25">
      <c r="A376">
        <v>2</v>
      </c>
      <c r="B376">
        <v>300</v>
      </c>
    </row>
    <row r="377" spans="1:2" x14ac:dyDescent="0.25">
      <c r="A377">
        <v>3</v>
      </c>
      <c r="B377">
        <v>198</v>
      </c>
    </row>
    <row r="378" spans="1:2" x14ac:dyDescent="0.25">
      <c r="A378">
        <v>1</v>
      </c>
      <c r="B378">
        <v>81</v>
      </c>
    </row>
    <row r="379" spans="1:2" x14ac:dyDescent="0.25">
      <c r="A379">
        <v>5</v>
      </c>
      <c r="B379">
        <v>741</v>
      </c>
    </row>
    <row r="380" spans="1:2" x14ac:dyDescent="0.25">
      <c r="A380">
        <v>4</v>
      </c>
      <c r="B380">
        <v>576</v>
      </c>
    </row>
    <row r="381" spans="1:2" x14ac:dyDescent="0.25">
      <c r="A381">
        <v>6</v>
      </c>
      <c r="B381">
        <v>459</v>
      </c>
    </row>
    <row r="382" spans="1:2" x14ac:dyDescent="0.25">
      <c r="A382">
        <v>2</v>
      </c>
      <c r="B382">
        <v>303</v>
      </c>
    </row>
    <row r="383" spans="1:2" x14ac:dyDescent="0.25">
      <c r="A383">
        <v>3</v>
      </c>
      <c r="B383">
        <v>198</v>
      </c>
    </row>
    <row r="384" spans="1:2" x14ac:dyDescent="0.25">
      <c r="A384">
        <v>1</v>
      </c>
      <c r="B384">
        <v>81</v>
      </c>
    </row>
    <row r="385" spans="1:2" x14ac:dyDescent="0.25">
      <c r="A385">
        <v>5</v>
      </c>
      <c r="B385">
        <v>744</v>
      </c>
    </row>
    <row r="386" spans="1:2" x14ac:dyDescent="0.25">
      <c r="A386">
        <v>4</v>
      </c>
      <c r="B386">
        <v>573</v>
      </c>
    </row>
    <row r="387" spans="1:2" x14ac:dyDescent="0.25">
      <c r="A387">
        <v>6</v>
      </c>
      <c r="B387">
        <v>459</v>
      </c>
    </row>
    <row r="388" spans="1:2" x14ac:dyDescent="0.25">
      <c r="A388">
        <v>2</v>
      </c>
      <c r="B388">
        <v>306</v>
      </c>
    </row>
    <row r="389" spans="1:2" x14ac:dyDescent="0.25">
      <c r="A389">
        <v>3</v>
      </c>
      <c r="B389">
        <v>198</v>
      </c>
    </row>
    <row r="390" spans="1:2" x14ac:dyDescent="0.25">
      <c r="A390">
        <v>1</v>
      </c>
      <c r="B390">
        <v>81</v>
      </c>
    </row>
    <row r="391" spans="1:2" x14ac:dyDescent="0.25">
      <c r="A391">
        <v>5</v>
      </c>
      <c r="B391">
        <v>747</v>
      </c>
    </row>
    <row r="392" spans="1:2" x14ac:dyDescent="0.25">
      <c r="A392">
        <v>4</v>
      </c>
      <c r="B392">
        <v>573</v>
      </c>
    </row>
    <row r="393" spans="1:2" x14ac:dyDescent="0.25">
      <c r="A393">
        <v>6</v>
      </c>
      <c r="B393">
        <v>456</v>
      </c>
    </row>
    <row r="394" spans="1:2" x14ac:dyDescent="0.25">
      <c r="A394">
        <v>2</v>
      </c>
      <c r="B394">
        <v>306</v>
      </c>
    </row>
    <row r="395" spans="1:2" x14ac:dyDescent="0.25">
      <c r="A395">
        <v>3</v>
      </c>
      <c r="B395">
        <v>198</v>
      </c>
    </row>
    <row r="396" spans="1:2" x14ac:dyDescent="0.25">
      <c r="A396">
        <v>1</v>
      </c>
      <c r="B396">
        <v>81</v>
      </c>
    </row>
    <row r="397" spans="1:2" x14ac:dyDescent="0.25">
      <c r="A397">
        <v>5</v>
      </c>
      <c r="B397">
        <v>744</v>
      </c>
    </row>
    <row r="398" spans="1:2" x14ac:dyDescent="0.25">
      <c r="A398">
        <v>4</v>
      </c>
      <c r="B398">
        <v>576</v>
      </c>
    </row>
    <row r="399" spans="1:2" x14ac:dyDescent="0.25">
      <c r="A399">
        <v>6</v>
      </c>
      <c r="B399">
        <v>459</v>
      </c>
    </row>
    <row r="400" spans="1:2" x14ac:dyDescent="0.25">
      <c r="A400">
        <v>2</v>
      </c>
      <c r="B400">
        <v>303</v>
      </c>
    </row>
    <row r="401" spans="1:2" x14ac:dyDescent="0.25">
      <c r="A401">
        <v>3</v>
      </c>
      <c r="B401">
        <v>195</v>
      </c>
    </row>
    <row r="402" spans="1:2" x14ac:dyDescent="0.25">
      <c r="A402">
        <v>1</v>
      </c>
      <c r="B402">
        <v>81</v>
      </c>
    </row>
    <row r="403" spans="1:2" x14ac:dyDescent="0.25">
      <c r="A403">
        <v>5</v>
      </c>
      <c r="B403">
        <v>747</v>
      </c>
    </row>
    <row r="404" spans="1:2" x14ac:dyDescent="0.25">
      <c r="A404">
        <v>4</v>
      </c>
      <c r="B404">
        <v>573</v>
      </c>
    </row>
    <row r="405" spans="1:2" x14ac:dyDescent="0.25">
      <c r="A405">
        <v>6</v>
      </c>
      <c r="B405">
        <v>456</v>
      </c>
    </row>
    <row r="406" spans="1:2" x14ac:dyDescent="0.25">
      <c r="A406">
        <v>2</v>
      </c>
      <c r="B406">
        <v>303</v>
      </c>
    </row>
    <row r="407" spans="1:2" x14ac:dyDescent="0.25">
      <c r="A407">
        <v>3</v>
      </c>
      <c r="B407">
        <v>192</v>
      </c>
    </row>
    <row r="408" spans="1:2" x14ac:dyDescent="0.25">
      <c r="A408">
        <v>1</v>
      </c>
      <c r="B408">
        <v>81</v>
      </c>
    </row>
    <row r="409" spans="1:2" x14ac:dyDescent="0.25">
      <c r="A409">
        <v>5</v>
      </c>
      <c r="B409">
        <v>747</v>
      </c>
    </row>
    <row r="410" spans="1:2" x14ac:dyDescent="0.25">
      <c r="A410">
        <v>4</v>
      </c>
      <c r="B410">
        <v>567</v>
      </c>
    </row>
    <row r="411" spans="1:2" x14ac:dyDescent="0.25">
      <c r="A411">
        <v>6</v>
      </c>
      <c r="B411">
        <v>456</v>
      </c>
    </row>
    <row r="412" spans="1:2" x14ac:dyDescent="0.25">
      <c r="A412">
        <v>2</v>
      </c>
      <c r="B412">
        <v>303</v>
      </c>
    </row>
    <row r="413" spans="1:2" x14ac:dyDescent="0.25">
      <c r="A413">
        <v>3</v>
      </c>
      <c r="B413">
        <v>189</v>
      </c>
    </row>
    <row r="414" spans="1:2" x14ac:dyDescent="0.25">
      <c r="A414">
        <v>1</v>
      </c>
      <c r="B414">
        <v>78</v>
      </c>
    </row>
    <row r="415" spans="1:2" x14ac:dyDescent="0.25">
      <c r="A415">
        <v>5</v>
      </c>
      <c r="B415">
        <v>747</v>
      </c>
    </row>
    <row r="416" spans="1:2" x14ac:dyDescent="0.25">
      <c r="A416">
        <v>4</v>
      </c>
      <c r="B416">
        <v>567</v>
      </c>
    </row>
    <row r="417" spans="1:2" x14ac:dyDescent="0.25">
      <c r="A417">
        <v>6</v>
      </c>
      <c r="B417">
        <v>453</v>
      </c>
    </row>
    <row r="418" spans="1:2" x14ac:dyDescent="0.25">
      <c r="A418">
        <v>2</v>
      </c>
      <c r="B418">
        <v>306</v>
      </c>
    </row>
    <row r="419" spans="1:2" x14ac:dyDescent="0.25">
      <c r="A419">
        <v>3</v>
      </c>
      <c r="B419">
        <v>189</v>
      </c>
    </row>
    <row r="420" spans="1:2" x14ac:dyDescent="0.25">
      <c r="A420">
        <v>1</v>
      </c>
      <c r="B420">
        <v>78</v>
      </c>
    </row>
    <row r="421" spans="1:2" x14ac:dyDescent="0.25">
      <c r="A421">
        <v>5</v>
      </c>
      <c r="B421">
        <v>744</v>
      </c>
    </row>
    <row r="422" spans="1:2" x14ac:dyDescent="0.25">
      <c r="A422">
        <v>4</v>
      </c>
      <c r="B422">
        <v>567</v>
      </c>
    </row>
    <row r="423" spans="1:2" x14ac:dyDescent="0.25">
      <c r="A423">
        <v>6</v>
      </c>
      <c r="B423">
        <v>447</v>
      </c>
    </row>
    <row r="424" spans="1:2" x14ac:dyDescent="0.25">
      <c r="A424">
        <v>2</v>
      </c>
      <c r="B424">
        <v>303</v>
      </c>
    </row>
    <row r="425" spans="1:2" x14ac:dyDescent="0.25">
      <c r="A425">
        <v>3</v>
      </c>
      <c r="B425">
        <v>195</v>
      </c>
    </row>
    <row r="426" spans="1:2" x14ac:dyDescent="0.25">
      <c r="A426">
        <v>1</v>
      </c>
      <c r="B426">
        <v>75</v>
      </c>
    </row>
    <row r="427" spans="1:2" x14ac:dyDescent="0.25">
      <c r="A427">
        <v>5</v>
      </c>
      <c r="B427">
        <v>741</v>
      </c>
    </row>
    <row r="428" spans="1:2" x14ac:dyDescent="0.25">
      <c r="A428">
        <v>4</v>
      </c>
      <c r="B428">
        <v>570</v>
      </c>
    </row>
    <row r="429" spans="1:2" x14ac:dyDescent="0.25">
      <c r="A429">
        <v>6</v>
      </c>
      <c r="B429">
        <v>447</v>
      </c>
    </row>
    <row r="430" spans="1:2" x14ac:dyDescent="0.25">
      <c r="A430">
        <v>2</v>
      </c>
      <c r="B430">
        <v>300</v>
      </c>
    </row>
    <row r="431" spans="1:2" x14ac:dyDescent="0.25">
      <c r="A431">
        <v>3</v>
      </c>
      <c r="B431">
        <v>192</v>
      </c>
    </row>
    <row r="432" spans="1:2" x14ac:dyDescent="0.25">
      <c r="A432">
        <v>1</v>
      </c>
      <c r="B432">
        <v>78</v>
      </c>
    </row>
    <row r="433" spans="1:2" x14ac:dyDescent="0.25">
      <c r="A433">
        <v>5</v>
      </c>
      <c r="B433">
        <v>741</v>
      </c>
    </row>
    <row r="434" spans="1:2" x14ac:dyDescent="0.25">
      <c r="A434">
        <v>4</v>
      </c>
      <c r="B434">
        <v>567</v>
      </c>
    </row>
    <row r="435" spans="1:2" x14ac:dyDescent="0.25">
      <c r="A435">
        <v>6</v>
      </c>
      <c r="B435">
        <v>450</v>
      </c>
    </row>
    <row r="436" spans="1:2" x14ac:dyDescent="0.25">
      <c r="A436">
        <v>2</v>
      </c>
      <c r="B436">
        <v>297</v>
      </c>
    </row>
    <row r="437" spans="1:2" x14ac:dyDescent="0.25">
      <c r="A437">
        <v>3</v>
      </c>
      <c r="B437">
        <v>195</v>
      </c>
    </row>
    <row r="438" spans="1:2" x14ac:dyDescent="0.25">
      <c r="A438">
        <v>1</v>
      </c>
      <c r="B438">
        <v>78</v>
      </c>
    </row>
    <row r="439" spans="1:2" x14ac:dyDescent="0.25">
      <c r="A439">
        <v>5</v>
      </c>
      <c r="B439">
        <v>738</v>
      </c>
    </row>
    <row r="440" spans="1:2" x14ac:dyDescent="0.25">
      <c r="A440">
        <v>4</v>
      </c>
      <c r="B440">
        <v>567</v>
      </c>
    </row>
    <row r="441" spans="1:2" x14ac:dyDescent="0.25">
      <c r="A441">
        <v>6</v>
      </c>
      <c r="B441">
        <v>447</v>
      </c>
    </row>
    <row r="442" spans="1:2" x14ac:dyDescent="0.25">
      <c r="A442">
        <v>2</v>
      </c>
      <c r="B442">
        <v>300</v>
      </c>
    </row>
    <row r="443" spans="1:2" x14ac:dyDescent="0.25">
      <c r="A443">
        <v>3</v>
      </c>
      <c r="B443">
        <v>192</v>
      </c>
    </row>
    <row r="444" spans="1:2" x14ac:dyDescent="0.25">
      <c r="A444">
        <v>1</v>
      </c>
      <c r="B444">
        <v>75</v>
      </c>
    </row>
    <row r="445" spans="1:2" x14ac:dyDescent="0.25">
      <c r="A445">
        <v>5</v>
      </c>
      <c r="B445">
        <v>741</v>
      </c>
    </row>
    <row r="446" spans="1:2" x14ac:dyDescent="0.25">
      <c r="A446">
        <v>4</v>
      </c>
      <c r="B446">
        <v>567</v>
      </c>
    </row>
    <row r="447" spans="1:2" x14ac:dyDescent="0.25">
      <c r="A447">
        <v>6</v>
      </c>
      <c r="B447">
        <v>453</v>
      </c>
    </row>
    <row r="448" spans="1:2" x14ac:dyDescent="0.25">
      <c r="A448">
        <v>2</v>
      </c>
      <c r="B448">
        <v>297</v>
      </c>
    </row>
    <row r="449" spans="1:2" x14ac:dyDescent="0.25">
      <c r="A449">
        <v>3</v>
      </c>
      <c r="B449">
        <v>195</v>
      </c>
    </row>
    <row r="450" spans="1:2" x14ac:dyDescent="0.25">
      <c r="A450">
        <v>1</v>
      </c>
      <c r="B450">
        <v>75</v>
      </c>
    </row>
    <row r="451" spans="1:2" x14ac:dyDescent="0.25">
      <c r="A451">
        <v>5</v>
      </c>
      <c r="B451">
        <v>738</v>
      </c>
    </row>
    <row r="452" spans="1:2" x14ac:dyDescent="0.25">
      <c r="A452">
        <v>4</v>
      </c>
      <c r="B452">
        <v>570</v>
      </c>
    </row>
    <row r="453" spans="1:2" x14ac:dyDescent="0.25">
      <c r="A453">
        <v>6</v>
      </c>
      <c r="B453">
        <v>447</v>
      </c>
    </row>
    <row r="454" spans="1:2" x14ac:dyDescent="0.25">
      <c r="A454">
        <v>2</v>
      </c>
      <c r="B454">
        <v>297</v>
      </c>
    </row>
    <row r="455" spans="1:2" x14ac:dyDescent="0.25">
      <c r="A455">
        <v>3</v>
      </c>
      <c r="B455">
        <v>195</v>
      </c>
    </row>
    <row r="456" spans="1:2" x14ac:dyDescent="0.25">
      <c r="A456">
        <v>1</v>
      </c>
      <c r="B456">
        <v>75</v>
      </c>
    </row>
    <row r="457" spans="1:2" x14ac:dyDescent="0.25">
      <c r="A457">
        <v>5</v>
      </c>
      <c r="B457">
        <v>741</v>
      </c>
    </row>
    <row r="458" spans="1:2" x14ac:dyDescent="0.25">
      <c r="A458">
        <v>4</v>
      </c>
      <c r="B458">
        <v>576</v>
      </c>
    </row>
    <row r="459" spans="1:2" x14ac:dyDescent="0.25">
      <c r="A459">
        <v>6</v>
      </c>
      <c r="B459">
        <v>450</v>
      </c>
    </row>
    <row r="460" spans="1:2" x14ac:dyDescent="0.25">
      <c r="A460">
        <v>2</v>
      </c>
      <c r="B460">
        <v>300</v>
      </c>
    </row>
    <row r="461" spans="1:2" x14ac:dyDescent="0.25">
      <c r="A461">
        <v>3</v>
      </c>
      <c r="B461">
        <v>198</v>
      </c>
    </row>
    <row r="462" spans="1:2" x14ac:dyDescent="0.25">
      <c r="A462">
        <v>1</v>
      </c>
      <c r="B462">
        <v>81</v>
      </c>
    </row>
    <row r="463" spans="1:2" x14ac:dyDescent="0.25">
      <c r="A463">
        <v>5</v>
      </c>
      <c r="B463">
        <v>741</v>
      </c>
    </row>
    <row r="464" spans="1:2" x14ac:dyDescent="0.25">
      <c r="A464">
        <v>4</v>
      </c>
      <c r="B464">
        <v>576</v>
      </c>
    </row>
    <row r="465" spans="1:2" x14ac:dyDescent="0.25">
      <c r="A465">
        <v>6</v>
      </c>
      <c r="B465">
        <v>453</v>
      </c>
    </row>
    <row r="466" spans="1:2" x14ac:dyDescent="0.25">
      <c r="A466">
        <v>2</v>
      </c>
      <c r="B466">
        <v>297</v>
      </c>
    </row>
    <row r="467" spans="1:2" x14ac:dyDescent="0.25">
      <c r="A467">
        <v>3</v>
      </c>
      <c r="B467">
        <v>198</v>
      </c>
    </row>
    <row r="468" spans="1:2" x14ac:dyDescent="0.25">
      <c r="A468">
        <v>1</v>
      </c>
      <c r="B468">
        <v>81</v>
      </c>
    </row>
    <row r="469" spans="1:2" x14ac:dyDescent="0.25">
      <c r="A469">
        <v>5</v>
      </c>
      <c r="B469">
        <v>744</v>
      </c>
    </row>
    <row r="470" spans="1:2" x14ac:dyDescent="0.25">
      <c r="A470">
        <v>4</v>
      </c>
      <c r="B470">
        <v>573</v>
      </c>
    </row>
    <row r="471" spans="1:2" x14ac:dyDescent="0.25">
      <c r="A471">
        <v>6</v>
      </c>
      <c r="B471">
        <v>459</v>
      </c>
    </row>
    <row r="472" spans="1:2" x14ac:dyDescent="0.25">
      <c r="A472">
        <v>2</v>
      </c>
      <c r="B472">
        <v>303</v>
      </c>
    </row>
    <row r="473" spans="1:2" x14ac:dyDescent="0.25">
      <c r="A473">
        <v>3</v>
      </c>
      <c r="B473">
        <v>198</v>
      </c>
    </row>
    <row r="474" spans="1:2" x14ac:dyDescent="0.25">
      <c r="A474">
        <v>1</v>
      </c>
      <c r="B474">
        <v>81</v>
      </c>
    </row>
    <row r="475" spans="1:2" x14ac:dyDescent="0.25">
      <c r="A475">
        <v>5</v>
      </c>
      <c r="B475">
        <v>744</v>
      </c>
    </row>
    <row r="476" spans="1:2" x14ac:dyDescent="0.25">
      <c r="A476">
        <v>4</v>
      </c>
      <c r="B476">
        <v>573</v>
      </c>
    </row>
    <row r="477" spans="1:2" x14ac:dyDescent="0.25">
      <c r="A477">
        <v>6</v>
      </c>
      <c r="B477">
        <v>456</v>
      </c>
    </row>
    <row r="478" spans="1:2" x14ac:dyDescent="0.25">
      <c r="A478">
        <v>2</v>
      </c>
      <c r="B478">
        <v>306</v>
      </c>
    </row>
    <row r="479" spans="1:2" x14ac:dyDescent="0.25">
      <c r="A479">
        <v>3</v>
      </c>
      <c r="B479">
        <v>198</v>
      </c>
    </row>
    <row r="480" spans="1:2" x14ac:dyDescent="0.25">
      <c r="A480">
        <v>1</v>
      </c>
      <c r="B480">
        <v>78</v>
      </c>
    </row>
    <row r="481" spans="1:2" x14ac:dyDescent="0.25">
      <c r="A481">
        <v>5</v>
      </c>
      <c r="B481">
        <v>747</v>
      </c>
    </row>
    <row r="482" spans="1:2" x14ac:dyDescent="0.25">
      <c r="A482">
        <v>4</v>
      </c>
      <c r="B482">
        <v>570</v>
      </c>
    </row>
    <row r="483" spans="1:2" x14ac:dyDescent="0.25">
      <c r="A483">
        <v>6</v>
      </c>
      <c r="B483">
        <v>456</v>
      </c>
    </row>
    <row r="484" spans="1:2" x14ac:dyDescent="0.25">
      <c r="A484">
        <v>2</v>
      </c>
      <c r="B484">
        <v>306</v>
      </c>
    </row>
    <row r="485" spans="1:2" x14ac:dyDescent="0.25">
      <c r="A485">
        <v>3</v>
      </c>
      <c r="B485">
        <v>198</v>
      </c>
    </row>
    <row r="486" spans="1:2" x14ac:dyDescent="0.25">
      <c r="A486">
        <v>1</v>
      </c>
      <c r="B486">
        <v>81</v>
      </c>
    </row>
    <row r="487" spans="1:2" x14ac:dyDescent="0.25">
      <c r="A487">
        <v>5</v>
      </c>
      <c r="B487">
        <v>744</v>
      </c>
    </row>
    <row r="488" spans="1:2" x14ac:dyDescent="0.25">
      <c r="A488">
        <v>4</v>
      </c>
      <c r="B488">
        <v>576</v>
      </c>
    </row>
    <row r="489" spans="1:2" x14ac:dyDescent="0.25">
      <c r="A489">
        <v>6</v>
      </c>
      <c r="B489">
        <v>468</v>
      </c>
    </row>
    <row r="490" spans="1:2" x14ac:dyDescent="0.25">
      <c r="A490">
        <v>2</v>
      </c>
      <c r="B490">
        <v>327</v>
      </c>
    </row>
    <row r="491" spans="1:2" x14ac:dyDescent="0.25">
      <c r="A491">
        <v>3</v>
      </c>
      <c r="B491">
        <v>192</v>
      </c>
    </row>
    <row r="492" spans="1:2" x14ac:dyDescent="0.25">
      <c r="A492">
        <v>1</v>
      </c>
      <c r="B492">
        <v>72</v>
      </c>
    </row>
    <row r="493" spans="1:2" x14ac:dyDescent="0.25">
      <c r="A493">
        <v>5</v>
      </c>
      <c r="B493">
        <v>744</v>
      </c>
    </row>
    <row r="494" spans="1:2" x14ac:dyDescent="0.25">
      <c r="A494">
        <v>4</v>
      </c>
      <c r="B494">
        <v>573</v>
      </c>
    </row>
    <row r="495" spans="1:2" x14ac:dyDescent="0.25">
      <c r="A495">
        <v>6</v>
      </c>
      <c r="B495">
        <v>456</v>
      </c>
    </row>
    <row r="496" spans="1:2" x14ac:dyDescent="0.25">
      <c r="A496">
        <v>2</v>
      </c>
      <c r="B496">
        <v>303</v>
      </c>
    </row>
    <row r="497" spans="1:2" x14ac:dyDescent="0.25">
      <c r="A497">
        <v>3</v>
      </c>
      <c r="B497">
        <v>192</v>
      </c>
    </row>
    <row r="498" spans="1:2" x14ac:dyDescent="0.25">
      <c r="A498">
        <v>1</v>
      </c>
      <c r="B498">
        <v>81</v>
      </c>
    </row>
    <row r="499" spans="1:2" x14ac:dyDescent="0.25">
      <c r="A499">
        <v>5</v>
      </c>
      <c r="B499">
        <v>747</v>
      </c>
    </row>
    <row r="500" spans="1:2" x14ac:dyDescent="0.25">
      <c r="A500">
        <v>4</v>
      </c>
      <c r="B500">
        <v>567</v>
      </c>
    </row>
    <row r="501" spans="1:2" x14ac:dyDescent="0.25">
      <c r="A501">
        <v>6</v>
      </c>
      <c r="B501">
        <v>453</v>
      </c>
    </row>
    <row r="502" spans="1:2" x14ac:dyDescent="0.25">
      <c r="A502">
        <v>2</v>
      </c>
      <c r="B502">
        <v>303</v>
      </c>
    </row>
    <row r="503" spans="1:2" x14ac:dyDescent="0.25">
      <c r="A503">
        <v>3</v>
      </c>
      <c r="B503">
        <v>189</v>
      </c>
    </row>
    <row r="504" spans="1:2" x14ac:dyDescent="0.25">
      <c r="A504">
        <v>1</v>
      </c>
      <c r="B504">
        <v>78</v>
      </c>
    </row>
    <row r="505" spans="1:2" x14ac:dyDescent="0.25">
      <c r="A505">
        <v>5</v>
      </c>
      <c r="B505">
        <v>744</v>
      </c>
    </row>
    <row r="506" spans="1:2" x14ac:dyDescent="0.25">
      <c r="A506">
        <v>4</v>
      </c>
      <c r="B506">
        <v>564</v>
      </c>
    </row>
    <row r="507" spans="1:2" x14ac:dyDescent="0.25">
      <c r="A507">
        <v>6</v>
      </c>
      <c r="B507">
        <v>450</v>
      </c>
    </row>
    <row r="508" spans="1:2" x14ac:dyDescent="0.25">
      <c r="A508">
        <v>2</v>
      </c>
      <c r="B508">
        <v>303</v>
      </c>
    </row>
    <row r="509" spans="1:2" x14ac:dyDescent="0.25">
      <c r="A509">
        <v>3</v>
      </c>
      <c r="B509">
        <v>189</v>
      </c>
    </row>
    <row r="510" spans="1:2" x14ac:dyDescent="0.25">
      <c r="A510">
        <v>1</v>
      </c>
      <c r="B510">
        <v>75</v>
      </c>
    </row>
    <row r="511" spans="1:2" x14ac:dyDescent="0.25">
      <c r="A511">
        <v>5</v>
      </c>
      <c r="B511">
        <v>744</v>
      </c>
    </row>
    <row r="512" spans="1:2" x14ac:dyDescent="0.25">
      <c r="A512">
        <v>4</v>
      </c>
      <c r="B512">
        <v>567</v>
      </c>
    </row>
    <row r="513" spans="1:2" x14ac:dyDescent="0.25">
      <c r="A513">
        <v>6</v>
      </c>
      <c r="B513">
        <v>447</v>
      </c>
    </row>
    <row r="514" spans="1:2" x14ac:dyDescent="0.25">
      <c r="A514">
        <v>2</v>
      </c>
      <c r="B514">
        <v>303</v>
      </c>
    </row>
    <row r="515" spans="1:2" x14ac:dyDescent="0.25">
      <c r="A515">
        <v>3</v>
      </c>
      <c r="B515">
        <v>192</v>
      </c>
    </row>
    <row r="516" spans="1:2" x14ac:dyDescent="0.25">
      <c r="A516">
        <v>1</v>
      </c>
      <c r="B516">
        <v>75</v>
      </c>
    </row>
    <row r="517" spans="1:2" x14ac:dyDescent="0.25">
      <c r="A517">
        <v>5</v>
      </c>
      <c r="B517">
        <v>738</v>
      </c>
    </row>
    <row r="518" spans="1:2" x14ac:dyDescent="0.25">
      <c r="A518">
        <v>4</v>
      </c>
      <c r="B518">
        <v>570</v>
      </c>
    </row>
    <row r="519" spans="1:2" x14ac:dyDescent="0.25">
      <c r="A519">
        <v>6</v>
      </c>
      <c r="B519">
        <v>462</v>
      </c>
    </row>
    <row r="520" spans="1:2" x14ac:dyDescent="0.25">
      <c r="A520">
        <v>2</v>
      </c>
      <c r="B520">
        <v>321</v>
      </c>
    </row>
    <row r="521" spans="1:2" x14ac:dyDescent="0.25">
      <c r="A521">
        <v>3</v>
      </c>
      <c r="B521">
        <v>186</v>
      </c>
    </row>
    <row r="522" spans="1:2" x14ac:dyDescent="0.25">
      <c r="A522">
        <v>1</v>
      </c>
      <c r="B522">
        <v>69</v>
      </c>
    </row>
    <row r="523" spans="1:2" x14ac:dyDescent="0.25">
      <c r="A523">
        <v>5</v>
      </c>
      <c r="B523">
        <v>738</v>
      </c>
    </row>
    <row r="524" spans="1:2" x14ac:dyDescent="0.25">
      <c r="A524">
        <v>4</v>
      </c>
      <c r="B524">
        <v>570</v>
      </c>
    </row>
    <row r="525" spans="1:2" x14ac:dyDescent="0.25">
      <c r="A525">
        <v>6</v>
      </c>
      <c r="B525">
        <v>450</v>
      </c>
    </row>
    <row r="526" spans="1:2" x14ac:dyDescent="0.25">
      <c r="A526">
        <v>2</v>
      </c>
      <c r="B526">
        <v>294</v>
      </c>
    </row>
    <row r="527" spans="1:2" x14ac:dyDescent="0.25">
      <c r="A527">
        <v>3</v>
      </c>
      <c r="B527">
        <v>195</v>
      </c>
    </row>
    <row r="528" spans="1:2" x14ac:dyDescent="0.25">
      <c r="A528">
        <v>1</v>
      </c>
      <c r="B528">
        <v>75</v>
      </c>
    </row>
    <row r="529" spans="1:2" x14ac:dyDescent="0.25">
      <c r="A529">
        <v>5</v>
      </c>
      <c r="B529">
        <v>738</v>
      </c>
    </row>
    <row r="530" spans="1:2" x14ac:dyDescent="0.25">
      <c r="A530">
        <v>4</v>
      </c>
      <c r="B530">
        <v>567</v>
      </c>
    </row>
    <row r="531" spans="1:2" x14ac:dyDescent="0.25">
      <c r="A531">
        <v>6</v>
      </c>
      <c r="B531">
        <v>447</v>
      </c>
    </row>
    <row r="532" spans="1:2" x14ac:dyDescent="0.25">
      <c r="A532">
        <v>2</v>
      </c>
      <c r="B532">
        <v>297</v>
      </c>
    </row>
    <row r="533" spans="1:2" x14ac:dyDescent="0.25">
      <c r="A533">
        <v>3</v>
      </c>
      <c r="B533">
        <v>189</v>
      </c>
    </row>
    <row r="534" spans="1:2" x14ac:dyDescent="0.25">
      <c r="A534">
        <v>1</v>
      </c>
      <c r="B534">
        <v>75</v>
      </c>
    </row>
    <row r="535" spans="1:2" x14ac:dyDescent="0.25">
      <c r="A535">
        <v>5</v>
      </c>
      <c r="B535">
        <v>741</v>
      </c>
    </row>
    <row r="536" spans="1:2" x14ac:dyDescent="0.25">
      <c r="A536">
        <v>4</v>
      </c>
      <c r="B536">
        <v>564</v>
      </c>
    </row>
    <row r="537" spans="1:2" x14ac:dyDescent="0.25">
      <c r="A537">
        <v>6</v>
      </c>
      <c r="B537">
        <v>453</v>
      </c>
    </row>
    <row r="538" spans="1:2" x14ac:dyDescent="0.25">
      <c r="A538">
        <v>2</v>
      </c>
      <c r="B538">
        <v>297</v>
      </c>
    </row>
    <row r="539" spans="1:2" x14ac:dyDescent="0.25">
      <c r="A539">
        <v>3</v>
      </c>
      <c r="B539">
        <v>195</v>
      </c>
    </row>
    <row r="540" spans="1:2" x14ac:dyDescent="0.25">
      <c r="A540">
        <v>1</v>
      </c>
      <c r="B540">
        <v>75</v>
      </c>
    </row>
    <row r="541" spans="1:2" x14ac:dyDescent="0.25">
      <c r="A541">
        <v>5</v>
      </c>
      <c r="B541">
        <v>738</v>
      </c>
    </row>
    <row r="542" spans="1:2" x14ac:dyDescent="0.25">
      <c r="A542">
        <v>4</v>
      </c>
      <c r="B542">
        <v>570</v>
      </c>
    </row>
    <row r="543" spans="1:2" x14ac:dyDescent="0.25">
      <c r="A543">
        <v>6</v>
      </c>
      <c r="B543">
        <v>447</v>
      </c>
    </row>
    <row r="544" spans="1:2" x14ac:dyDescent="0.25">
      <c r="A544">
        <v>2</v>
      </c>
      <c r="B544">
        <v>297</v>
      </c>
    </row>
    <row r="545" spans="1:2" x14ac:dyDescent="0.25">
      <c r="A545">
        <v>3</v>
      </c>
      <c r="B545">
        <v>195</v>
      </c>
    </row>
    <row r="546" spans="1:2" x14ac:dyDescent="0.25">
      <c r="A546">
        <v>1</v>
      </c>
      <c r="B546">
        <v>75</v>
      </c>
    </row>
    <row r="547" spans="1:2" x14ac:dyDescent="0.25">
      <c r="A547">
        <v>5</v>
      </c>
      <c r="B547">
        <v>741</v>
      </c>
    </row>
    <row r="548" spans="1:2" x14ac:dyDescent="0.25">
      <c r="A548">
        <v>4</v>
      </c>
      <c r="B548">
        <v>573</v>
      </c>
    </row>
    <row r="549" spans="1:2" x14ac:dyDescent="0.25">
      <c r="A549">
        <v>6</v>
      </c>
      <c r="B549">
        <v>450</v>
      </c>
    </row>
    <row r="550" spans="1:2" x14ac:dyDescent="0.25">
      <c r="A550">
        <v>2</v>
      </c>
      <c r="B550">
        <v>297</v>
      </c>
    </row>
    <row r="551" spans="1:2" x14ac:dyDescent="0.25">
      <c r="A551">
        <v>3</v>
      </c>
      <c r="B551">
        <v>198</v>
      </c>
    </row>
    <row r="552" spans="1:2" x14ac:dyDescent="0.25">
      <c r="A552">
        <v>1</v>
      </c>
      <c r="B552">
        <v>78</v>
      </c>
    </row>
    <row r="553" spans="1:2" x14ac:dyDescent="0.25">
      <c r="A553">
        <v>5</v>
      </c>
      <c r="B553">
        <v>741</v>
      </c>
    </row>
    <row r="554" spans="1:2" x14ac:dyDescent="0.25">
      <c r="A554">
        <v>4</v>
      </c>
      <c r="B554">
        <v>573</v>
      </c>
    </row>
    <row r="555" spans="1:2" x14ac:dyDescent="0.25">
      <c r="A555">
        <v>6</v>
      </c>
      <c r="B555">
        <v>453</v>
      </c>
    </row>
    <row r="556" spans="1:2" x14ac:dyDescent="0.25">
      <c r="A556">
        <v>2</v>
      </c>
      <c r="B556">
        <v>297</v>
      </c>
    </row>
    <row r="557" spans="1:2" x14ac:dyDescent="0.25">
      <c r="A557">
        <v>3</v>
      </c>
      <c r="B557">
        <v>198</v>
      </c>
    </row>
    <row r="558" spans="1:2" x14ac:dyDescent="0.25">
      <c r="A558">
        <v>1</v>
      </c>
      <c r="B558">
        <v>81</v>
      </c>
    </row>
    <row r="559" spans="1:2" x14ac:dyDescent="0.25">
      <c r="A559">
        <v>5</v>
      </c>
      <c r="B559">
        <v>741</v>
      </c>
    </row>
    <row r="560" spans="1:2" x14ac:dyDescent="0.25">
      <c r="A560">
        <v>4</v>
      </c>
      <c r="B560">
        <v>573</v>
      </c>
    </row>
    <row r="561" spans="1:2" x14ac:dyDescent="0.25">
      <c r="A561">
        <v>6</v>
      </c>
      <c r="B561">
        <v>459</v>
      </c>
    </row>
    <row r="562" spans="1:2" x14ac:dyDescent="0.25">
      <c r="A562">
        <v>2</v>
      </c>
      <c r="B562">
        <v>303</v>
      </c>
    </row>
    <row r="563" spans="1:2" x14ac:dyDescent="0.25">
      <c r="A563">
        <v>3</v>
      </c>
      <c r="B563">
        <v>171</v>
      </c>
    </row>
    <row r="564" spans="1:2" x14ac:dyDescent="0.25">
      <c r="A564">
        <v>1</v>
      </c>
      <c r="B564">
        <v>60</v>
      </c>
    </row>
    <row r="565" spans="1:2" x14ac:dyDescent="0.25">
      <c r="A565">
        <v>5</v>
      </c>
      <c r="B565">
        <v>744</v>
      </c>
    </row>
    <row r="566" spans="1:2" x14ac:dyDescent="0.25">
      <c r="A566">
        <v>4</v>
      </c>
      <c r="B566">
        <v>567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464C57-0DBE-40E5-955E-B8EBE134B27C}">
  <dimension ref="A1:Y61"/>
  <sheetViews>
    <sheetView topLeftCell="F1" workbookViewId="0">
      <selection activeCell="Y10" sqref="Y10"/>
    </sheetView>
  </sheetViews>
  <sheetFormatPr defaultRowHeight="15" x14ac:dyDescent="0.25"/>
  <cols>
    <col min="1" max="1" width="10.5703125" customWidth="1"/>
  </cols>
  <sheetData>
    <row r="1" spans="1:25" ht="15.75" thickBot="1" x14ac:dyDescent="0.3">
      <c r="A1" s="62"/>
      <c r="B1" s="63" t="s">
        <v>155</v>
      </c>
      <c r="C1" s="63" t="s">
        <v>155</v>
      </c>
      <c r="D1" s="63" t="s">
        <v>155</v>
      </c>
      <c r="E1" s="63" t="s">
        <v>156</v>
      </c>
      <c r="F1" s="63" t="s">
        <v>157</v>
      </c>
      <c r="G1" s="63"/>
      <c r="H1" s="63"/>
      <c r="I1" s="63"/>
      <c r="J1" s="63"/>
      <c r="K1" s="64"/>
      <c r="L1" s="65"/>
      <c r="M1" s="6"/>
      <c r="R1" s="49" t="s">
        <v>155</v>
      </c>
      <c r="S1" s="49" t="s">
        <v>155</v>
      </c>
      <c r="T1" s="49" t="s">
        <v>155</v>
      </c>
      <c r="U1" s="49" t="s">
        <v>156</v>
      </c>
      <c r="V1" s="49" t="s">
        <v>157</v>
      </c>
      <c r="W1" s="49"/>
    </row>
    <row r="2" spans="1:25" ht="30.75" thickBot="1" x14ac:dyDescent="0.3">
      <c r="A2" s="66" t="s">
        <v>233</v>
      </c>
      <c r="B2" s="49" t="s">
        <v>158</v>
      </c>
      <c r="C2" s="49" t="s">
        <v>159</v>
      </c>
      <c r="D2" s="49" t="s">
        <v>160</v>
      </c>
      <c r="E2" s="49" t="s">
        <v>159</v>
      </c>
      <c r="F2" s="49" t="s">
        <v>159</v>
      </c>
      <c r="G2" s="49" t="s">
        <v>161</v>
      </c>
      <c r="H2" s="49"/>
      <c r="I2" s="49"/>
      <c r="J2" s="49"/>
      <c r="K2" s="6"/>
      <c r="L2" s="67"/>
      <c r="M2" s="6"/>
      <c r="N2" s="1" t="s">
        <v>216</v>
      </c>
      <c r="O2" s="1" t="s">
        <v>232</v>
      </c>
      <c r="P2" s="1" t="s">
        <v>241</v>
      </c>
      <c r="Q2" s="57" t="s">
        <v>233</v>
      </c>
      <c r="R2" s="49" t="s">
        <v>244</v>
      </c>
      <c r="S2" s="49" t="s">
        <v>159</v>
      </c>
      <c r="T2" s="49" t="s">
        <v>160</v>
      </c>
      <c r="U2" s="49" t="s">
        <v>159</v>
      </c>
      <c r="V2" s="49" t="s">
        <v>217</v>
      </c>
      <c r="W2" s="49" t="s">
        <v>250</v>
      </c>
      <c r="X2" s="61" t="s">
        <v>251</v>
      </c>
      <c r="Y2" s="61" t="s">
        <v>254</v>
      </c>
    </row>
    <row r="3" spans="1:25" ht="26.25" thickBot="1" x14ac:dyDescent="0.3">
      <c r="A3" s="66" t="s">
        <v>162</v>
      </c>
      <c r="B3" s="50">
        <v>32</v>
      </c>
      <c r="C3" s="49" t="s">
        <v>163</v>
      </c>
      <c r="D3" s="49" t="s">
        <v>164</v>
      </c>
      <c r="E3" s="49" t="s">
        <v>165</v>
      </c>
      <c r="F3" s="49" t="s">
        <v>166</v>
      </c>
      <c r="G3" s="49"/>
      <c r="H3" s="49"/>
      <c r="I3" s="49"/>
      <c r="J3" s="49"/>
      <c r="K3" s="6"/>
      <c r="L3" s="67"/>
      <c r="M3" s="6"/>
      <c r="N3" s="52">
        <v>1</v>
      </c>
      <c r="O3" t="s">
        <v>218</v>
      </c>
      <c r="P3" s="53" t="s">
        <v>219</v>
      </c>
      <c r="Q3" t="s">
        <v>237</v>
      </c>
      <c r="R3">
        <v>25</v>
      </c>
      <c r="S3" t="s">
        <v>238</v>
      </c>
      <c r="T3" t="s">
        <v>235</v>
      </c>
      <c r="U3" t="s">
        <v>236</v>
      </c>
      <c r="V3" s="53" t="s">
        <v>219</v>
      </c>
    </row>
    <row r="4" spans="1:25" ht="15.75" thickBot="1" x14ac:dyDescent="0.3">
      <c r="A4" s="66" t="s">
        <v>162</v>
      </c>
      <c r="B4" s="50">
        <v>31</v>
      </c>
      <c r="C4" s="49" t="s">
        <v>167</v>
      </c>
      <c r="D4" s="49" t="s">
        <v>168</v>
      </c>
      <c r="E4" s="49" t="s">
        <v>169</v>
      </c>
      <c r="F4" s="49" t="s">
        <v>170</v>
      </c>
      <c r="G4" s="49"/>
      <c r="H4" s="49"/>
      <c r="I4" s="49"/>
      <c r="J4" s="49"/>
      <c r="K4" s="6"/>
      <c r="L4" s="67"/>
      <c r="M4" s="6"/>
      <c r="N4">
        <v>2</v>
      </c>
      <c r="O4" s="52" t="s">
        <v>220</v>
      </c>
      <c r="P4" s="53" t="s">
        <v>221</v>
      </c>
      <c r="Q4" t="s">
        <v>237</v>
      </c>
      <c r="R4">
        <v>26</v>
      </c>
      <c r="S4" t="s">
        <v>239</v>
      </c>
      <c r="T4" t="s">
        <v>240</v>
      </c>
      <c r="U4" t="s">
        <v>169</v>
      </c>
      <c r="V4" s="53" t="s">
        <v>221</v>
      </c>
    </row>
    <row r="5" spans="1:25" ht="15.75" thickBot="1" x14ac:dyDescent="0.3">
      <c r="A5" s="66" t="s">
        <v>162</v>
      </c>
      <c r="B5" s="50">
        <v>30</v>
      </c>
      <c r="C5" s="49" t="s">
        <v>171</v>
      </c>
      <c r="D5" s="49" t="s">
        <v>172</v>
      </c>
      <c r="E5" s="49" t="s">
        <v>173</v>
      </c>
      <c r="F5" s="49" t="s">
        <v>174</v>
      </c>
      <c r="G5" s="49"/>
      <c r="H5" s="49"/>
      <c r="I5" s="49"/>
      <c r="J5" s="49"/>
      <c r="K5" s="6"/>
      <c r="L5" s="67"/>
      <c r="M5" s="6"/>
      <c r="N5">
        <v>3</v>
      </c>
      <c r="O5" s="52" t="s">
        <v>222</v>
      </c>
      <c r="P5" t="s">
        <v>6</v>
      </c>
      <c r="Q5" s="49" t="s">
        <v>186</v>
      </c>
      <c r="R5" s="50">
        <v>10</v>
      </c>
      <c r="S5" s="49" t="s">
        <v>187</v>
      </c>
      <c r="T5" s="49" t="s">
        <v>6</v>
      </c>
      <c r="U5" s="49" t="s">
        <v>6</v>
      </c>
      <c r="W5">
        <v>5</v>
      </c>
    </row>
    <row r="6" spans="1:25" ht="15.75" thickBot="1" x14ac:dyDescent="0.3">
      <c r="A6" s="66" t="s">
        <v>162</v>
      </c>
      <c r="B6" s="50">
        <v>29</v>
      </c>
      <c r="C6" s="49" t="s">
        <v>175</v>
      </c>
      <c r="D6" s="49" t="s">
        <v>176</v>
      </c>
      <c r="E6" s="49" t="s">
        <v>45</v>
      </c>
      <c r="F6" s="49" t="s">
        <v>177</v>
      </c>
      <c r="G6" s="49"/>
      <c r="H6" s="49"/>
      <c r="I6" s="49"/>
      <c r="J6" s="49"/>
      <c r="K6" s="6"/>
      <c r="L6" s="67"/>
      <c r="M6" s="6"/>
      <c r="N6">
        <v>4</v>
      </c>
      <c r="O6" s="52" t="s">
        <v>17</v>
      </c>
      <c r="P6" t="s">
        <v>223</v>
      </c>
      <c r="Q6" s="49" t="s">
        <v>186</v>
      </c>
      <c r="R6" s="50">
        <v>8</v>
      </c>
      <c r="S6" s="49" t="s">
        <v>191</v>
      </c>
      <c r="T6" s="49" t="s">
        <v>192</v>
      </c>
      <c r="U6" s="49" t="s">
        <v>192</v>
      </c>
      <c r="V6" s="49"/>
      <c r="W6" s="51">
        <v>4</v>
      </c>
      <c r="X6" s="49"/>
    </row>
    <row r="7" spans="1:25" ht="15.75" thickBot="1" x14ac:dyDescent="0.3">
      <c r="A7" s="66" t="s">
        <v>162</v>
      </c>
      <c r="B7" s="50">
        <v>27</v>
      </c>
      <c r="C7" s="49" t="s">
        <v>178</v>
      </c>
      <c r="D7" s="49" t="s">
        <v>179</v>
      </c>
      <c r="E7" s="49" t="s">
        <v>180</v>
      </c>
      <c r="F7" s="49" t="s">
        <v>181</v>
      </c>
      <c r="G7" s="49"/>
      <c r="H7" s="49"/>
      <c r="I7" s="49"/>
      <c r="J7" s="49"/>
      <c r="K7" s="6"/>
      <c r="L7" s="67"/>
      <c r="M7" s="6"/>
      <c r="N7">
        <v>5</v>
      </c>
      <c r="O7" s="52" t="s">
        <v>16</v>
      </c>
      <c r="P7" t="s">
        <v>3</v>
      </c>
      <c r="Q7" s="49" t="s">
        <v>186</v>
      </c>
      <c r="R7" s="50">
        <v>11</v>
      </c>
      <c r="S7" s="49" t="s">
        <v>188</v>
      </c>
      <c r="T7" s="49" t="s">
        <v>3</v>
      </c>
      <c r="U7" s="49" t="s">
        <v>3</v>
      </c>
      <c r="W7">
        <v>2</v>
      </c>
    </row>
    <row r="8" spans="1:25" ht="15.75" thickBot="1" x14ac:dyDescent="0.3">
      <c r="A8" s="66" t="s">
        <v>162</v>
      </c>
      <c r="B8" s="50">
        <v>26</v>
      </c>
      <c r="C8" s="49" t="s">
        <v>182</v>
      </c>
      <c r="D8" s="49" t="s">
        <v>183</v>
      </c>
      <c r="E8" s="49" t="s">
        <v>184</v>
      </c>
      <c r="F8" s="49" t="s">
        <v>185</v>
      </c>
      <c r="G8" s="49"/>
      <c r="H8" s="49"/>
      <c r="I8" s="49"/>
      <c r="J8" s="49"/>
      <c r="K8" s="6"/>
      <c r="L8" s="67"/>
      <c r="M8" s="6"/>
      <c r="N8">
        <v>6</v>
      </c>
      <c r="O8" s="52" t="s">
        <v>15</v>
      </c>
      <c r="P8" t="s">
        <v>4</v>
      </c>
      <c r="Q8" s="49" t="s">
        <v>186</v>
      </c>
      <c r="R8" s="50">
        <v>9</v>
      </c>
      <c r="S8" s="49" t="s">
        <v>189</v>
      </c>
      <c r="T8" s="49" t="s">
        <v>190</v>
      </c>
      <c r="U8" s="58" t="s">
        <v>234</v>
      </c>
      <c r="W8">
        <v>3</v>
      </c>
    </row>
    <row r="9" spans="1:25" ht="15.75" thickBot="1" x14ac:dyDescent="0.3">
      <c r="A9" s="66"/>
      <c r="B9" s="49"/>
      <c r="C9" s="49"/>
      <c r="D9" s="49"/>
      <c r="E9" s="49"/>
      <c r="F9" s="49"/>
      <c r="G9" s="49"/>
      <c r="H9" s="49"/>
      <c r="I9" s="49"/>
      <c r="J9" s="49"/>
      <c r="K9" s="6"/>
      <c r="L9" s="67"/>
      <c r="M9" s="6"/>
      <c r="N9">
        <v>7</v>
      </c>
      <c r="O9" s="52" t="s">
        <v>224</v>
      </c>
      <c r="P9" s="54" t="s">
        <v>225</v>
      </c>
      <c r="Q9" t="s">
        <v>237</v>
      </c>
      <c r="R9" s="59">
        <v>38</v>
      </c>
      <c r="S9" s="58" t="s">
        <v>242</v>
      </c>
      <c r="T9" s="58" t="s">
        <v>243</v>
      </c>
      <c r="U9" s="58" t="s">
        <v>41</v>
      </c>
      <c r="V9" s="60" t="s">
        <v>225</v>
      </c>
      <c r="W9" s="58"/>
    </row>
    <row r="10" spans="1:25" ht="15.75" thickBot="1" x14ac:dyDescent="0.3">
      <c r="A10" s="66" t="s">
        <v>186</v>
      </c>
      <c r="B10" s="50">
        <v>10</v>
      </c>
      <c r="C10" s="49" t="s">
        <v>187</v>
      </c>
      <c r="D10" s="49" t="s">
        <v>6</v>
      </c>
      <c r="E10" s="49"/>
      <c r="F10" s="49"/>
      <c r="G10" s="49"/>
      <c r="H10" s="49"/>
      <c r="I10" s="49"/>
      <c r="J10" s="49"/>
      <c r="K10" s="6"/>
      <c r="L10" s="67"/>
      <c r="M10" s="6"/>
      <c r="N10">
        <v>8</v>
      </c>
      <c r="O10" s="52" t="s">
        <v>226</v>
      </c>
      <c r="P10" s="55" t="s">
        <v>47</v>
      </c>
      <c r="Q10" s="49" t="s">
        <v>144</v>
      </c>
      <c r="R10" s="50">
        <v>1</v>
      </c>
      <c r="S10" s="49" t="s">
        <v>208</v>
      </c>
      <c r="T10" s="49" t="s">
        <v>209</v>
      </c>
      <c r="U10" s="49" t="s">
        <v>43</v>
      </c>
      <c r="V10" s="55" t="s">
        <v>47</v>
      </c>
      <c r="W10">
        <v>7</v>
      </c>
      <c r="Y10" t="s">
        <v>255</v>
      </c>
    </row>
    <row r="11" spans="1:25" ht="15.75" thickBot="1" x14ac:dyDescent="0.3">
      <c r="A11" s="66" t="s">
        <v>186</v>
      </c>
      <c r="B11" s="50">
        <v>11</v>
      </c>
      <c r="C11" s="49" t="s">
        <v>188</v>
      </c>
      <c r="D11" s="49" t="s">
        <v>3</v>
      </c>
      <c r="E11" s="49"/>
      <c r="F11" s="49"/>
      <c r="G11" s="49"/>
      <c r="H11" s="49"/>
      <c r="I11" s="49"/>
      <c r="J11" s="49"/>
      <c r="K11" s="6"/>
      <c r="L11" s="67"/>
      <c r="M11" s="6"/>
      <c r="N11">
        <v>9</v>
      </c>
      <c r="O11" s="52" t="s">
        <v>227</v>
      </c>
      <c r="P11" s="54" t="s">
        <v>228</v>
      </c>
      <c r="Q11" t="s">
        <v>237</v>
      </c>
      <c r="R11" s="59">
        <v>37</v>
      </c>
      <c r="S11" s="58" t="s">
        <v>245</v>
      </c>
      <c r="T11" s="58" t="s">
        <v>246</v>
      </c>
      <c r="U11" s="58" t="s">
        <v>40</v>
      </c>
      <c r="V11" s="54" t="s">
        <v>228</v>
      </c>
      <c r="W11" s="58"/>
    </row>
    <row r="12" spans="1:25" ht="15.75" thickBot="1" x14ac:dyDescent="0.3">
      <c r="A12" s="66" t="s">
        <v>186</v>
      </c>
      <c r="B12" s="50">
        <v>9</v>
      </c>
      <c r="C12" s="49" t="s">
        <v>189</v>
      </c>
      <c r="D12" s="49" t="s">
        <v>190</v>
      </c>
      <c r="E12" s="49"/>
      <c r="F12" s="49"/>
      <c r="G12" s="49"/>
      <c r="H12" s="49"/>
      <c r="I12" s="49"/>
      <c r="J12" s="49"/>
      <c r="K12" s="6"/>
      <c r="L12" s="67"/>
      <c r="M12" s="6"/>
      <c r="N12">
        <v>10</v>
      </c>
      <c r="O12" s="52" t="s">
        <v>229</v>
      </c>
      <c r="P12" s="55" t="s">
        <v>48</v>
      </c>
      <c r="Q12" s="49" t="s">
        <v>144</v>
      </c>
      <c r="R12" s="50">
        <v>12</v>
      </c>
      <c r="S12" s="49" t="s">
        <v>213</v>
      </c>
      <c r="T12" s="49" t="s">
        <v>214</v>
      </c>
      <c r="U12" s="49" t="s">
        <v>215</v>
      </c>
      <c r="V12" s="55" t="s">
        <v>48</v>
      </c>
      <c r="W12">
        <v>8</v>
      </c>
      <c r="Y12" t="s">
        <v>256</v>
      </c>
    </row>
    <row r="13" spans="1:25" ht="15.75" thickBot="1" x14ac:dyDescent="0.3">
      <c r="A13" s="66" t="s">
        <v>186</v>
      </c>
      <c r="B13" s="50">
        <v>8</v>
      </c>
      <c r="C13" s="49" t="s">
        <v>191</v>
      </c>
      <c r="D13" s="49" t="s">
        <v>192</v>
      </c>
      <c r="E13" s="49"/>
      <c r="F13" s="49"/>
      <c r="G13" s="51" t="s">
        <v>193</v>
      </c>
      <c r="H13" s="49"/>
      <c r="I13" s="49"/>
      <c r="J13" s="49"/>
      <c r="K13" s="6"/>
      <c r="L13" s="67"/>
      <c r="M13" s="6"/>
      <c r="N13" s="52">
        <v>11</v>
      </c>
      <c r="O13" t="s">
        <v>218</v>
      </c>
      <c r="P13" s="54" t="s">
        <v>230</v>
      </c>
      <c r="Q13" t="s">
        <v>237</v>
      </c>
      <c r="R13" s="59">
        <v>36</v>
      </c>
      <c r="S13" s="58" t="s">
        <v>247</v>
      </c>
      <c r="T13" s="58" t="s">
        <v>248</v>
      </c>
      <c r="U13" s="58" t="s">
        <v>30</v>
      </c>
      <c r="V13" s="54" t="s">
        <v>230</v>
      </c>
    </row>
    <row r="14" spans="1:25" ht="15.75" thickBot="1" x14ac:dyDescent="0.3">
      <c r="A14" s="66"/>
      <c r="B14" s="49"/>
      <c r="C14" s="49"/>
      <c r="D14" s="49"/>
      <c r="E14" s="49"/>
      <c r="F14" s="49"/>
      <c r="G14" s="49"/>
      <c r="H14" s="49"/>
      <c r="I14" s="49"/>
      <c r="J14" s="49"/>
      <c r="K14" s="6"/>
      <c r="L14" s="67"/>
      <c r="M14" s="6"/>
      <c r="N14" s="52">
        <v>12</v>
      </c>
      <c r="O14" s="52" t="s">
        <v>220</v>
      </c>
      <c r="P14" s="55" t="s">
        <v>49</v>
      </c>
      <c r="Q14" s="49" t="s">
        <v>144</v>
      </c>
      <c r="R14" s="50">
        <v>28</v>
      </c>
      <c r="S14" s="49" t="s">
        <v>211</v>
      </c>
      <c r="T14" s="49" t="s">
        <v>212</v>
      </c>
      <c r="U14" s="49" t="s">
        <v>44</v>
      </c>
      <c r="V14" s="55" t="s">
        <v>49</v>
      </c>
      <c r="W14">
        <v>9</v>
      </c>
      <c r="Y14" t="s">
        <v>256</v>
      </c>
    </row>
    <row r="15" spans="1:25" ht="15.75" thickBot="1" x14ac:dyDescent="0.3">
      <c r="A15" s="66" t="s">
        <v>144</v>
      </c>
      <c r="B15" s="50">
        <v>18</v>
      </c>
      <c r="C15" s="49" t="s">
        <v>194</v>
      </c>
      <c r="D15" s="49" t="s">
        <v>195</v>
      </c>
      <c r="E15" s="49" t="s">
        <v>196</v>
      </c>
      <c r="F15" s="49"/>
      <c r="G15" s="49"/>
      <c r="H15" s="49"/>
      <c r="I15" s="49"/>
      <c r="J15" s="49"/>
      <c r="K15" s="6"/>
      <c r="L15" s="67"/>
      <c r="M15" s="6"/>
      <c r="N15" s="52">
        <v>13</v>
      </c>
      <c r="O15" s="52" t="s">
        <v>222</v>
      </c>
      <c r="P15" s="53" t="s">
        <v>51</v>
      </c>
      <c r="Q15" s="49" t="s">
        <v>162</v>
      </c>
      <c r="R15" s="50">
        <v>32</v>
      </c>
      <c r="S15" s="49" t="s">
        <v>163</v>
      </c>
      <c r="T15" s="49" t="s">
        <v>164</v>
      </c>
      <c r="U15" s="49" t="s">
        <v>165</v>
      </c>
      <c r="V15" s="49" t="s">
        <v>166</v>
      </c>
      <c r="X15">
        <v>1</v>
      </c>
    </row>
    <row r="16" spans="1:25" ht="15.75" thickBot="1" x14ac:dyDescent="0.3">
      <c r="A16" s="66" t="s">
        <v>144</v>
      </c>
      <c r="B16" s="50">
        <v>19</v>
      </c>
      <c r="C16" s="49" t="s">
        <v>197</v>
      </c>
      <c r="D16" s="49" t="s">
        <v>198</v>
      </c>
      <c r="E16" s="49" t="s">
        <v>199</v>
      </c>
      <c r="F16" s="49"/>
      <c r="G16" s="49"/>
      <c r="H16" s="49"/>
      <c r="I16" s="49"/>
      <c r="J16" s="49"/>
      <c r="K16" s="6"/>
      <c r="L16" s="67"/>
      <c r="M16" s="6"/>
      <c r="N16" s="52">
        <v>14</v>
      </c>
      <c r="O16" s="52" t="s">
        <v>17</v>
      </c>
      <c r="P16" s="56" t="s">
        <v>54</v>
      </c>
      <c r="Q16" s="49" t="s">
        <v>162</v>
      </c>
      <c r="R16" s="50">
        <v>31</v>
      </c>
      <c r="S16" s="49" t="s">
        <v>167</v>
      </c>
      <c r="T16" s="49" t="s">
        <v>168</v>
      </c>
      <c r="U16" s="49" t="s">
        <v>169</v>
      </c>
      <c r="V16" s="49" t="s">
        <v>170</v>
      </c>
      <c r="X16">
        <v>4</v>
      </c>
    </row>
    <row r="17" spans="1:24" ht="27" thickBot="1" x14ac:dyDescent="0.3">
      <c r="A17" s="66" t="s">
        <v>144</v>
      </c>
      <c r="B17" s="50">
        <v>20</v>
      </c>
      <c r="C17" s="49" t="s">
        <v>200</v>
      </c>
      <c r="D17" s="49" t="s">
        <v>201</v>
      </c>
      <c r="E17" s="49" t="s">
        <v>202</v>
      </c>
      <c r="F17" s="49"/>
      <c r="G17" s="49" t="s">
        <v>203</v>
      </c>
      <c r="H17" s="49"/>
      <c r="I17" s="49"/>
      <c r="J17" s="49"/>
      <c r="K17" s="6"/>
      <c r="L17" s="67"/>
      <c r="M17" s="6"/>
      <c r="N17" s="52">
        <v>15</v>
      </c>
      <c r="O17" s="52" t="s">
        <v>16</v>
      </c>
      <c r="P17" s="53" t="s">
        <v>52</v>
      </c>
      <c r="Q17" s="49" t="s">
        <v>162</v>
      </c>
      <c r="R17" s="50">
        <v>30</v>
      </c>
      <c r="S17" s="49" t="s">
        <v>171</v>
      </c>
      <c r="T17" s="49" t="s">
        <v>172</v>
      </c>
      <c r="U17" s="49" t="s">
        <v>173</v>
      </c>
      <c r="V17" s="49" t="s">
        <v>174</v>
      </c>
      <c r="X17">
        <v>2</v>
      </c>
    </row>
    <row r="18" spans="1:24" ht="27" thickBot="1" x14ac:dyDescent="0.3">
      <c r="A18" s="66" t="s">
        <v>144</v>
      </c>
      <c r="B18" s="50">
        <v>21</v>
      </c>
      <c r="C18" s="49" t="s">
        <v>204</v>
      </c>
      <c r="D18" s="49" t="s">
        <v>205</v>
      </c>
      <c r="E18" s="49" t="s">
        <v>206</v>
      </c>
      <c r="F18" s="49"/>
      <c r="G18" s="49" t="s">
        <v>207</v>
      </c>
      <c r="H18" s="49"/>
      <c r="I18" s="49"/>
      <c r="J18" s="49"/>
      <c r="K18" s="6"/>
      <c r="L18" s="67"/>
      <c r="M18" s="6"/>
      <c r="N18" s="52">
        <v>16</v>
      </c>
      <c r="O18" s="52" t="s">
        <v>15</v>
      </c>
      <c r="P18" s="56" t="s">
        <v>55</v>
      </c>
      <c r="Q18" s="49" t="s">
        <v>162</v>
      </c>
      <c r="R18" s="50">
        <v>29</v>
      </c>
      <c r="S18" s="49" t="s">
        <v>175</v>
      </c>
      <c r="T18" s="49" t="s">
        <v>176</v>
      </c>
      <c r="U18" s="49" t="s">
        <v>45</v>
      </c>
      <c r="V18" s="49" t="s">
        <v>177</v>
      </c>
      <c r="X18">
        <v>5</v>
      </c>
    </row>
    <row r="19" spans="1:24" ht="15.75" thickBot="1" x14ac:dyDescent="0.3">
      <c r="A19" s="66" t="s">
        <v>144</v>
      </c>
      <c r="B19" s="50">
        <v>1</v>
      </c>
      <c r="C19" s="49" t="s">
        <v>208</v>
      </c>
      <c r="D19" s="49" t="s">
        <v>209</v>
      </c>
      <c r="E19" s="49" t="s">
        <v>43</v>
      </c>
      <c r="F19" s="49"/>
      <c r="G19" s="49"/>
      <c r="H19" s="49"/>
      <c r="I19" s="49"/>
      <c r="J19" s="49"/>
      <c r="K19" s="6"/>
      <c r="L19" s="67"/>
      <c r="M19" s="6"/>
      <c r="N19" s="52">
        <v>17</v>
      </c>
      <c r="O19" s="52" t="s">
        <v>224</v>
      </c>
      <c r="P19" s="53" t="s">
        <v>53</v>
      </c>
      <c r="Q19" s="49" t="s">
        <v>162</v>
      </c>
      <c r="R19" s="50">
        <v>27</v>
      </c>
      <c r="S19" s="49" t="s">
        <v>178</v>
      </c>
      <c r="T19" s="49" t="s">
        <v>179</v>
      </c>
      <c r="U19" s="49" t="s">
        <v>180</v>
      </c>
      <c r="V19" s="49" t="s">
        <v>181</v>
      </c>
      <c r="X19">
        <v>3</v>
      </c>
    </row>
    <row r="20" spans="1:24" ht="15.75" thickBot="1" x14ac:dyDescent="0.3">
      <c r="A20" s="66"/>
      <c r="B20" s="49"/>
      <c r="C20" s="49"/>
      <c r="D20" s="49"/>
      <c r="E20" s="49"/>
      <c r="F20" s="49"/>
      <c r="G20" s="49"/>
      <c r="H20" s="49"/>
      <c r="I20" s="49"/>
      <c r="J20" s="49"/>
      <c r="K20" s="6"/>
      <c r="L20" s="67"/>
      <c r="M20" s="6"/>
      <c r="N20" s="52">
        <v>18</v>
      </c>
      <c r="O20" s="52" t="s">
        <v>226</v>
      </c>
      <c r="P20" s="56" t="s">
        <v>56</v>
      </c>
      <c r="Q20" s="49" t="s">
        <v>162</v>
      </c>
      <c r="R20" s="50">
        <v>26</v>
      </c>
      <c r="S20" s="49" t="s">
        <v>182</v>
      </c>
      <c r="T20" s="49" t="s">
        <v>183</v>
      </c>
      <c r="U20" s="49" t="s">
        <v>184</v>
      </c>
      <c r="V20" s="49" t="s">
        <v>185</v>
      </c>
      <c r="X20">
        <v>6</v>
      </c>
    </row>
    <row r="21" spans="1:24" ht="15.75" thickBot="1" x14ac:dyDescent="0.3">
      <c r="A21" s="66" t="s">
        <v>210</v>
      </c>
      <c r="B21" s="50">
        <v>28</v>
      </c>
      <c r="C21" s="49" t="s">
        <v>211</v>
      </c>
      <c r="D21" s="49" t="s">
        <v>212</v>
      </c>
      <c r="E21" s="49" t="s">
        <v>44</v>
      </c>
      <c r="F21" s="49"/>
      <c r="G21" s="49"/>
      <c r="H21" s="49"/>
      <c r="I21" s="49"/>
      <c r="J21" s="49"/>
      <c r="K21" s="6"/>
      <c r="L21" s="67"/>
      <c r="M21" s="6"/>
      <c r="N21" s="52">
        <v>19</v>
      </c>
      <c r="O21" s="52" t="s">
        <v>227</v>
      </c>
      <c r="P21" s="53" t="s">
        <v>231</v>
      </c>
      <c r="U21" s="61" t="s">
        <v>249</v>
      </c>
      <c r="W21">
        <v>1</v>
      </c>
    </row>
    <row r="22" spans="1:24" ht="15.75" thickBot="1" x14ac:dyDescent="0.3">
      <c r="A22" s="68" t="s">
        <v>210</v>
      </c>
      <c r="B22" s="69">
        <v>12</v>
      </c>
      <c r="C22" s="70" t="s">
        <v>213</v>
      </c>
      <c r="D22" s="70" t="s">
        <v>214</v>
      </c>
      <c r="E22" s="70" t="s">
        <v>215</v>
      </c>
      <c r="F22" s="70"/>
      <c r="G22" s="70"/>
      <c r="H22" s="70"/>
      <c r="I22" s="70"/>
      <c r="J22" s="70"/>
      <c r="K22" s="71"/>
      <c r="L22" s="72"/>
      <c r="M22" s="6"/>
      <c r="N22" s="52">
        <v>20</v>
      </c>
      <c r="O22" s="52" t="s">
        <v>229</v>
      </c>
      <c r="P22" s="53" t="s">
        <v>29</v>
      </c>
      <c r="U22" s="58" t="s">
        <v>20</v>
      </c>
      <c r="W22">
        <v>10</v>
      </c>
      <c r="X22">
        <v>0</v>
      </c>
    </row>
    <row r="24" spans="1:24" ht="45" x14ac:dyDescent="0.25">
      <c r="A24" s="2" t="s">
        <v>150</v>
      </c>
      <c r="B24" s="73" t="s">
        <v>19</v>
      </c>
      <c r="C24" s="2" t="s">
        <v>149</v>
      </c>
      <c r="D24" s="2" t="s">
        <v>24</v>
      </c>
    </row>
    <row r="25" spans="1:24" x14ac:dyDescent="0.25">
      <c r="A25" s="3">
        <v>1</v>
      </c>
      <c r="B25" s="3" t="s">
        <v>21</v>
      </c>
      <c r="C25" s="4">
        <v>1</v>
      </c>
      <c r="D25" s="4" t="s">
        <v>1</v>
      </c>
      <c r="E25" t="s">
        <v>220</v>
      </c>
    </row>
    <row r="26" spans="1:24" x14ac:dyDescent="0.25">
      <c r="A26" s="3">
        <v>2</v>
      </c>
      <c r="B26" s="3">
        <v>14</v>
      </c>
      <c r="C26" s="4">
        <v>2</v>
      </c>
      <c r="D26" s="4" t="s">
        <v>3</v>
      </c>
      <c r="E26" t="s">
        <v>253</v>
      </c>
    </row>
    <row r="27" spans="1:24" x14ac:dyDescent="0.25">
      <c r="A27" s="3">
        <v>3</v>
      </c>
      <c r="B27" s="3">
        <v>15</v>
      </c>
      <c r="C27" s="4">
        <v>4</v>
      </c>
      <c r="D27" s="4" t="s">
        <v>4</v>
      </c>
      <c r="E27" t="s">
        <v>253</v>
      </c>
    </row>
    <row r="28" spans="1:24" x14ac:dyDescent="0.25">
      <c r="A28" s="3">
        <v>4</v>
      </c>
      <c r="B28" s="3">
        <v>10</v>
      </c>
      <c r="C28" s="4">
        <v>5</v>
      </c>
      <c r="D28" s="4" t="s">
        <v>5</v>
      </c>
      <c r="E28" t="s">
        <v>253</v>
      </c>
    </row>
    <row r="29" spans="1:24" x14ac:dyDescent="0.25">
      <c r="A29" s="3">
        <v>5</v>
      </c>
      <c r="B29" s="3">
        <v>16</v>
      </c>
      <c r="C29" s="4">
        <v>6</v>
      </c>
      <c r="D29" s="4" t="s">
        <v>6</v>
      </c>
      <c r="E29" t="s">
        <v>253</v>
      </c>
    </row>
    <row r="30" spans="1:24" x14ac:dyDescent="0.25">
      <c r="A30" s="3">
        <v>6</v>
      </c>
      <c r="B30" s="3" t="s">
        <v>23</v>
      </c>
      <c r="C30" s="4">
        <v>7</v>
      </c>
      <c r="D30" s="4"/>
      <c r="E30" t="s">
        <v>253</v>
      </c>
    </row>
    <row r="31" spans="1:24" x14ac:dyDescent="0.25">
      <c r="A31" s="3">
        <v>7</v>
      </c>
      <c r="B31" s="3">
        <v>4</v>
      </c>
      <c r="C31" s="4" t="s">
        <v>25</v>
      </c>
      <c r="D31" s="5" t="s">
        <v>12</v>
      </c>
      <c r="E31" t="s">
        <v>253</v>
      </c>
    </row>
    <row r="32" spans="1:24" x14ac:dyDescent="0.25">
      <c r="A32" s="3">
        <v>8</v>
      </c>
      <c r="B32" s="3">
        <v>5</v>
      </c>
      <c r="C32" s="4" t="s">
        <v>25</v>
      </c>
      <c r="D32" s="5" t="s">
        <v>13</v>
      </c>
      <c r="E32" t="s">
        <v>253</v>
      </c>
    </row>
    <row r="33" spans="1:5" x14ac:dyDescent="0.25">
      <c r="A33" s="3">
        <v>9</v>
      </c>
      <c r="B33" s="3">
        <v>6</v>
      </c>
      <c r="C33" s="4" t="s">
        <v>25</v>
      </c>
      <c r="D33" s="5" t="s">
        <v>14</v>
      </c>
      <c r="E33" t="s">
        <v>253</v>
      </c>
    </row>
    <row r="34" spans="1:5" x14ac:dyDescent="0.25">
      <c r="A34" s="3">
        <v>10</v>
      </c>
      <c r="B34" s="3" t="s">
        <v>20</v>
      </c>
      <c r="C34" s="5" t="s">
        <v>18</v>
      </c>
      <c r="D34" s="4" t="s">
        <v>8</v>
      </c>
      <c r="E34" t="s">
        <v>253</v>
      </c>
    </row>
    <row r="36" spans="1:5" x14ac:dyDescent="0.25">
      <c r="A36" s="13" t="s">
        <v>26</v>
      </c>
      <c r="B36" s="14"/>
      <c r="C36" s="15"/>
    </row>
    <row r="37" spans="1:5" x14ac:dyDescent="0.25">
      <c r="A37" s="8">
        <v>0</v>
      </c>
      <c r="B37" s="6"/>
      <c r="C37" s="9" t="s">
        <v>46</v>
      </c>
      <c r="E37" t="s">
        <v>229</v>
      </c>
    </row>
    <row r="38" spans="1:5" x14ac:dyDescent="0.25">
      <c r="A38" s="8">
        <v>1</v>
      </c>
      <c r="B38" s="6" t="s">
        <v>40</v>
      </c>
      <c r="C38" s="9" t="s">
        <v>34</v>
      </c>
      <c r="E38" t="s">
        <v>218</v>
      </c>
    </row>
    <row r="39" spans="1:5" x14ac:dyDescent="0.25">
      <c r="A39" s="8">
        <v>2</v>
      </c>
      <c r="B39" s="6" t="s">
        <v>41</v>
      </c>
      <c r="C39" s="9" t="s">
        <v>35</v>
      </c>
      <c r="E39" t="s">
        <v>220</v>
      </c>
    </row>
    <row r="40" spans="1:5" x14ac:dyDescent="0.25">
      <c r="A40" s="8">
        <v>3</v>
      </c>
      <c r="B40" s="6" t="s">
        <v>42</v>
      </c>
      <c r="C40" s="9" t="s">
        <v>36</v>
      </c>
      <c r="E40" t="s">
        <v>222</v>
      </c>
    </row>
    <row r="41" spans="1:5" x14ac:dyDescent="0.25">
      <c r="A41" s="8">
        <v>4</v>
      </c>
      <c r="B41" s="6" t="s">
        <v>43</v>
      </c>
      <c r="C41" s="9" t="s">
        <v>37</v>
      </c>
      <c r="E41" t="s">
        <v>17</v>
      </c>
    </row>
    <row r="42" spans="1:5" x14ac:dyDescent="0.25">
      <c r="A42" s="8">
        <v>5</v>
      </c>
      <c r="B42" s="6" t="s">
        <v>44</v>
      </c>
      <c r="C42" s="9" t="s">
        <v>38</v>
      </c>
      <c r="E42" t="s">
        <v>16</v>
      </c>
    </row>
    <row r="43" spans="1:5" x14ac:dyDescent="0.25">
      <c r="A43" s="10">
        <v>6</v>
      </c>
      <c r="B43" s="11" t="s">
        <v>45</v>
      </c>
      <c r="C43" s="12" t="s">
        <v>39</v>
      </c>
      <c r="E43" t="s">
        <v>15</v>
      </c>
    </row>
    <row r="61" spans="23:23" x14ac:dyDescent="0.25">
      <c r="W61" t="s">
        <v>252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V36"/>
  <sheetViews>
    <sheetView workbookViewId="0">
      <selection activeCell="O39" sqref="O39"/>
    </sheetView>
  </sheetViews>
  <sheetFormatPr defaultRowHeight="15" x14ac:dyDescent="0.25"/>
  <cols>
    <col min="2" max="2" width="3.7109375" customWidth="1"/>
    <col min="3" max="5" width="5" customWidth="1"/>
    <col min="6" max="6" width="10.28515625" customWidth="1"/>
    <col min="7" max="12" width="5.140625" customWidth="1"/>
  </cols>
  <sheetData>
    <row r="1" spans="1:22" x14ac:dyDescent="0.25">
      <c r="C1" t="s">
        <v>60</v>
      </c>
      <c r="D1" t="s">
        <v>62</v>
      </c>
      <c r="E1" t="s">
        <v>61</v>
      </c>
      <c r="F1" s="9"/>
      <c r="G1" s="24" t="s">
        <v>63</v>
      </c>
      <c r="H1" s="24" t="s">
        <v>64</v>
      </c>
      <c r="I1" s="24" t="s">
        <v>65</v>
      </c>
      <c r="J1" s="24" t="s">
        <v>66</v>
      </c>
      <c r="K1" s="24" t="s">
        <v>67</v>
      </c>
      <c r="L1" s="24" t="s">
        <v>68</v>
      </c>
      <c r="O1" s="4"/>
      <c r="P1" s="26">
        <v>0</v>
      </c>
      <c r="Q1" s="26">
        <v>60</v>
      </c>
      <c r="R1" s="26">
        <v>120</v>
      </c>
      <c r="S1" s="26">
        <v>180</v>
      </c>
      <c r="T1" s="26">
        <v>240</v>
      </c>
      <c r="U1" s="26">
        <v>300</v>
      </c>
      <c r="V1" s="23">
        <v>360</v>
      </c>
    </row>
    <row r="2" spans="1:22" x14ac:dyDescent="0.25">
      <c r="A2" t="s">
        <v>59</v>
      </c>
      <c r="B2" s="11" t="s">
        <v>50</v>
      </c>
      <c r="C2" s="11" t="s">
        <v>47</v>
      </c>
      <c r="D2" s="11" t="s">
        <v>48</v>
      </c>
      <c r="E2" s="11" t="s">
        <v>49</v>
      </c>
      <c r="F2" s="12" t="s">
        <v>58</v>
      </c>
      <c r="G2" s="25" t="s">
        <v>51</v>
      </c>
      <c r="H2" s="25" t="s">
        <v>52</v>
      </c>
      <c r="I2" s="25" t="s">
        <v>53</v>
      </c>
      <c r="J2" s="25" t="s">
        <v>54</v>
      </c>
      <c r="K2" s="25" t="s">
        <v>55</v>
      </c>
      <c r="L2" s="25" t="s">
        <v>56</v>
      </c>
      <c r="M2" s="22" t="s">
        <v>69</v>
      </c>
      <c r="N2" s="21"/>
      <c r="O2" s="4"/>
      <c r="P2" s="4" t="s">
        <v>70</v>
      </c>
      <c r="Q2" s="4" t="s">
        <v>71</v>
      </c>
      <c r="R2" s="4" t="s">
        <v>72</v>
      </c>
      <c r="S2" s="4" t="s">
        <v>73</v>
      </c>
      <c r="T2" s="4" t="s">
        <v>74</v>
      </c>
      <c r="U2" s="4" t="s">
        <v>75</v>
      </c>
    </row>
    <row r="3" spans="1:22" x14ac:dyDescent="0.25">
      <c r="A3" t="s">
        <v>57</v>
      </c>
      <c r="B3">
        <v>0</v>
      </c>
      <c r="C3" s="18">
        <v>0</v>
      </c>
      <c r="D3" s="19">
        <v>0</v>
      </c>
      <c r="E3" s="20">
        <v>0</v>
      </c>
      <c r="F3" s="9">
        <f t="shared" ref="F3:F18" si="0">8*B3+4*C3+2*D3+E3</f>
        <v>0</v>
      </c>
      <c r="G3" s="32">
        <v>0</v>
      </c>
      <c r="H3" s="33">
        <v>0</v>
      </c>
      <c r="I3" s="33">
        <v>0</v>
      </c>
      <c r="J3" s="33">
        <v>0</v>
      </c>
      <c r="K3" s="33">
        <v>0</v>
      </c>
      <c r="L3" s="34">
        <v>0</v>
      </c>
      <c r="M3">
        <f t="shared" ref="M3:M10" si="1">32*G3+16*H3+8*I3+4*J3+2*K3+L3</f>
        <v>0</v>
      </c>
      <c r="P3" s="24" t="s">
        <v>79</v>
      </c>
      <c r="Q3" s="24" t="s">
        <v>80</v>
      </c>
      <c r="R3" s="24" t="s">
        <v>81</v>
      </c>
      <c r="S3" s="24" t="s">
        <v>82</v>
      </c>
      <c r="T3" s="24" t="s">
        <v>83</v>
      </c>
      <c r="U3" s="24" t="s">
        <v>84</v>
      </c>
    </row>
    <row r="4" spans="1:22" x14ac:dyDescent="0.25">
      <c r="A4">
        <v>4</v>
      </c>
      <c r="B4">
        <v>0</v>
      </c>
      <c r="C4" s="8">
        <v>0</v>
      </c>
      <c r="D4" s="6">
        <v>0</v>
      </c>
      <c r="E4" s="9">
        <v>1</v>
      </c>
      <c r="F4" s="9">
        <f t="shared" si="0"/>
        <v>1</v>
      </c>
      <c r="G4" s="35">
        <v>0</v>
      </c>
      <c r="H4" s="33">
        <v>0</v>
      </c>
      <c r="I4" s="31">
        <v>1</v>
      </c>
      <c r="J4" s="36">
        <v>0</v>
      </c>
      <c r="K4" s="31">
        <v>1</v>
      </c>
      <c r="L4" s="34">
        <v>0</v>
      </c>
      <c r="M4">
        <f t="shared" si="1"/>
        <v>10</v>
      </c>
      <c r="O4" s="6"/>
      <c r="P4" s="6"/>
      <c r="Q4" s="6"/>
      <c r="R4" s="6"/>
      <c r="S4" s="6"/>
      <c r="T4" s="6"/>
      <c r="U4" s="6"/>
    </row>
    <row r="5" spans="1:22" x14ac:dyDescent="0.25">
      <c r="A5">
        <v>2</v>
      </c>
      <c r="B5">
        <v>0</v>
      </c>
      <c r="C5" s="8">
        <v>0</v>
      </c>
      <c r="D5" s="6">
        <v>1</v>
      </c>
      <c r="E5" s="9">
        <v>0</v>
      </c>
      <c r="F5" s="9">
        <f t="shared" si="0"/>
        <v>2</v>
      </c>
      <c r="G5" s="35">
        <v>0</v>
      </c>
      <c r="H5" s="30">
        <v>1</v>
      </c>
      <c r="I5" s="36">
        <v>0</v>
      </c>
      <c r="J5" s="30">
        <v>1</v>
      </c>
      <c r="K5" s="36">
        <v>0</v>
      </c>
      <c r="L5" s="37">
        <v>0</v>
      </c>
      <c r="M5">
        <f t="shared" si="1"/>
        <v>20</v>
      </c>
      <c r="O5" s="27" t="s">
        <v>47</v>
      </c>
      <c r="P5" s="16">
        <v>1</v>
      </c>
      <c r="Q5" s="16">
        <v>1</v>
      </c>
      <c r="R5" s="16">
        <v>1</v>
      </c>
      <c r="S5" s="16">
        <v>0</v>
      </c>
      <c r="T5" s="16">
        <v>0</v>
      </c>
      <c r="U5" s="16">
        <v>0</v>
      </c>
    </row>
    <row r="6" spans="1:22" x14ac:dyDescent="0.25">
      <c r="A6">
        <v>6</v>
      </c>
      <c r="B6">
        <v>0</v>
      </c>
      <c r="C6" s="8">
        <v>0</v>
      </c>
      <c r="D6" s="6">
        <v>1</v>
      </c>
      <c r="E6" s="9">
        <v>1</v>
      </c>
      <c r="F6" s="9">
        <f t="shared" si="0"/>
        <v>3</v>
      </c>
      <c r="G6" s="35">
        <v>0</v>
      </c>
      <c r="H6" s="36">
        <v>0</v>
      </c>
      <c r="I6" s="30">
        <v>1</v>
      </c>
      <c r="J6" s="30">
        <v>1</v>
      </c>
      <c r="K6" s="36">
        <v>0</v>
      </c>
      <c r="L6" s="37">
        <v>0</v>
      </c>
      <c r="M6">
        <f t="shared" si="1"/>
        <v>12</v>
      </c>
      <c r="O6" s="6"/>
      <c r="P6" s="16"/>
      <c r="Q6" s="16"/>
      <c r="R6" s="16"/>
      <c r="S6" s="16"/>
      <c r="T6" s="16"/>
      <c r="U6" s="16"/>
    </row>
    <row r="7" spans="1:22" x14ac:dyDescent="0.25">
      <c r="A7">
        <v>1</v>
      </c>
      <c r="B7">
        <v>0</v>
      </c>
      <c r="C7" s="8">
        <v>1</v>
      </c>
      <c r="D7" s="6">
        <v>0</v>
      </c>
      <c r="E7" s="9">
        <v>0</v>
      </c>
      <c r="F7" s="9">
        <f t="shared" si="0"/>
        <v>4</v>
      </c>
      <c r="G7" s="29">
        <v>1</v>
      </c>
      <c r="H7" s="36">
        <v>0</v>
      </c>
      <c r="I7" s="36">
        <v>0</v>
      </c>
      <c r="J7" s="36">
        <v>0</v>
      </c>
      <c r="K7" s="36">
        <v>0</v>
      </c>
      <c r="L7" s="31">
        <v>1</v>
      </c>
      <c r="M7">
        <f t="shared" si="1"/>
        <v>33</v>
      </c>
      <c r="O7" s="27" t="s">
        <v>48</v>
      </c>
      <c r="P7" s="16">
        <v>1</v>
      </c>
      <c r="Q7" s="16">
        <v>0</v>
      </c>
      <c r="R7" s="16">
        <v>0</v>
      </c>
      <c r="S7" s="16">
        <v>0</v>
      </c>
      <c r="T7" s="16">
        <v>1</v>
      </c>
      <c r="U7" s="16">
        <v>1</v>
      </c>
    </row>
    <row r="8" spans="1:22" x14ac:dyDescent="0.25">
      <c r="A8">
        <v>5</v>
      </c>
      <c r="B8">
        <v>0</v>
      </c>
      <c r="C8" s="8">
        <v>1</v>
      </c>
      <c r="D8" s="6">
        <v>0</v>
      </c>
      <c r="E8" s="9">
        <v>1</v>
      </c>
      <c r="F8" s="9">
        <f t="shared" si="0"/>
        <v>5</v>
      </c>
      <c r="G8" s="29">
        <v>1</v>
      </c>
      <c r="H8" s="36">
        <v>0</v>
      </c>
      <c r="I8" s="36">
        <v>0</v>
      </c>
      <c r="J8" s="36">
        <v>0</v>
      </c>
      <c r="K8" s="31">
        <v>1</v>
      </c>
      <c r="L8" s="37">
        <v>0</v>
      </c>
      <c r="M8">
        <f t="shared" si="1"/>
        <v>34</v>
      </c>
      <c r="O8" s="6"/>
      <c r="P8" s="16"/>
      <c r="Q8" s="16"/>
      <c r="R8" s="16"/>
      <c r="S8" s="16"/>
      <c r="T8" s="16"/>
      <c r="U8" s="16"/>
    </row>
    <row r="9" spans="1:22" x14ac:dyDescent="0.25">
      <c r="A9">
        <v>3</v>
      </c>
      <c r="B9">
        <v>0</v>
      </c>
      <c r="C9" s="8">
        <v>1</v>
      </c>
      <c r="D9" s="6">
        <v>1</v>
      </c>
      <c r="E9" s="9">
        <v>0</v>
      </c>
      <c r="F9" s="9">
        <f t="shared" si="0"/>
        <v>6</v>
      </c>
      <c r="G9" s="35">
        <v>0</v>
      </c>
      <c r="H9" s="30">
        <v>1</v>
      </c>
      <c r="I9" s="36">
        <v>0</v>
      </c>
      <c r="J9" s="36">
        <v>0</v>
      </c>
      <c r="K9" s="36">
        <v>0</v>
      </c>
      <c r="L9" s="31">
        <v>1</v>
      </c>
      <c r="M9">
        <f t="shared" si="1"/>
        <v>17</v>
      </c>
      <c r="O9" s="27" t="s">
        <v>49</v>
      </c>
      <c r="P9" s="16">
        <v>0</v>
      </c>
      <c r="Q9" s="16">
        <v>0</v>
      </c>
      <c r="R9" s="16">
        <v>1</v>
      </c>
      <c r="S9" s="16">
        <v>1</v>
      </c>
      <c r="T9" s="16">
        <v>1</v>
      </c>
      <c r="U9" s="16">
        <v>0</v>
      </c>
    </row>
    <row r="10" spans="1:22" x14ac:dyDescent="0.25">
      <c r="A10" t="s">
        <v>57</v>
      </c>
      <c r="B10">
        <v>0</v>
      </c>
      <c r="C10" s="10">
        <v>1</v>
      </c>
      <c r="D10" s="11">
        <v>1</v>
      </c>
      <c r="E10" s="12">
        <v>1</v>
      </c>
      <c r="F10" s="9">
        <f t="shared" si="0"/>
        <v>7</v>
      </c>
      <c r="G10" s="38">
        <v>0</v>
      </c>
      <c r="H10" s="39">
        <v>0</v>
      </c>
      <c r="I10" s="39">
        <v>0</v>
      </c>
      <c r="J10" s="39">
        <v>0</v>
      </c>
      <c r="K10" s="39">
        <v>0</v>
      </c>
      <c r="L10" s="40">
        <v>0</v>
      </c>
      <c r="M10">
        <f t="shared" si="1"/>
        <v>0</v>
      </c>
      <c r="O10" s="6"/>
      <c r="P10" s="6"/>
      <c r="Q10" s="6"/>
      <c r="R10" s="6"/>
      <c r="S10" s="6"/>
      <c r="T10" s="6"/>
      <c r="U10" s="6"/>
    </row>
    <row r="11" spans="1:22" x14ac:dyDescent="0.25">
      <c r="A11" t="s">
        <v>57</v>
      </c>
      <c r="B11">
        <v>1</v>
      </c>
      <c r="C11" s="18">
        <v>0</v>
      </c>
      <c r="D11" s="19">
        <v>0</v>
      </c>
      <c r="E11" s="20">
        <v>0</v>
      </c>
      <c r="F11" s="9">
        <f t="shared" si="0"/>
        <v>8</v>
      </c>
      <c r="G11" s="24"/>
      <c r="H11" s="24"/>
      <c r="I11" s="24"/>
      <c r="J11" s="24"/>
      <c r="K11" s="24"/>
      <c r="L11" s="24"/>
      <c r="O11" s="6"/>
      <c r="P11" s="6"/>
      <c r="Q11" s="6"/>
      <c r="R11" s="6"/>
      <c r="S11" s="6"/>
      <c r="T11" s="6"/>
      <c r="U11" s="6"/>
    </row>
    <row r="12" spans="1:22" x14ac:dyDescent="0.25">
      <c r="B12">
        <v>1</v>
      </c>
      <c r="C12" s="8">
        <v>0</v>
      </c>
      <c r="D12" s="6">
        <v>0</v>
      </c>
      <c r="E12" s="9">
        <v>1</v>
      </c>
      <c r="F12" s="9">
        <f t="shared" si="0"/>
        <v>9</v>
      </c>
      <c r="G12" s="24"/>
      <c r="H12" s="24"/>
      <c r="I12" s="24"/>
      <c r="J12" s="24"/>
      <c r="K12" s="24"/>
      <c r="L12" s="24"/>
      <c r="O12" s="27" t="s">
        <v>76</v>
      </c>
      <c r="P12" s="16">
        <v>0</v>
      </c>
      <c r="Q12" s="16">
        <v>1</v>
      </c>
      <c r="R12" s="16">
        <v>1</v>
      </c>
      <c r="S12" s="16">
        <v>0</v>
      </c>
      <c r="T12" s="16">
        <v>-1</v>
      </c>
      <c r="U12" s="16">
        <v>-1</v>
      </c>
    </row>
    <row r="13" spans="1:22" x14ac:dyDescent="0.25">
      <c r="B13">
        <v>1</v>
      </c>
      <c r="C13" s="8">
        <v>0</v>
      </c>
      <c r="D13" s="6">
        <v>1</v>
      </c>
      <c r="E13" s="9">
        <v>0</v>
      </c>
      <c r="F13" s="9">
        <f t="shared" si="0"/>
        <v>10</v>
      </c>
      <c r="G13" s="24"/>
      <c r="H13" s="24"/>
      <c r="I13" s="24"/>
      <c r="J13" s="24"/>
      <c r="K13" s="24"/>
      <c r="L13" s="24"/>
      <c r="O13" s="27"/>
      <c r="P13" s="16"/>
      <c r="Q13" s="16"/>
      <c r="R13" s="16"/>
      <c r="S13" s="16"/>
      <c r="T13" s="16"/>
      <c r="U13" s="16"/>
    </row>
    <row r="14" spans="1:22" x14ac:dyDescent="0.25">
      <c r="B14">
        <v>1</v>
      </c>
      <c r="C14" s="8">
        <v>0</v>
      </c>
      <c r="D14" s="6">
        <v>1</v>
      </c>
      <c r="E14" s="9">
        <v>1</v>
      </c>
      <c r="F14" s="9">
        <f t="shared" si="0"/>
        <v>11</v>
      </c>
      <c r="G14" s="24"/>
      <c r="H14" s="24"/>
      <c r="I14" s="24"/>
      <c r="J14" s="24"/>
      <c r="K14" s="24"/>
      <c r="L14" s="24"/>
      <c r="O14" s="27"/>
      <c r="P14" s="16"/>
      <c r="Q14" s="16"/>
      <c r="R14" s="16"/>
      <c r="S14" s="16"/>
      <c r="T14" s="16"/>
      <c r="U14" s="16"/>
    </row>
    <row r="15" spans="1:22" x14ac:dyDescent="0.25">
      <c r="B15">
        <v>1</v>
      </c>
      <c r="C15" s="8">
        <v>1</v>
      </c>
      <c r="D15" s="6">
        <v>0</v>
      </c>
      <c r="E15" s="9">
        <v>0</v>
      </c>
      <c r="F15" s="9">
        <f t="shared" si="0"/>
        <v>12</v>
      </c>
      <c r="G15" s="24"/>
      <c r="H15" s="24"/>
      <c r="I15" s="24"/>
      <c r="J15" s="24"/>
      <c r="K15" s="24"/>
      <c r="L15" s="24"/>
      <c r="O15" s="27" t="s">
        <v>77</v>
      </c>
      <c r="P15" s="16">
        <v>1</v>
      </c>
      <c r="Q15" s="16">
        <v>0</v>
      </c>
      <c r="R15" s="16">
        <v>-1</v>
      </c>
      <c r="S15" s="16">
        <v>-1</v>
      </c>
      <c r="T15" s="16">
        <v>0</v>
      </c>
      <c r="U15" s="16">
        <v>1</v>
      </c>
    </row>
    <row r="16" spans="1:22" x14ac:dyDescent="0.25">
      <c r="B16">
        <v>1</v>
      </c>
      <c r="C16" s="8">
        <v>1</v>
      </c>
      <c r="D16" s="6">
        <v>0</v>
      </c>
      <c r="E16" s="9">
        <v>1</v>
      </c>
      <c r="F16" s="9">
        <f t="shared" si="0"/>
        <v>13</v>
      </c>
      <c r="G16" s="24"/>
      <c r="H16" s="24"/>
      <c r="I16" s="24"/>
      <c r="J16" s="24"/>
      <c r="K16" s="24"/>
      <c r="L16" s="24"/>
      <c r="O16" s="27"/>
      <c r="P16" s="16"/>
      <c r="Q16" s="16"/>
      <c r="R16" s="16"/>
      <c r="S16" s="16"/>
      <c r="T16" s="16"/>
      <c r="U16" s="16"/>
    </row>
    <row r="17" spans="1:21" x14ac:dyDescent="0.25">
      <c r="B17">
        <v>1</v>
      </c>
      <c r="C17" s="8">
        <v>1</v>
      </c>
      <c r="D17" s="6">
        <v>1</v>
      </c>
      <c r="E17" s="9">
        <v>0</v>
      </c>
      <c r="F17" s="9">
        <f t="shared" si="0"/>
        <v>14</v>
      </c>
      <c r="G17" s="24"/>
      <c r="H17" s="24"/>
      <c r="I17" s="24"/>
      <c r="J17" s="24"/>
      <c r="K17" s="24"/>
      <c r="L17" s="24"/>
      <c r="O17" s="27"/>
      <c r="P17" s="16"/>
      <c r="Q17" s="16"/>
      <c r="R17" s="16"/>
      <c r="S17" s="16"/>
      <c r="T17" s="16"/>
      <c r="U17" s="16"/>
    </row>
    <row r="18" spans="1:21" x14ac:dyDescent="0.25">
      <c r="A18" t="s">
        <v>57</v>
      </c>
      <c r="B18">
        <v>1</v>
      </c>
      <c r="C18" s="10">
        <v>1</v>
      </c>
      <c r="D18" s="11">
        <v>1</v>
      </c>
      <c r="E18" s="12">
        <v>1</v>
      </c>
      <c r="F18" s="9">
        <f t="shared" si="0"/>
        <v>15</v>
      </c>
      <c r="G18" s="24"/>
      <c r="H18" s="24"/>
      <c r="I18" s="24"/>
      <c r="J18" s="24"/>
      <c r="K18" s="24"/>
      <c r="L18" s="24"/>
      <c r="O18" s="27" t="s">
        <v>78</v>
      </c>
      <c r="P18" s="16">
        <v>-1</v>
      </c>
      <c r="Q18" s="16">
        <v>-1</v>
      </c>
      <c r="R18" s="16">
        <v>0</v>
      </c>
      <c r="S18" s="16">
        <v>1</v>
      </c>
      <c r="T18" s="16">
        <v>1</v>
      </c>
      <c r="U18" s="16">
        <v>0</v>
      </c>
    </row>
    <row r="19" spans="1:21" x14ac:dyDescent="0.25">
      <c r="O19" s="27"/>
      <c r="P19" s="6"/>
      <c r="Q19" s="6"/>
      <c r="R19" s="6"/>
      <c r="S19" s="6"/>
      <c r="T19" s="6"/>
      <c r="U19" s="6"/>
    </row>
    <row r="20" spans="1:21" x14ac:dyDescent="0.25">
      <c r="G20" t="s">
        <v>89</v>
      </c>
      <c r="O20" s="27"/>
      <c r="P20" s="6"/>
      <c r="Q20" s="6"/>
      <c r="R20" s="6"/>
      <c r="S20" s="6"/>
      <c r="T20" s="6"/>
      <c r="U20" s="6"/>
    </row>
    <row r="21" spans="1:21" x14ac:dyDescent="0.25">
      <c r="A21">
        <v>4</v>
      </c>
      <c r="C21" s="6">
        <v>0</v>
      </c>
      <c r="D21" s="6">
        <v>0</v>
      </c>
      <c r="E21" s="6">
        <v>1</v>
      </c>
      <c r="F21" s="6"/>
      <c r="G21" s="36" t="s">
        <v>88</v>
      </c>
      <c r="H21" s="36" t="s">
        <v>88</v>
      </c>
      <c r="I21" s="30">
        <v>1</v>
      </c>
      <c r="J21" s="36" t="s">
        <v>88</v>
      </c>
      <c r="K21" s="30">
        <v>1</v>
      </c>
      <c r="L21" s="36" t="s">
        <v>88</v>
      </c>
      <c r="O21" s="27"/>
      <c r="P21" s="6"/>
      <c r="Q21" s="6"/>
      <c r="R21" s="6"/>
      <c r="S21" s="6"/>
      <c r="T21" s="6"/>
      <c r="U21" s="6"/>
    </row>
    <row r="22" spans="1:21" x14ac:dyDescent="0.25">
      <c r="A22">
        <v>2</v>
      </c>
      <c r="C22" s="6">
        <v>0</v>
      </c>
      <c r="D22" s="6">
        <v>1</v>
      </c>
      <c r="E22" s="6">
        <v>0</v>
      </c>
      <c r="F22" s="6"/>
      <c r="G22" s="36" t="s">
        <v>88</v>
      </c>
      <c r="H22" s="30">
        <v>1</v>
      </c>
      <c r="I22" s="36" t="s">
        <v>88</v>
      </c>
      <c r="J22" s="30">
        <v>1</v>
      </c>
      <c r="K22" s="36" t="s">
        <v>88</v>
      </c>
      <c r="L22" s="36" t="s">
        <v>88</v>
      </c>
      <c r="O22" s="27" t="s">
        <v>12</v>
      </c>
      <c r="P22" s="6">
        <f>(P12+1)/2</f>
        <v>0.5</v>
      </c>
      <c r="Q22" s="6">
        <f t="shared" ref="Q22:U22" si="2">(Q12+1)/2</f>
        <v>1</v>
      </c>
      <c r="R22" s="6">
        <f t="shared" si="2"/>
        <v>1</v>
      </c>
      <c r="S22" s="6">
        <f t="shared" si="2"/>
        <v>0.5</v>
      </c>
      <c r="T22" s="6">
        <f t="shared" si="2"/>
        <v>0</v>
      </c>
      <c r="U22" s="6">
        <f t="shared" si="2"/>
        <v>0</v>
      </c>
    </row>
    <row r="23" spans="1:21" x14ac:dyDescent="0.25">
      <c r="A23">
        <v>6</v>
      </c>
      <c r="C23" s="6">
        <v>0</v>
      </c>
      <c r="D23" s="6">
        <v>1</v>
      </c>
      <c r="E23" s="6">
        <v>1</v>
      </c>
      <c r="F23" s="6"/>
      <c r="G23" s="36" t="s">
        <v>88</v>
      </c>
      <c r="H23" s="36" t="s">
        <v>88</v>
      </c>
      <c r="I23" s="30">
        <v>1</v>
      </c>
      <c r="J23" s="30">
        <v>1</v>
      </c>
      <c r="K23" s="36" t="s">
        <v>88</v>
      </c>
      <c r="L23" s="36" t="s">
        <v>88</v>
      </c>
      <c r="O23" s="27"/>
      <c r="P23" s="6"/>
      <c r="Q23" s="6"/>
      <c r="R23" s="6"/>
      <c r="S23" s="6"/>
      <c r="T23" s="6"/>
      <c r="U23" s="6"/>
    </row>
    <row r="24" spans="1:21" x14ac:dyDescent="0.25">
      <c r="A24">
        <v>1</v>
      </c>
      <c r="C24" s="6">
        <v>1</v>
      </c>
      <c r="D24" s="6">
        <v>0</v>
      </c>
      <c r="E24" s="6">
        <v>0</v>
      </c>
      <c r="F24" s="6"/>
      <c r="G24" s="30">
        <v>1</v>
      </c>
      <c r="H24" s="36" t="s">
        <v>88</v>
      </c>
      <c r="I24" s="36" t="s">
        <v>88</v>
      </c>
      <c r="J24" s="36" t="s">
        <v>88</v>
      </c>
      <c r="K24" s="36" t="s">
        <v>88</v>
      </c>
      <c r="L24" s="30">
        <v>1</v>
      </c>
      <c r="O24" s="27"/>
      <c r="P24" s="6"/>
      <c r="Q24" s="6"/>
      <c r="R24" s="6"/>
      <c r="S24" s="6"/>
      <c r="T24" s="6"/>
      <c r="U24" s="6"/>
    </row>
    <row r="25" spans="1:21" x14ac:dyDescent="0.25">
      <c r="A25">
        <v>5</v>
      </c>
      <c r="C25" s="6">
        <v>1</v>
      </c>
      <c r="D25" s="6">
        <v>0</v>
      </c>
      <c r="E25" s="6">
        <v>1</v>
      </c>
      <c r="F25" s="6"/>
      <c r="G25" s="30">
        <v>1</v>
      </c>
      <c r="H25" s="36" t="s">
        <v>88</v>
      </c>
      <c r="I25" s="36" t="s">
        <v>88</v>
      </c>
      <c r="J25" s="36" t="s">
        <v>88</v>
      </c>
      <c r="K25" s="30">
        <v>1</v>
      </c>
      <c r="L25" s="36" t="s">
        <v>88</v>
      </c>
      <c r="O25" s="28" t="s">
        <v>13</v>
      </c>
      <c r="P25" s="6">
        <f t="shared" ref="P25:U28" si="3">(P15+1)/2</f>
        <v>1</v>
      </c>
      <c r="Q25" s="6">
        <f t="shared" si="3"/>
        <v>0.5</v>
      </c>
      <c r="R25" s="6">
        <f t="shared" si="3"/>
        <v>0</v>
      </c>
      <c r="S25" s="6">
        <f t="shared" si="3"/>
        <v>0</v>
      </c>
      <c r="T25" s="6">
        <f t="shared" si="3"/>
        <v>0.5</v>
      </c>
      <c r="U25" s="6">
        <f t="shared" si="3"/>
        <v>1</v>
      </c>
    </row>
    <row r="26" spans="1:21" x14ac:dyDescent="0.25">
      <c r="A26">
        <v>3</v>
      </c>
      <c r="C26" s="6">
        <v>1</v>
      </c>
      <c r="D26" s="6">
        <v>1</v>
      </c>
      <c r="E26" s="6">
        <v>0</v>
      </c>
      <c r="F26" s="6"/>
      <c r="G26" s="36" t="s">
        <v>88</v>
      </c>
      <c r="H26" s="30">
        <v>1</v>
      </c>
      <c r="I26" s="36" t="s">
        <v>88</v>
      </c>
      <c r="J26" s="36" t="s">
        <v>88</v>
      </c>
      <c r="K26" s="36" t="s">
        <v>88</v>
      </c>
      <c r="L26" s="30">
        <v>1</v>
      </c>
      <c r="O26" s="27"/>
      <c r="P26" s="6"/>
      <c r="Q26" s="6"/>
      <c r="R26" s="6"/>
      <c r="S26" s="6"/>
      <c r="T26" s="6"/>
      <c r="U26" s="6"/>
    </row>
    <row r="27" spans="1:21" x14ac:dyDescent="0.25">
      <c r="O27" s="27"/>
      <c r="P27" s="6"/>
      <c r="Q27" s="6"/>
      <c r="R27" s="6"/>
      <c r="S27" s="6"/>
      <c r="T27" s="6"/>
      <c r="U27" s="6"/>
    </row>
    <row r="28" spans="1:21" x14ac:dyDescent="0.25">
      <c r="O28" s="27" t="s">
        <v>14</v>
      </c>
      <c r="P28" s="6">
        <f t="shared" si="3"/>
        <v>0</v>
      </c>
      <c r="Q28" s="6">
        <f t="shared" si="3"/>
        <v>0</v>
      </c>
      <c r="R28" s="6">
        <f t="shared" si="3"/>
        <v>0.5</v>
      </c>
      <c r="S28" s="6">
        <f t="shared" si="3"/>
        <v>1</v>
      </c>
      <c r="T28" s="6">
        <f t="shared" si="3"/>
        <v>1</v>
      </c>
      <c r="U28" s="6">
        <f t="shared" si="3"/>
        <v>0.5</v>
      </c>
    </row>
    <row r="30" spans="1:21" x14ac:dyDescent="0.25">
      <c r="G30" t="s">
        <v>90</v>
      </c>
    </row>
    <row r="31" spans="1:21" x14ac:dyDescent="0.25">
      <c r="A31">
        <v>3</v>
      </c>
      <c r="C31" s="6">
        <v>1</v>
      </c>
      <c r="D31" s="6">
        <v>1</v>
      </c>
      <c r="E31" s="6">
        <v>0</v>
      </c>
      <c r="F31" s="6"/>
      <c r="G31" s="36" t="s">
        <v>88</v>
      </c>
      <c r="H31" s="30">
        <v>1</v>
      </c>
      <c r="I31" s="36" t="s">
        <v>88</v>
      </c>
      <c r="J31" s="36" t="s">
        <v>88</v>
      </c>
      <c r="K31" s="36" t="s">
        <v>88</v>
      </c>
      <c r="L31" s="30">
        <v>1</v>
      </c>
    </row>
    <row r="32" spans="1:21" x14ac:dyDescent="0.25">
      <c r="A32">
        <v>1</v>
      </c>
      <c r="C32" s="6">
        <v>1</v>
      </c>
      <c r="D32" s="6">
        <v>0</v>
      </c>
      <c r="E32" s="6">
        <v>0</v>
      </c>
      <c r="F32" s="6"/>
      <c r="G32" s="30">
        <v>1</v>
      </c>
      <c r="H32" s="36" t="s">
        <v>88</v>
      </c>
      <c r="I32" s="36" t="s">
        <v>88</v>
      </c>
      <c r="J32" s="36" t="s">
        <v>88</v>
      </c>
      <c r="K32" s="36" t="s">
        <v>88</v>
      </c>
      <c r="L32" s="30">
        <v>1</v>
      </c>
    </row>
    <row r="33" spans="1:12" x14ac:dyDescent="0.25">
      <c r="A33">
        <v>5</v>
      </c>
      <c r="C33" s="6">
        <v>1</v>
      </c>
      <c r="D33" s="6">
        <v>0</v>
      </c>
      <c r="E33" s="6">
        <v>1</v>
      </c>
      <c r="F33" s="6"/>
      <c r="G33" s="30">
        <v>1</v>
      </c>
      <c r="H33" s="36" t="s">
        <v>88</v>
      </c>
      <c r="I33" s="36" t="s">
        <v>88</v>
      </c>
      <c r="J33" s="36" t="s">
        <v>88</v>
      </c>
      <c r="K33" s="30">
        <v>1</v>
      </c>
      <c r="L33" s="36" t="s">
        <v>88</v>
      </c>
    </row>
    <row r="34" spans="1:12" x14ac:dyDescent="0.25">
      <c r="A34">
        <v>4</v>
      </c>
      <c r="C34" s="6">
        <v>0</v>
      </c>
      <c r="D34" s="6">
        <v>0</v>
      </c>
      <c r="E34" s="6">
        <v>1</v>
      </c>
      <c r="F34" s="6"/>
      <c r="G34" s="36" t="s">
        <v>88</v>
      </c>
      <c r="H34" s="36" t="s">
        <v>88</v>
      </c>
      <c r="I34" s="30">
        <v>1</v>
      </c>
      <c r="J34" s="36" t="s">
        <v>88</v>
      </c>
      <c r="K34" s="30">
        <v>1</v>
      </c>
      <c r="L34" s="36" t="s">
        <v>88</v>
      </c>
    </row>
    <row r="35" spans="1:12" x14ac:dyDescent="0.25">
      <c r="A35">
        <v>6</v>
      </c>
      <c r="C35" s="6">
        <v>0</v>
      </c>
      <c r="D35" s="6">
        <v>1</v>
      </c>
      <c r="E35" s="6">
        <v>1</v>
      </c>
      <c r="F35" s="6"/>
      <c r="G35" s="36" t="s">
        <v>88</v>
      </c>
      <c r="H35" s="36" t="s">
        <v>88</v>
      </c>
      <c r="I35" s="30">
        <v>1</v>
      </c>
      <c r="J35" s="30">
        <v>1</v>
      </c>
      <c r="K35" s="36" t="s">
        <v>88</v>
      </c>
      <c r="L35" s="36" t="s">
        <v>88</v>
      </c>
    </row>
    <row r="36" spans="1:12" x14ac:dyDescent="0.25">
      <c r="A36">
        <v>2</v>
      </c>
      <c r="C36" s="6">
        <v>0</v>
      </c>
      <c r="D36" s="6">
        <v>1</v>
      </c>
      <c r="E36" s="6">
        <v>0</v>
      </c>
      <c r="F36" s="6"/>
      <c r="G36" s="36" t="s">
        <v>88</v>
      </c>
      <c r="H36" s="30">
        <v>1</v>
      </c>
      <c r="I36" s="36" t="s">
        <v>88</v>
      </c>
      <c r="J36" s="30">
        <v>1</v>
      </c>
      <c r="K36" s="36" t="s">
        <v>88</v>
      </c>
      <c r="L36" s="36" t="s">
        <v>88</v>
      </c>
    </row>
  </sheetData>
  <pageMargins left="0.7" right="0.7" top="0.75" bottom="0.75" header="0.3" footer="0.3"/>
  <pageSetup scale="41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66"/>
  <sheetViews>
    <sheetView workbookViewId="0"/>
  </sheetViews>
  <sheetFormatPr defaultRowHeight="15" x14ac:dyDescent="0.25"/>
  <cols>
    <col min="1" max="7" width="4.140625" customWidth="1"/>
    <col min="8" max="8" width="6.28515625" customWidth="1"/>
    <col min="9" max="9" width="4.140625" customWidth="1"/>
  </cols>
  <sheetData>
    <row r="1" spans="1:10" ht="12" customHeight="1" x14ac:dyDescent="0.25">
      <c r="H1" t="s">
        <v>85</v>
      </c>
      <c r="I1" t="s">
        <v>86</v>
      </c>
      <c r="J1" t="s">
        <v>87</v>
      </c>
    </row>
    <row r="2" spans="1:10" ht="12" customHeight="1" x14ac:dyDescent="0.25">
      <c r="A2">
        <v>0</v>
      </c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f t="shared" ref="H2:H33" si="0">SUM(B2:G2)</f>
        <v>1</v>
      </c>
      <c r="I2" t="str">
        <f t="shared" ref="I2:I33" si="1">IF(H2=2,1," ")</f>
        <v xml:space="preserve"> </v>
      </c>
      <c r="J2" t="str">
        <f>I2</f>
        <v xml:space="preserve"> </v>
      </c>
    </row>
    <row r="3" spans="1:10" ht="12" customHeight="1" x14ac:dyDescent="0.25">
      <c r="A3">
        <v>1</v>
      </c>
      <c r="B3">
        <v>0</v>
      </c>
      <c r="C3">
        <v>1</v>
      </c>
      <c r="D3">
        <v>0</v>
      </c>
      <c r="E3">
        <v>0</v>
      </c>
      <c r="F3">
        <v>0</v>
      </c>
      <c r="G3">
        <v>1</v>
      </c>
      <c r="H3">
        <f t="shared" si="0"/>
        <v>2</v>
      </c>
      <c r="I3">
        <f t="shared" si="1"/>
        <v>1</v>
      </c>
    </row>
    <row r="4" spans="1:10" ht="12" customHeight="1" x14ac:dyDescent="0.25">
      <c r="A4">
        <v>2</v>
      </c>
      <c r="B4">
        <v>0</v>
      </c>
      <c r="C4">
        <v>1</v>
      </c>
      <c r="D4">
        <v>0</v>
      </c>
      <c r="E4">
        <v>0</v>
      </c>
      <c r="F4">
        <v>1</v>
      </c>
      <c r="G4">
        <v>0</v>
      </c>
      <c r="H4">
        <f t="shared" si="0"/>
        <v>2</v>
      </c>
      <c r="I4">
        <f t="shared" si="1"/>
        <v>1</v>
      </c>
      <c r="J4">
        <f t="shared" ref="J4:J65" si="2">I4</f>
        <v>1</v>
      </c>
    </row>
    <row r="5" spans="1:10" ht="12" customHeight="1" x14ac:dyDescent="0.25">
      <c r="A5">
        <v>3</v>
      </c>
      <c r="B5">
        <v>0</v>
      </c>
      <c r="C5">
        <v>1</v>
      </c>
      <c r="D5">
        <v>0</v>
      </c>
      <c r="E5">
        <v>0</v>
      </c>
      <c r="F5">
        <v>1</v>
      </c>
      <c r="G5">
        <v>1</v>
      </c>
      <c r="H5">
        <f t="shared" si="0"/>
        <v>3</v>
      </c>
      <c r="I5" t="str">
        <f t="shared" si="1"/>
        <v xml:space="preserve"> </v>
      </c>
      <c r="J5" t="str">
        <f t="shared" si="2"/>
        <v xml:space="preserve"> </v>
      </c>
    </row>
    <row r="6" spans="1:10" ht="12" customHeight="1" x14ac:dyDescent="0.25">
      <c r="A6">
        <v>4</v>
      </c>
      <c r="B6">
        <v>0</v>
      </c>
      <c r="C6">
        <v>1</v>
      </c>
      <c r="D6">
        <v>0</v>
      </c>
      <c r="E6">
        <v>1</v>
      </c>
      <c r="F6">
        <v>0</v>
      </c>
      <c r="G6">
        <v>0</v>
      </c>
      <c r="H6">
        <f t="shared" si="0"/>
        <v>2</v>
      </c>
      <c r="I6">
        <f t="shared" si="1"/>
        <v>1</v>
      </c>
      <c r="J6">
        <f t="shared" si="2"/>
        <v>1</v>
      </c>
    </row>
    <row r="7" spans="1:10" ht="12" customHeight="1" x14ac:dyDescent="0.25">
      <c r="A7">
        <v>5</v>
      </c>
      <c r="B7">
        <v>0</v>
      </c>
      <c r="C7">
        <v>1</v>
      </c>
      <c r="D7">
        <v>0</v>
      </c>
      <c r="E7">
        <v>1</v>
      </c>
      <c r="F7">
        <v>0</v>
      </c>
      <c r="G7">
        <v>1</v>
      </c>
      <c r="H7">
        <f t="shared" si="0"/>
        <v>3</v>
      </c>
      <c r="I7" t="str">
        <f t="shared" si="1"/>
        <v xml:space="preserve"> </v>
      </c>
      <c r="J7" t="str">
        <f t="shared" si="2"/>
        <v xml:space="preserve"> </v>
      </c>
    </row>
    <row r="8" spans="1:10" ht="12" customHeight="1" x14ac:dyDescent="0.25">
      <c r="A8">
        <v>6</v>
      </c>
      <c r="B8">
        <v>0</v>
      </c>
      <c r="C8">
        <v>1</v>
      </c>
      <c r="D8">
        <v>0</v>
      </c>
      <c r="E8">
        <v>1</v>
      </c>
      <c r="F8">
        <v>1</v>
      </c>
      <c r="G8">
        <v>0</v>
      </c>
      <c r="H8">
        <f t="shared" si="0"/>
        <v>3</v>
      </c>
      <c r="I8" t="str">
        <f t="shared" si="1"/>
        <v xml:space="preserve"> </v>
      </c>
      <c r="J8" t="str">
        <f t="shared" si="2"/>
        <v xml:space="preserve"> </v>
      </c>
    </row>
    <row r="9" spans="1:10" ht="12" customHeight="1" x14ac:dyDescent="0.25">
      <c r="A9">
        <v>7</v>
      </c>
      <c r="B9">
        <v>0</v>
      </c>
      <c r="C9">
        <v>1</v>
      </c>
      <c r="D9">
        <v>0</v>
      </c>
      <c r="E9">
        <v>1</v>
      </c>
      <c r="F9">
        <v>1</v>
      </c>
      <c r="G9">
        <v>1</v>
      </c>
      <c r="H9">
        <f t="shared" si="0"/>
        <v>4</v>
      </c>
      <c r="I9" t="str">
        <f t="shared" si="1"/>
        <v xml:space="preserve"> </v>
      </c>
      <c r="J9" t="str">
        <f t="shared" si="2"/>
        <v xml:space="preserve"> </v>
      </c>
    </row>
    <row r="10" spans="1:10" ht="12" customHeight="1" x14ac:dyDescent="0.25">
      <c r="A10">
        <v>8</v>
      </c>
      <c r="B10">
        <v>0</v>
      </c>
      <c r="C10">
        <v>1</v>
      </c>
      <c r="D10">
        <v>1</v>
      </c>
      <c r="E10">
        <v>0</v>
      </c>
      <c r="F10">
        <v>0</v>
      </c>
      <c r="G10">
        <v>0</v>
      </c>
      <c r="H10">
        <f t="shared" si="0"/>
        <v>2</v>
      </c>
      <c r="I10">
        <f t="shared" si="1"/>
        <v>1</v>
      </c>
    </row>
    <row r="11" spans="1:10" ht="12" customHeight="1" x14ac:dyDescent="0.25">
      <c r="A11">
        <v>9</v>
      </c>
      <c r="B11">
        <v>0</v>
      </c>
      <c r="C11">
        <v>1</v>
      </c>
      <c r="D11">
        <v>1</v>
      </c>
      <c r="E11">
        <v>0</v>
      </c>
      <c r="F11">
        <v>0</v>
      </c>
      <c r="G11">
        <v>1</v>
      </c>
      <c r="H11">
        <f t="shared" si="0"/>
        <v>3</v>
      </c>
      <c r="I11" t="str">
        <f t="shared" si="1"/>
        <v xml:space="preserve"> </v>
      </c>
      <c r="J11" t="str">
        <f t="shared" si="2"/>
        <v xml:space="preserve"> </v>
      </c>
    </row>
    <row r="12" spans="1:10" ht="12" customHeight="1" x14ac:dyDescent="0.25">
      <c r="A12">
        <v>10</v>
      </c>
      <c r="B12">
        <v>0</v>
      </c>
      <c r="C12">
        <v>1</v>
      </c>
      <c r="D12">
        <v>1</v>
      </c>
      <c r="E12">
        <v>0</v>
      </c>
      <c r="F12">
        <v>1</v>
      </c>
      <c r="G12">
        <v>0</v>
      </c>
      <c r="H12">
        <f t="shared" si="0"/>
        <v>3</v>
      </c>
      <c r="I12" t="str">
        <f t="shared" si="1"/>
        <v xml:space="preserve"> </v>
      </c>
      <c r="J12" t="str">
        <f t="shared" si="2"/>
        <v xml:space="preserve"> </v>
      </c>
    </row>
    <row r="13" spans="1:10" ht="12" customHeight="1" x14ac:dyDescent="0.25">
      <c r="A13">
        <v>11</v>
      </c>
      <c r="B13">
        <v>0</v>
      </c>
      <c r="C13">
        <v>1</v>
      </c>
      <c r="D13">
        <v>1</v>
      </c>
      <c r="E13">
        <v>0</v>
      </c>
      <c r="F13">
        <v>1</v>
      </c>
      <c r="G13">
        <v>1</v>
      </c>
      <c r="H13">
        <f t="shared" si="0"/>
        <v>4</v>
      </c>
      <c r="I13" t="str">
        <f t="shared" si="1"/>
        <v xml:space="preserve"> </v>
      </c>
      <c r="J13" t="str">
        <f t="shared" si="2"/>
        <v xml:space="preserve"> </v>
      </c>
    </row>
    <row r="14" spans="1:10" ht="12" customHeight="1" x14ac:dyDescent="0.25">
      <c r="A14">
        <v>12</v>
      </c>
      <c r="B14">
        <v>0</v>
      </c>
      <c r="C14">
        <v>1</v>
      </c>
      <c r="D14">
        <v>1</v>
      </c>
      <c r="E14">
        <v>1</v>
      </c>
      <c r="F14">
        <v>0</v>
      </c>
      <c r="G14">
        <v>0</v>
      </c>
      <c r="H14">
        <f t="shared" si="0"/>
        <v>3</v>
      </c>
      <c r="I14" t="str">
        <f t="shared" si="1"/>
        <v xml:space="preserve"> </v>
      </c>
      <c r="J14" t="str">
        <f t="shared" si="2"/>
        <v xml:space="preserve"> </v>
      </c>
    </row>
    <row r="15" spans="1:10" ht="12" customHeight="1" x14ac:dyDescent="0.25">
      <c r="A15">
        <v>13</v>
      </c>
      <c r="B15">
        <v>0</v>
      </c>
      <c r="C15">
        <v>1</v>
      </c>
      <c r="D15">
        <v>1</v>
      </c>
      <c r="E15">
        <v>1</v>
      </c>
      <c r="F15">
        <v>0</v>
      </c>
      <c r="G15">
        <v>1</v>
      </c>
      <c r="H15">
        <f t="shared" si="0"/>
        <v>4</v>
      </c>
      <c r="I15" t="str">
        <f t="shared" si="1"/>
        <v xml:space="preserve"> </v>
      </c>
      <c r="J15" t="str">
        <f t="shared" si="2"/>
        <v xml:space="preserve"> </v>
      </c>
    </row>
    <row r="16" spans="1:10" ht="12" customHeight="1" x14ac:dyDescent="0.25">
      <c r="A16">
        <v>14</v>
      </c>
      <c r="B16">
        <v>0</v>
      </c>
      <c r="C16">
        <v>1</v>
      </c>
      <c r="D16">
        <v>1</v>
      </c>
      <c r="E16">
        <v>1</v>
      </c>
      <c r="F16">
        <v>1</v>
      </c>
      <c r="G16">
        <v>0</v>
      </c>
      <c r="H16">
        <f t="shared" si="0"/>
        <v>4</v>
      </c>
      <c r="I16" t="str">
        <f t="shared" si="1"/>
        <v xml:space="preserve"> </v>
      </c>
      <c r="J16" t="str">
        <f t="shared" si="2"/>
        <v xml:space="preserve"> </v>
      </c>
    </row>
    <row r="17" spans="1:10" ht="12" customHeight="1" x14ac:dyDescent="0.25">
      <c r="A17">
        <v>15</v>
      </c>
      <c r="B17">
        <v>0</v>
      </c>
      <c r="C17">
        <v>1</v>
      </c>
      <c r="D17">
        <v>1</v>
      </c>
      <c r="E17">
        <v>1</v>
      </c>
      <c r="F17">
        <v>1</v>
      </c>
      <c r="G17">
        <v>1</v>
      </c>
      <c r="H17">
        <f t="shared" si="0"/>
        <v>5</v>
      </c>
      <c r="I17" t="str">
        <f t="shared" si="1"/>
        <v xml:space="preserve"> </v>
      </c>
      <c r="J17" t="str">
        <f t="shared" si="2"/>
        <v xml:space="preserve"> </v>
      </c>
    </row>
    <row r="18" spans="1:10" ht="12" customHeight="1" x14ac:dyDescent="0.25">
      <c r="A18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f t="shared" si="0"/>
        <v>0</v>
      </c>
      <c r="I18" t="str">
        <f t="shared" si="1"/>
        <v xml:space="preserve"> </v>
      </c>
      <c r="J18" t="str">
        <f t="shared" si="2"/>
        <v xml:space="preserve"> </v>
      </c>
    </row>
    <row r="19" spans="1:10" ht="12" customHeight="1" x14ac:dyDescent="0.25">
      <c r="A19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1</v>
      </c>
      <c r="H19">
        <f t="shared" si="0"/>
        <v>1</v>
      </c>
      <c r="I19" t="str">
        <f t="shared" si="1"/>
        <v xml:space="preserve"> </v>
      </c>
      <c r="J19" t="str">
        <f t="shared" si="2"/>
        <v xml:space="preserve"> </v>
      </c>
    </row>
    <row r="20" spans="1:10" ht="12" customHeight="1" x14ac:dyDescent="0.25">
      <c r="A20">
        <v>18</v>
      </c>
      <c r="B20">
        <v>0</v>
      </c>
      <c r="C20">
        <v>0</v>
      </c>
      <c r="D20">
        <v>0</v>
      </c>
      <c r="E20">
        <v>0</v>
      </c>
      <c r="F20">
        <v>1</v>
      </c>
      <c r="G20">
        <v>0</v>
      </c>
      <c r="H20">
        <f t="shared" si="0"/>
        <v>1</v>
      </c>
      <c r="I20" t="str">
        <f t="shared" si="1"/>
        <v xml:space="preserve"> </v>
      </c>
      <c r="J20" t="str">
        <f t="shared" si="2"/>
        <v xml:space="preserve"> </v>
      </c>
    </row>
    <row r="21" spans="1:10" ht="12" customHeight="1" x14ac:dyDescent="0.25">
      <c r="A21">
        <v>19</v>
      </c>
      <c r="B21">
        <v>0</v>
      </c>
      <c r="C21">
        <v>0</v>
      </c>
      <c r="D21">
        <v>0</v>
      </c>
      <c r="E21">
        <v>0</v>
      </c>
      <c r="F21">
        <v>1</v>
      </c>
      <c r="G21">
        <v>1</v>
      </c>
      <c r="H21">
        <f t="shared" si="0"/>
        <v>2</v>
      </c>
      <c r="I21">
        <f t="shared" si="1"/>
        <v>1</v>
      </c>
    </row>
    <row r="22" spans="1:10" ht="12" customHeight="1" x14ac:dyDescent="0.25">
      <c r="A22">
        <v>20</v>
      </c>
      <c r="B22">
        <v>0</v>
      </c>
      <c r="C22">
        <v>0</v>
      </c>
      <c r="D22">
        <v>0</v>
      </c>
      <c r="E22">
        <v>1</v>
      </c>
      <c r="F22">
        <v>0</v>
      </c>
      <c r="G22">
        <v>0</v>
      </c>
      <c r="H22">
        <f t="shared" si="0"/>
        <v>1</v>
      </c>
      <c r="I22" t="str">
        <f t="shared" si="1"/>
        <v xml:space="preserve"> </v>
      </c>
      <c r="J22" t="str">
        <f t="shared" si="2"/>
        <v xml:space="preserve"> </v>
      </c>
    </row>
    <row r="23" spans="1:10" ht="12" customHeight="1" x14ac:dyDescent="0.25">
      <c r="A23">
        <v>21</v>
      </c>
      <c r="B23">
        <v>0</v>
      </c>
      <c r="C23">
        <v>0</v>
      </c>
      <c r="D23">
        <v>0</v>
      </c>
      <c r="E23">
        <v>1</v>
      </c>
      <c r="F23">
        <v>0</v>
      </c>
      <c r="G23">
        <v>1</v>
      </c>
      <c r="H23">
        <f t="shared" si="0"/>
        <v>2</v>
      </c>
      <c r="I23">
        <f t="shared" si="1"/>
        <v>1</v>
      </c>
    </row>
    <row r="24" spans="1:10" ht="12" customHeight="1" x14ac:dyDescent="0.25">
      <c r="A24">
        <v>22</v>
      </c>
      <c r="B24">
        <v>0</v>
      </c>
      <c r="C24">
        <v>0</v>
      </c>
      <c r="D24">
        <v>0</v>
      </c>
      <c r="E24">
        <v>1</v>
      </c>
      <c r="F24">
        <v>1</v>
      </c>
      <c r="G24">
        <v>0</v>
      </c>
      <c r="H24">
        <f t="shared" si="0"/>
        <v>2</v>
      </c>
      <c r="I24">
        <f t="shared" si="1"/>
        <v>1</v>
      </c>
    </row>
    <row r="25" spans="1:10" ht="12" customHeight="1" x14ac:dyDescent="0.25">
      <c r="A25">
        <v>23</v>
      </c>
      <c r="B25">
        <v>0</v>
      </c>
      <c r="C25">
        <v>0</v>
      </c>
      <c r="D25">
        <v>0</v>
      </c>
      <c r="E25">
        <v>1</v>
      </c>
      <c r="F25">
        <v>1</v>
      </c>
      <c r="G25">
        <v>1</v>
      </c>
      <c r="H25">
        <f t="shared" si="0"/>
        <v>3</v>
      </c>
      <c r="I25" t="str">
        <f t="shared" si="1"/>
        <v xml:space="preserve"> </v>
      </c>
      <c r="J25" t="str">
        <f t="shared" si="2"/>
        <v xml:space="preserve"> </v>
      </c>
    </row>
    <row r="26" spans="1:10" ht="12" customHeight="1" x14ac:dyDescent="0.25">
      <c r="A26">
        <v>24</v>
      </c>
      <c r="B26">
        <v>0</v>
      </c>
      <c r="C26">
        <v>0</v>
      </c>
      <c r="D26">
        <v>1</v>
      </c>
      <c r="E26">
        <v>0</v>
      </c>
      <c r="F26">
        <v>0</v>
      </c>
      <c r="G26">
        <v>0</v>
      </c>
      <c r="H26">
        <f t="shared" si="0"/>
        <v>1</v>
      </c>
      <c r="I26" t="str">
        <f t="shared" si="1"/>
        <v xml:space="preserve"> </v>
      </c>
      <c r="J26" t="str">
        <f t="shared" si="2"/>
        <v xml:space="preserve"> </v>
      </c>
    </row>
    <row r="27" spans="1:10" ht="12" customHeight="1" x14ac:dyDescent="0.25">
      <c r="A27">
        <v>25</v>
      </c>
      <c r="B27">
        <v>0</v>
      </c>
      <c r="C27">
        <v>0</v>
      </c>
      <c r="D27">
        <v>1</v>
      </c>
      <c r="E27">
        <v>0</v>
      </c>
      <c r="F27">
        <v>0</v>
      </c>
      <c r="G27">
        <v>1</v>
      </c>
      <c r="H27">
        <f t="shared" si="0"/>
        <v>2</v>
      </c>
      <c r="I27">
        <f t="shared" si="1"/>
        <v>1</v>
      </c>
    </row>
    <row r="28" spans="1:10" ht="12" customHeight="1" x14ac:dyDescent="0.25">
      <c r="A28">
        <v>26</v>
      </c>
      <c r="B28">
        <v>0</v>
      </c>
      <c r="C28">
        <v>0</v>
      </c>
      <c r="D28">
        <v>1</v>
      </c>
      <c r="E28">
        <v>0</v>
      </c>
      <c r="F28">
        <v>1</v>
      </c>
      <c r="G28">
        <v>0</v>
      </c>
      <c r="H28">
        <f t="shared" si="0"/>
        <v>2</v>
      </c>
      <c r="I28">
        <f t="shared" si="1"/>
        <v>1</v>
      </c>
      <c r="J28">
        <f t="shared" si="2"/>
        <v>1</v>
      </c>
    </row>
    <row r="29" spans="1:10" ht="12" customHeight="1" x14ac:dyDescent="0.25">
      <c r="A29">
        <v>27</v>
      </c>
      <c r="B29">
        <v>0</v>
      </c>
      <c r="C29">
        <v>0</v>
      </c>
      <c r="D29">
        <v>1</v>
      </c>
      <c r="E29">
        <v>0</v>
      </c>
      <c r="F29">
        <v>1</v>
      </c>
      <c r="G29">
        <v>1</v>
      </c>
      <c r="H29">
        <f t="shared" si="0"/>
        <v>3</v>
      </c>
      <c r="I29" t="str">
        <f t="shared" si="1"/>
        <v xml:space="preserve"> </v>
      </c>
      <c r="J29" t="str">
        <f t="shared" si="2"/>
        <v xml:space="preserve"> </v>
      </c>
    </row>
    <row r="30" spans="1:10" ht="12" customHeight="1" x14ac:dyDescent="0.25">
      <c r="A30">
        <v>28</v>
      </c>
      <c r="B30">
        <v>0</v>
      </c>
      <c r="C30">
        <v>0</v>
      </c>
      <c r="D30">
        <v>1</v>
      </c>
      <c r="E30">
        <v>1</v>
      </c>
      <c r="F30">
        <v>0</v>
      </c>
      <c r="G30">
        <v>0</v>
      </c>
      <c r="H30">
        <f t="shared" si="0"/>
        <v>2</v>
      </c>
      <c r="I30">
        <f t="shared" si="1"/>
        <v>1</v>
      </c>
      <c r="J30">
        <f t="shared" si="2"/>
        <v>1</v>
      </c>
    </row>
    <row r="31" spans="1:10" ht="12" customHeight="1" x14ac:dyDescent="0.25">
      <c r="A31">
        <v>29</v>
      </c>
      <c r="B31">
        <v>0</v>
      </c>
      <c r="C31">
        <v>0</v>
      </c>
      <c r="D31">
        <v>1</v>
      </c>
      <c r="E31">
        <v>1</v>
      </c>
      <c r="F31">
        <v>0</v>
      </c>
      <c r="G31">
        <v>1</v>
      </c>
      <c r="H31">
        <f t="shared" si="0"/>
        <v>3</v>
      </c>
      <c r="I31" t="str">
        <f t="shared" si="1"/>
        <v xml:space="preserve"> </v>
      </c>
      <c r="J31" t="str">
        <f t="shared" si="2"/>
        <v xml:space="preserve"> </v>
      </c>
    </row>
    <row r="32" spans="1:10" ht="12" customHeight="1" x14ac:dyDescent="0.25">
      <c r="A32">
        <v>30</v>
      </c>
      <c r="B32">
        <v>0</v>
      </c>
      <c r="C32">
        <v>0</v>
      </c>
      <c r="D32">
        <v>1</v>
      </c>
      <c r="E32">
        <v>1</v>
      </c>
      <c r="F32">
        <v>1</v>
      </c>
      <c r="G32">
        <v>0</v>
      </c>
      <c r="H32">
        <f t="shared" si="0"/>
        <v>3</v>
      </c>
      <c r="I32" t="str">
        <f t="shared" si="1"/>
        <v xml:space="preserve"> </v>
      </c>
      <c r="J32" t="str">
        <f t="shared" si="2"/>
        <v xml:space="preserve"> </v>
      </c>
    </row>
    <row r="33" spans="1:10" ht="12" customHeight="1" x14ac:dyDescent="0.25">
      <c r="A33">
        <v>31</v>
      </c>
      <c r="B33">
        <v>0</v>
      </c>
      <c r="C33">
        <v>0</v>
      </c>
      <c r="D33">
        <v>1</v>
      </c>
      <c r="E33">
        <v>1</v>
      </c>
      <c r="F33">
        <v>1</v>
      </c>
      <c r="G33">
        <v>1</v>
      </c>
      <c r="H33">
        <f t="shared" si="0"/>
        <v>4</v>
      </c>
      <c r="I33" t="str">
        <f t="shared" si="1"/>
        <v xml:space="preserve"> </v>
      </c>
      <c r="J33" t="str">
        <f t="shared" si="2"/>
        <v xml:space="preserve"> </v>
      </c>
    </row>
    <row r="34" spans="1:10" ht="12" customHeight="1" x14ac:dyDescent="0.25">
      <c r="A34">
        <v>32</v>
      </c>
      <c r="B34">
        <v>1</v>
      </c>
      <c r="C34">
        <v>1</v>
      </c>
      <c r="D34">
        <v>0</v>
      </c>
      <c r="E34">
        <v>0</v>
      </c>
      <c r="F34">
        <v>0</v>
      </c>
      <c r="G34">
        <v>0</v>
      </c>
      <c r="H34">
        <f t="shared" ref="H34:H65" si="3">SUM(B34:G34)</f>
        <v>2</v>
      </c>
      <c r="I34">
        <f t="shared" ref="I34:I65" si="4">IF(H34=2,1," ")</f>
        <v>1</v>
      </c>
    </row>
    <row r="35" spans="1:10" ht="12" customHeight="1" x14ac:dyDescent="0.25">
      <c r="A35">
        <v>33</v>
      </c>
      <c r="B35">
        <v>1</v>
      </c>
      <c r="C35">
        <v>1</v>
      </c>
      <c r="D35">
        <v>0</v>
      </c>
      <c r="E35">
        <v>0</v>
      </c>
      <c r="F35">
        <v>0</v>
      </c>
      <c r="G35">
        <v>1</v>
      </c>
      <c r="H35">
        <f t="shared" si="3"/>
        <v>3</v>
      </c>
      <c r="I35" t="str">
        <f t="shared" si="4"/>
        <v xml:space="preserve"> </v>
      </c>
      <c r="J35" t="str">
        <f t="shared" si="2"/>
        <v xml:space="preserve"> </v>
      </c>
    </row>
    <row r="36" spans="1:10" ht="12" customHeight="1" x14ac:dyDescent="0.25">
      <c r="A36">
        <v>34</v>
      </c>
      <c r="B36">
        <v>1</v>
      </c>
      <c r="C36">
        <v>1</v>
      </c>
      <c r="D36">
        <v>0</v>
      </c>
      <c r="E36">
        <v>0</v>
      </c>
      <c r="F36">
        <v>1</v>
      </c>
      <c r="G36">
        <v>0</v>
      </c>
      <c r="H36">
        <f t="shared" si="3"/>
        <v>3</v>
      </c>
      <c r="I36" t="str">
        <f t="shared" si="4"/>
        <v xml:space="preserve"> </v>
      </c>
      <c r="J36" t="str">
        <f t="shared" si="2"/>
        <v xml:space="preserve"> </v>
      </c>
    </row>
    <row r="37" spans="1:10" ht="12" customHeight="1" x14ac:dyDescent="0.25">
      <c r="A37">
        <v>35</v>
      </c>
      <c r="B37">
        <v>1</v>
      </c>
      <c r="C37">
        <v>1</v>
      </c>
      <c r="D37">
        <v>0</v>
      </c>
      <c r="E37">
        <v>0</v>
      </c>
      <c r="F37">
        <v>1</v>
      </c>
      <c r="G37">
        <v>1</v>
      </c>
      <c r="H37">
        <f t="shared" si="3"/>
        <v>4</v>
      </c>
      <c r="I37" t="str">
        <f t="shared" si="4"/>
        <v xml:space="preserve"> </v>
      </c>
      <c r="J37" t="str">
        <f t="shared" si="2"/>
        <v xml:space="preserve"> </v>
      </c>
    </row>
    <row r="38" spans="1:10" ht="12" customHeight="1" x14ac:dyDescent="0.25">
      <c r="A38">
        <v>36</v>
      </c>
      <c r="B38">
        <v>1</v>
      </c>
      <c r="C38">
        <v>1</v>
      </c>
      <c r="D38">
        <v>0</v>
      </c>
      <c r="E38">
        <v>1</v>
      </c>
      <c r="F38">
        <v>0</v>
      </c>
      <c r="G38">
        <v>0</v>
      </c>
      <c r="H38">
        <f t="shared" si="3"/>
        <v>3</v>
      </c>
      <c r="I38" t="str">
        <f t="shared" si="4"/>
        <v xml:space="preserve"> </v>
      </c>
      <c r="J38" t="str">
        <f t="shared" si="2"/>
        <v xml:space="preserve"> </v>
      </c>
    </row>
    <row r="39" spans="1:10" ht="12" customHeight="1" x14ac:dyDescent="0.25">
      <c r="A39">
        <v>37</v>
      </c>
      <c r="B39">
        <v>1</v>
      </c>
      <c r="C39">
        <v>1</v>
      </c>
      <c r="D39">
        <v>0</v>
      </c>
      <c r="E39">
        <v>1</v>
      </c>
      <c r="F39">
        <v>0</v>
      </c>
      <c r="G39">
        <v>1</v>
      </c>
      <c r="H39">
        <f t="shared" si="3"/>
        <v>4</v>
      </c>
      <c r="I39" t="str">
        <f t="shared" si="4"/>
        <v xml:space="preserve"> </v>
      </c>
      <c r="J39" t="str">
        <f t="shared" si="2"/>
        <v xml:space="preserve"> </v>
      </c>
    </row>
    <row r="40" spans="1:10" ht="12" customHeight="1" x14ac:dyDescent="0.25">
      <c r="A40">
        <v>38</v>
      </c>
      <c r="B40">
        <v>1</v>
      </c>
      <c r="C40">
        <v>1</v>
      </c>
      <c r="D40">
        <v>0</v>
      </c>
      <c r="E40">
        <v>1</v>
      </c>
      <c r="F40">
        <v>1</v>
      </c>
      <c r="G40">
        <v>0</v>
      </c>
      <c r="H40">
        <f t="shared" si="3"/>
        <v>4</v>
      </c>
      <c r="I40" t="str">
        <f t="shared" si="4"/>
        <v xml:space="preserve"> </v>
      </c>
      <c r="J40" t="str">
        <f t="shared" si="2"/>
        <v xml:space="preserve"> </v>
      </c>
    </row>
    <row r="41" spans="1:10" ht="12" customHeight="1" x14ac:dyDescent="0.25">
      <c r="A41">
        <v>39</v>
      </c>
      <c r="B41">
        <v>1</v>
      </c>
      <c r="C41">
        <v>1</v>
      </c>
      <c r="D41">
        <v>0</v>
      </c>
      <c r="E41">
        <v>1</v>
      </c>
      <c r="F41">
        <v>1</v>
      </c>
      <c r="G41">
        <v>1</v>
      </c>
      <c r="H41">
        <f t="shared" si="3"/>
        <v>5</v>
      </c>
      <c r="I41" t="str">
        <f t="shared" si="4"/>
        <v xml:space="preserve"> </v>
      </c>
      <c r="J41" t="str">
        <f t="shared" si="2"/>
        <v xml:space="preserve"> </v>
      </c>
    </row>
    <row r="42" spans="1:10" ht="12" customHeight="1" x14ac:dyDescent="0.25">
      <c r="A42">
        <v>40</v>
      </c>
      <c r="B42">
        <v>1</v>
      </c>
      <c r="C42">
        <v>1</v>
      </c>
      <c r="D42">
        <v>1</v>
      </c>
      <c r="E42">
        <v>0</v>
      </c>
      <c r="F42">
        <v>0</v>
      </c>
      <c r="G42">
        <v>0</v>
      </c>
      <c r="H42">
        <f t="shared" si="3"/>
        <v>3</v>
      </c>
      <c r="I42" t="str">
        <f t="shared" si="4"/>
        <v xml:space="preserve"> </v>
      </c>
      <c r="J42" t="str">
        <f t="shared" si="2"/>
        <v xml:space="preserve"> </v>
      </c>
    </row>
    <row r="43" spans="1:10" ht="12" customHeight="1" x14ac:dyDescent="0.25">
      <c r="A43">
        <v>41</v>
      </c>
      <c r="B43">
        <v>1</v>
      </c>
      <c r="C43">
        <v>1</v>
      </c>
      <c r="D43">
        <v>1</v>
      </c>
      <c r="E43">
        <v>0</v>
      </c>
      <c r="F43">
        <v>0</v>
      </c>
      <c r="G43">
        <v>1</v>
      </c>
      <c r="H43">
        <f t="shared" si="3"/>
        <v>4</v>
      </c>
      <c r="I43" t="str">
        <f t="shared" si="4"/>
        <v xml:space="preserve"> </v>
      </c>
      <c r="J43" t="str">
        <f t="shared" si="2"/>
        <v xml:space="preserve"> </v>
      </c>
    </row>
    <row r="44" spans="1:10" ht="12" customHeight="1" x14ac:dyDescent="0.25">
      <c r="A44">
        <v>42</v>
      </c>
      <c r="B44">
        <v>1</v>
      </c>
      <c r="C44">
        <v>1</v>
      </c>
      <c r="D44">
        <v>1</v>
      </c>
      <c r="E44">
        <v>0</v>
      </c>
      <c r="F44">
        <v>1</v>
      </c>
      <c r="G44">
        <v>0</v>
      </c>
      <c r="H44">
        <f t="shared" si="3"/>
        <v>4</v>
      </c>
      <c r="I44" t="str">
        <f t="shared" si="4"/>
        <v xml:space="preserve"> </v>
      </c>
      <c r="J44" t="str">
        <f t="shared" si="2"/>
        <v xml:space="preserve"> </v>
      </c>
    </row>
    <row r="45" spans="1:10" ht="12" customHeight="1" x14ac:dyDescent="0.25">
      <c r="A45">
        <v>43</v>
      </c>
      <c r="B45">
        <v>1</v>
      </c>
      <c r="C45">
        <v>1</v>
      </c>
      <c r="D45">
        <v>1</v>
      </c>
      <c r="E45">
        <v>0</v>
      </c>
      <c r="F45">
        <v>1</v>
      </c>
      <c r="G45">
        <v>1</v>
      </c>
      <c r="H45">
        <f t="shared" si="3"/>
        <v>5</v>
      </c>
      <c r="I45" t="str">
        <f t="shared" si="4"/>
        <v xml:space="preserve"> </v>
      </c>
      <c r="J45" t="str">
        <f t="shared" si="2"/>
        <v xml:space="preserve"> </v>
      </c>
    </row>
    <row r="46" spans="1:10" ht="12" customHeight="1" x14ac:dyDescent="0.25">
      <c r="A46">
        <v>44</v>
      </c>
      <c r="B46">
        <v>1</v>
      </c>
      <c r="C46">
        <v>1</v>
      </c>
      <c r="D46">
        <v>1</v>
      </c>
      <c r="E46">
        <v>1</v>
      </c>
      <c r="F46">
        <v>0</v>
      </c>
      <c r="G46">
        <v>0</v>
      </c>
      <c r="H46">
        <f t="shared" si="3"/>
        <v>4</v>
      </c>
      <c r="I46" t="str">
        <f t="shared" si="4"/>
        <v xml:space="preserve"> </v>
      </c>
      <c r="J46" t="str">
        <f t="shared" si="2"/>
        <v xml:space="preserve"> </v>
      </c>
    </row>
    <row r="47" spans="1:10" ht="12" customHeight="1" x14ac:dyDescent="0.25">
      <c r="A47">
        <v>45</v>
      </c>
      <c r="B47">
        <v>1</v>
      </c>
      <c r="C47">
        <v>1</v>
      </c>
      <c r="D47">
        <v>1</v>
      </c>
      <c r="E47">
        <v>1</v>
      </c>
      <c r="F47">
        <v>0</v>
      </c>
      <c r="G47">
        <v>1</v>
      </c>
      <c r="H47">
        <f t="shared" si="3"/>
        <v>5</v>
      </c>
      <c r="I47" t="str">
        <f t="shared" si="4"/>
        <v xml:space="preserve"> </v>
      </c>
      <c r="J47" t="str">
        <f t="shared" si="2"/>
        <v xml:space="preserve"> </v>
      </c>
    </row>
    <row r="48" spans="1:10" ht="12" customHeight="1" x14ac:dyDescent="0.25">
      <c r="A48">
        <v>46</v>
      </c>
      <c r="B48">
        <v>1</v>
      </c>
      <c r="C48">
        <v>1</v>
      </c>
      <c r="D48">
        <v>1</v>
      </c>
      <c r="E48">
        <v>1</v>
      </c>
      <c r="F48">
        <v>1</v>
      </c>
      <c r="G48">
        <v>0</v>
      </c>
      <c r="H48">
        <f t="shared" si="3"/>
        <v>5</v>
      </c>
      <c r="I48" t="str">
        <f t="shared" si="4"/>
        <v xml:space="preserve"> </v>
      </c>
      <c r="J48" t="str">
        <f t="shared" si="2"/>
        <v xml:space="preserve"> </v>
      </c>
    </row>
    <row r="49" spans="1:10" ht="12" customHeight="1" x14ac:dyDescent="0.25">
      <c r="A49">
        <v>47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f t="shared" si="3"/>
        <v>6</v>
      </c>
      <c r="I49" t="str">
        <f t="shared" si="4"/>
        <v xml:space="preserve"> </v>
      </c>
      <c r="J49" t="str">
        <f t="shared" si="2"/>
        <v xml:space="preserve"> </v>
      </c>
    </row>
    <row r="50" spans="1:10" ht="12" customHeight="1" x14ac:dyDescent="0.25">
      <c r="A50">
        <v>48</v>
      </c>
      <c r="B50">
        <v>1</v>
      </c>
      <c r="C50">
        <v>0</v>
      </c>
      <c r="D50">
        <v>0</v>
      </c>
      <c r="E50">
        <v>0</v>
      </c>
      <c r="F50">
        <v>0</v>
      </c>
      <c r="G50">
        <v>0</v>
      </c>
      <c r="H50">
        <f t="shared" si="3"/>
        <v>1</v>
      </c>
      <c r="I50" t="str">
        <f t="shared" si="4"/>
        <v xml:space="preserve"> </v>
      </c>
      <c r="J50" t="str">
        <f t="shared" si="2"/>
        <v xml:space="preserve"> </v>
      </c>
    </row>
    <row r="51" spans="1:10" ht="12" customHeight="1" x14ac:dyDescent="0.25">
      <c r="A51">
        <v>49</v>
      </c>
      <c r="B51">
        <v>1</v>
      </c>
      <c r="C51">
        <v>0</v>
      </c>
      <c r="D51">
        <v>0</v>
      </c>
      <c r="E51">
        <v>0</v>
      </c>
      <c r="F51">
        <v>0</v>
      </c>
      <c r="G51">
        <v>1</v>
      </c>
      <c r="H51">
        <f t="shared" si="3"/>
        <v>2</v>
      </c>
      <c r="I51">
        <f t="shared" si="4"/>
        <v>1</v>
      </c>
      <c r="J51">
        <f t="shared" si="2"/>
        <v>1</v>
      </c>
    </row>
    <row r="52" spans="1:10" ht="12" customHeight="1" x14ac:dyDescent="0.25">
      <c r="A52">
        <v>50</v>
      </c>
      <c r="B52">
        <v>1</v>
      </c>
      <c r="C52">
        <v>0</v>
      </c>
      <c r="D52">
        <v>0</v>
      </c>
      <c r="E52">
        <v>0</v>
      </c>
      <c r="F52">
        <v>1</v>
      </c>
      <c r="G52">
        <v>0</v>
      </c>
      <c r="H52">
        <f t="shared" si="3"/>
        <v>2</v>
      </c>
      <c r="I52">
        <f t="shared" si="4"/>
        <v>1</v>
      </c>
      <c r="J52">
        <f t="shared" si="2"/>
        <v>1</v>
      </c>
    </row>
    <row r="53" spans="1:10" ht="12" customHeight="1" x14ac:dyDescent="0.25">
      <c r="A53">
        <v>51</v>
      </c>
      <c r="B53">
        <v>1</v>
      </c>
      <c r="C53">
        <v>0</v>
      </c>
      <c r="D53">
        <v>0</v>
      </c>
      <c r="E53">
        <v>0</v>
      </c>
      <c r="F53">
        <v>1</v>
      </c>
      <c r="G53">
        <v>1</v>
      </c>
      <c r="H53">
        <f t="shared" si="3"/>
        <v>3</v>
      </c>
      <c r="I53" t="str">
        <f t="shared" si="4"/>
        <v xml:space="preserve"> </v>
      </c>
      <c r="J53" t="str">
        <f t="shared" si="2"/>
        <v xml:space="preserve"> </v>
      </c>
    </row>
    <row r="54" spans="1:10" ht="12" customHeight="1" x14ac:dyDescent="0.25">
      <c r="A54">
        <v>52</v>
      </c>
      <c r="B54">
        <v>1</v>
      </c>
      <c r="C54">
        <v>0</v>
      </c>
      <c r="D54">
        <v>0</v>
      </c>
      <c r="E54">
        <v>1</v>
      </c>
      <c r="F54">
        <v>0</v>
      </c>
      <c r="G54">
        <v>0</v>
      </c>
      <c r="H54">
        <f t="shared" si="3"/>
        <v>2</v>
      </c>
      <c r="I54">
        <f t="shared" si="4"/>
        <v>1</v>
      </c>
    </row>
    <row r="55" spans="1:10" ht="12" customHeight="1" x14ac:dyDescent="0.25">
      <c r="A55">
        <v>53</v>
      </c>
      <c r="B55">
        <v>1</v>
      </c>
      <c r="C55">
        <v>0</v>
      </c>
      <c r="D55">
        <v>0</v>
      </c>
      <c r="E55">
        <v>1</v>
      </c>
      <c r="F55">
        <v>0</v>
      </c>
      <c r="G55">
        <v>1</v>
      </c>
      <c r="H55">
        <f t="shared" si="3"/>
        <v>3</v>
      </c>
      <c r="I55" t="str">
        <f t="shared" si="4"/>
        <v xml:space="preserve"> </v>
      </c>
      <c r="J55" t="str">
        <f t="shared" si="2"/>
        <v xml:space="preserve"> </v>
      </c>
    </row>
    <row r="56" spans="1:10" ht="12" customHeight="1" x14ac:dyDescent="0.25">
      <c r="A56">
        <v>54</v>
      </c>
      <c r="B56">
        <v>1</v>
      </c>
      <c r="C56">
        <v>0</v>
      </c>
      <c r="D56">
        <v>0</v>
      </c>
      <c r="E56">
        <v>1</v>
      </c>
      <c r="F56">
        <v>1</v>
      </c>
      <c r="G56">
        <v>0</v>
      </c>
      <c r="H56">
        <f t="shared" si="3"/>
        <v>3</v>
      </c>
      <c r="I56" t="str">
        <f t="shared" si="4"/>
        <v xml:space="preserve"> </v>
      </c>
      <c r="J56" t="str">
        <f t="shared" si="2"/>
        <v xml:space="preserve"> </v>
      </c>
    </row>
    <row r="57" spans="1:10" ht="12" customHeight="1" x14ac:dyDescent="0.25">
      <c r="A57">
        <v>55</v>
      </c>
      <c r="B57">
        <v>1</v>
      </c>
      <c r="C57">
        <v>0</v>
      </c>
      <c r="D57">
        <v>0</v>
      </c>
      <c r="E57">
        <v>1</v>
      </c>
      <c r="F57">
        <v>1</v>
      </c>
      <c r="G57">
        <v>1</v>
      </c>
      <c r="H57">
        <f t="shared" si="3"/>
        <v>4</v>
      </c>
      <c r="I57" t="str">
        <f t="shared" si="4"/>
        <v xml:space="preserve"> </v>
      </c>
      <c r="J57" t="str">
        <f t="shared" si="2"/>
        <v xml:space="preserve"> </v>
      </c>
    </row>
    <row r="58" spans="1:10" ht="12" customHeight="1" x14ac:dyDescent="0.25">
      <c r="A58">
        <v>56</v>
      </c>
      <c r="B58">
        <v>1</v>
      </c>
      <c r="C58">
        <v>0</v>
      </c>
      <c r="D58">
        <v>1</v>
      </c>
      <c r="E58">
        <v>0</v>
      </c>
      <c r="F58">
        <v>0</v>
      </c>
      <c r="G58">
        <v>0</v>
      </c>
      <c r="H58">
        <f t="shared" si="3"/>
        <v>2</v>
      </c>
      <c r="I58">
        <f t="shared" si="4"/>
        <v>1</v>
      </c>
    </row>
    <row r="59" spans="1:10" ht="12" customHeight="1" x14ac:dyDescent="0.25">
      <c r="A59">
        <v>57</v>
      </c>
      <c r="B59">
        <v>1</v>
      </c>
      <c r="C59">
        <v>0</v>
      </c>
      <c r="D59">
        <v>1</v>
      </c>
      <c r="E59">
        <v>0</v>
      </c>
      <c r="F59">
        <v>0</v>
      </c>
      <c r="G59">
        <v>1</v>
      </c>
      <c r="H59">
        <f t="shared" si="3"/>
        <v>3</v>
      </c>
      <c r="I59" t="str">
        <f t="shared" si="4"/>
        <v xml:space="preserve"> </v>
      </c>
      <c r="J59" t="str">
        <f t="shared" si="2"/>
        <v xml:space="preserve"> </v>
      </c>
    </row>
    <row r="60" spans="1:10" ht="12" customHeight="1" x14ac:dyDescent="0.25">
      <c r="A60">
        <v>58</v>
      </c>
      <c r="B60">
        <v>1</v>
      </c>
      <c r="C60">
        <v>0</v>
      </c>
      <c r="D60">
        <v>1</v>
      </c>
      <c r="E60">
        <v>0</v>
      </c>
      <c r="F60">
        <v>1</v>
      </c>
      <c r="G60">
        <v>0</v>
      </c>
      <c r="H60">
        <f t="shared" si="3"/>
        <v>3</v>
      </c>
      <c r="I60" t="str">
        <f t="shared" si="4"/>
        <v xml:space="preserve"> </v>
      </c>
      <c r="J60" t="str">
        <f t="shared" si="2"/>
        <v xml:space="preserve"> </v>
      </c>
    </row>
    <row r="61" spans="1:10" ht="12" customHeight="1" x14ac:dyDescent="0.25">
      <c r="A61">
        <v>59</v>
      </c>
      <c r="B61">
        <v>1</v>
      </c>
      <c r="C61">
        <v>0</v>
      </c>
      <c r="D61">
        <v>1</v>
      </c>
      <c r="E61">
        <v>0</v>
      </c>
      <c r="F61">
        <v>1</v>
      </c>
      <c r="G61">
        <v>1</v>
      </c>
      <c r="H61">
        <f t="shared" si="3"/>
        <v>4</v>
      </c>
      <c r="I61" t="str">
        <f t="shared" si="4"/>
        <v xml:space="preserve"> </v>
      </c>
      <c r="J61" t="str">
        <f t="shared" si="2"/>
        <v xml:space="preserve"> </v>
      </c>
    </row>
    <row r="62" spans="1:10" ht="12" customHeight="1" x14ac:dyDescent="0.25">
      <c r="A62">
        <v>60</v>
      </c>
      <c r="B62">
        <v>1</v>
      </c>
      <c r="C62">
        <v>0</v>
      </c>
      <c r="D62">
        <v>1</v>
      </c>
      <c r="E62">
        <v>1</v>
      </c>
      <c r="F62">
        <v>0</v>
      </c>
      <c r="G62">
        <v>0</v>
      </c>
      <c r="H62">
        <f t="shared" si="3"/>
        <v>3</v>
      </c>
      <c r="I62" t="str">
        <f t="shared" si="4"/>
        <v xml:space="preserve"> </v>
      </c>
      <c r="J62" t="str">
        <f t="shared" si="2"/>
        <v xml:space="preserve"> </v>
      </c>
    </row>
    <row r="63" spans="1:10" ht="12" customHeight="1" x14ac:dyDescent="0.25">
      <c r="A63">
        <v>61</v>
      </c>
      <c r="B63">
        <v>1</v>
      </c>
      <c r="C63">
        <v>0</v>
      </c>
      <c r="D63">
        <v>1</v>
      </c>
      <c r="E63">
        <v>1</v>
      </c>
      <c r="F63">
        <v>0</v>
      </c>
      <c r="G63">
        <v>1</v>
      </c>
      <c r="H63">
        <f t="shared" si="3"/>
        <v>4</v>
      </c>
      <c r="I63" t="str">
        <f t="shared" si="4"/>
        <v xml:space="preserve"> </v>
      </c>
      <c r="J63" t="str">
        <f t="shared" si="2"/>
        <v xml:space="preserve"> </v>
      </c>
    </row>
    <row r="64" spans="1:10" ht="12" customHeight="1" x14ac:dyDescent="0.25">
      <c r="A64">
        <v>62</v>
      </c>
      <c r="B64">
        <v>1</v>
      </c>
      <c r="C64">
        <v>0</v>
      </c>
      <c r="D64">
        <v>1</v>
      </c>
      <c r="E64">
        <v>1</v>
      </c>
      <c r="F64">
        <v>1</v>
      </c>
      <c r="G64">
        <v>0</v>
      </c>
      <c r="H64">
        <f t="shared" si="3"/>
        <v>4</v>
      </c>
      <c r="I64" t="str">
        <f t="shared" si="4"/>
        <v xml:space="preserve"> </v>
      </c>
      <c r="J64" t="str">
        <f t="shared" si="2"/>
        <v xml:space="preserve"> </v>
      </c>
    </row>
    <row r="65" spans="1:10" ht="12" customHeight="1" x14ac:dyDescent="0.25">
      <c r="A65">
        <v>63</v>
      </c>
      <c r="B65">
        <v>1</v>
      </c>
      <c r="C65">
        <v>0</v>
      </c>
      <c r="D65">
        <v>1</v>
      </c>
      <c r="E65">
        <v>1</v>
      </c>
      <c r="F65">
        <v>1</v>
      </c>
      <c r="G65">
        <v>1</v>
      </c>
      <c r="H65">
        <f t="shared" si="3"/>
        <v>5</v>
      </c>
      <c r="I65" t="str">
        <f t="shared" si="4"/>
        <v xml:space="preserve"> </v>
      </c>
      <c r="J65" t="str">
        <f t="shared" si="2"/>
        <v xml:space="preserve"> </v>
      </c>
    </row>
    <row r="66" spans="1:10" ht="12" customHeight="1" x14ac:dyDescent="0.25">
      <c r="I66">
        <f>SUM(I2:I65)</f>
        <v>15</v>
      </c>
      <c r="J66">
        <f>SUM(J2:J65)</f>
        <v>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H61" sqref="H6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T88"/>
  <sheetViews>
    <sheetView tabSelected="1" topLeftCell="K1" workbookViewId="0">
      <pane ySplit="15600" topLeftCell="A80"/>
      <selection activeCell="AL15" sqref="AL15"/>
      <selection pane="bottomLeft" activeCell="AH82" sqref="AH82"/>
    </sheetView>
  </sheetViews>
  <sheetFormatPr defaultRowHeight="15" x14ac:dyDescent="0.25"/>
  <cols>
    <col min="5" max="7" width="5.140625" customWidth="1"/>
    <col min="8" max="8" width="2.85546875" customWidth="1"/>
    <col min="9" max="11" width="5.42578125" customWidth="1"/>
    <col min="12" max="14" width="4.42578125" customWidth="1"/>
    <col min="18" max="18" width="2.85546875" customWidth="1"/>
    <col min="19" max="21" width="6.5703125" customWidth="1"/>
    <col min="22" max="24" width="4.5703125" customWidth="1"/>
    <col min="25" max="27" width="6.28515625" customWidth="1"/>
    <col min="29" max="37" width="11.85546875" customWidth="1"/>
    <col min="39" max="39" width="12.42578125" customWidth="1"/>
    <col min="40" max="40" width="11.140625" customWidth="1"/>
    <col min="41" max="41" width="8" customWidth="1"/>
  </cols>
  <sheetData>
    <row r="1" spans="1:46" x14ac:dyDescent="0.25">
      <c r="A1" t="s">
        <v>91</v>
      </c>
      <c r="B1">
        <f xml:space="preserve"> PI()/180</f>
        <v>1.7453292519943295E-2</v>
      </c>
      <c r="I1">
        <v>0</v>
      </c>
      <c r="S1">
        <v>90</v>
      </c>
      <c r="AD1" s="24">
        <v>6</v>
      </c>
      <c r="AE1" s="24">
        <v>4</v>
      </c>
      <c r="AF1" s="24">
        <v>5</v>
      </c>
      <c r="AG1" s="24">
        <v>1</v>
      </c>
      <c r="AH1" s="24">
        <v>3</v>
      </c>
      <c r="AI1" s="24">
        <v>2</v>
      </c>
      <c r="AN1" t="s">
        <v>271</v>
      </c>
      <c r="AO1" t="s">
        <v>270</v>
      </c>
    </row>
    <row r="2" spans="1:46" x14ac:dyDescent="0.25">
      <c r="A2" t="s">
        <v>92</v>
      </c>
      <c r="B2">
        <v>0</v>
      </c>
      <c r="C2">
        <v>120</v>
      </c>
      <c r="D2">
        <v>240</v>
      </c>
      <c r="E2">
        <v>6</v>
      </c>
      <c r="F2">
        <v>4</v>
      </c>
      <c r="G2">
        <v>2</v>
      </c>
      <c r="I2">
        <f>B2+$I$1</f>
        <v>0</v>
      </c>
      <c r="J2">
        <f t="shared" ref="J2:K2" si="0">C2+$I$1</f>
        <v>120</v>
      </c>
      <c r="K2">
        <f t="shared" si="0"/>
        <v>240</v>
      </c>
      <c r="O2">
        <v>-3</v>
      </c>
      <c r="P2">
        <f>O2-3</f>
        <v>-6</v>
      </c>
      <c r="Q2">
        <f>P2-3</f>
        <v>-9</v>
      </c>
      <c r="S2">
        <f>I2+$S$1</f>
        <v>90</v>
      </c>
      <c r="T2">
        <f t="shared" ref="T2:U2" si="1">J2+$S$1</f>
        <v>210</v>
      </c>
      <c r="U2">
        <f t="shared" si="1"/>
        <v>330</v>
      </c>
      <c r="Y2">
        <f>Q2-5</f>
        <v>-14</v>
      </c>
      <c r="Z2">
        <f>Y2-3</f>
        <v>-17</v>
      </c>
      <c r="AA2">
        <f>Z2-3</f>
        <v>-20</v>
      </c>
      <c r="AN2">
        <v>300</v>
      </c>
      <c r="AO2">
        <f>1*30</f>
        <v>30</v>
      </c>
      <c r="AP2">
        <f>2^8 *3</f>
        <v>768</v>
      </c>
    </row>
    <row r="3" spans="1:46" x14ac:dyDescent="0.25">
      <c r="A3" t="s">
        <v>93</v>
      </c>
      <c r="B3" t="s">
        <v>94</v>
      </c>
      <c r="C3" t="s">
        <v>95</v>
      </c>
      <c r="D3" t="s">
        <v>96</v>
      </c>
      <c r="E3" t="s">
        <v>97</v>
      </c>
      <c r="F3" t="s">
        <v>98</v>
      </c>
      <c r="G3" t="s">
        <v>99</v>
      </c>
      <c r="I3" t="s">
        <v>106</v>
      </c>
      <c r="J3" t="s">
        <v>107</v>
      </c>
      <c r="K3" t="s">
        <v>108</v>
      </c>
      <c r="L3" t="s">
        <v>100</v>
      </c>
      <c r="M3" t="s">
        <v>101</v>
      </c>
      <c r="N3" t="s">
        <v>102</v>
      </c>
      <c r="O3" t="s">
        <v>103</v>
      </c>
      <c r="P3" t="s">
        <v>104</v>
      </c>
      <c r="Q3" t="s">
        <v>105</v>
      </c>
      <c r="S3" t="s">
        <v>12</v>
      </c>
      <c r="T3" t="s">
        <v>13</v>
      </c>
      <c r="U3" t="s">
        <v>14</v>
      </c>
      <c r="V3" t="s">
        <v>100</v>
      </c>
      <c r="W3" t="s">
        <v>101</v>
      </c>
      <c r="X3" t="s">
        <v>102</v>
      </c>
      <c r="Y3" t="s">
        <v>103</v>
      </c>
      <c r="Z3" t="s">
        <v>104</v>
      </c>
      <c r="AA3" t="s">
        <v>105</v>
      </c>
      <c r="AL3" t="s">
        <v>257</v>
      </c>
      <c r="AM3" t="s">
        <v>258</v>
      </c>
      <c r="AN3" t="s">
        <v>261</v>
      </c>
      <c r="AO3" t="s">
        <v>260</v>
      </c>
      <c r="AP3" t="s">
        <v>264</v>
      </c>
    </row>
    <row r="4" spans="1:46" x14ac:dyDescent="0.25">
      <c r="A4">
        <v>-30</v>
      </c>
      <c r="B4" s="41">
        <f t="shared" ref="B4:D23" si="2">SIN( ($A4+B$2)*deg2rad)</f>
        <v>-0.49999999999999994</v>
      </c>
      <c r="C4" s="41">
        <f t="shared" si="2"/>
        <v>1</v>
      </c>
      <c r="D4" s="41">
        <f t="shared" si="2"/>
        <v>-0.50000000000000011</v>
      </c>
      <c r="E4">
        <f>IF(B4&gt;0,E$2,E$2-1)</f>
        <v>5</v>
      </c>
      <c r="F4">
        <f t="shared" ref="F4:G19" si="3">IF(C4&gt;0,F$2,F$2-1)</f>
        <v>4</v>
      </c>
      <c r="G4">
        <f t="shared" si="3"/>
        <v>1</v>
      </c>
      <c r="I4" s="41">
        <f t="shared" ref="I4:K19" si="4">SIN( ($A4+I$2)*deg2rad)</f>
        <v>-0.49999999999999994</v>
      </c>
      <c r="J4" s="41">
        <f t="shared" si="4"/>
        <v>1</v>
      </c>
      <c r="K4" s="41">
        <f t="shared" si="4"/>
        <v>-0.50000000000000011</v>
      </c>
      <c r="L4">
        <f>IF(ABS(I4)&gt;0.5,1,0)*SIGN(I4)</f>
        <v>0</v>
      </c>
      <c r="M4">
        <f t="shared" ref="M4:N4" si="5">IF(ABS(J4)&gt;0.5,1,0)*SIGN(J4)</f>
        <v>1</v>
      </c>
      <c r="N4">
        <f t="shared" si="5"/>
        <v>0</v>
      </c>
      <c r="O4" s="41">
        <f>L4+O$2</f>
        <v>-3</v>
      </c>
      <c r="P4" s="41">
        <f t="shared" ref="P4:Q4" si="6">M4+P$2</f>
        <v>-5</v>
      </c>
      <c r="Q4" s="41">
        <f t="shared" si="6"/>
        <v>-9</v>
      </c>
      <c r="S4" s="41">
        <f t="shared" ref="S4:U19" si="7">SIN( ($A4+S$2)*deg2rad)</f>
        <v>0.8660254037844386</v>
      </c>
      <c r="T4" s="41">
        <f t="shared" si="7"/>
        <v>1.22514845490862E-16</v>
      </c>
      <c r="U4" s="41">
        <f t="shared" si="7"/>
        <v>-0.8660254037844386</v>
      </c>
      <c r="V4">
        <f>IF(ABS(S4)&gt;0.5,1,0)*SIGN(S4)</f>
        <v>1</v>
      </c>
      <c r="W4">
        <f t="shared" ref="W4:W67" si="8">IF(ABS(T4)&gt;0.5,1,0)*SIGN(T4)</f>
        <v>0</v>
      </c>
      <c r="X4">
        <f t="shared" ref="X4:X67" si="9">IF(ABS(U4)&gt;0.5,1,0)*SIGN(U4)</f>
        <v>-1</v>
      </c>
      <c r="Y4" s="41">
        <f>V4+Y$2</f>
        <v>-13</v>
      </c>
      <c r="Z4" s="41">
        <f t="shared" ref="Z4:Z67" si="10">W4+Z$2</f>
        <v>-17</v>
      </c>
      <c r="AA4" s="41">
        <f t="shared" ref="AA4:AA67" si="11">X4+AA$2</f>
        <v>-21</v>
      </c>
      <c r="AL4">
        <v>1</v>
      </c>
      <c r="AM4">
        <v>210</v>
      </c>
      <c r="AN4">
        <f>MOD($AN$2-AM4,360)</f>
        <v>90</v>
      </c>
      <c r="AO4">
        <f>MOD(AN4+$AO$2,360)</f>
        <v>120</v>
      </c>
      <c r="AP4" s="43">
        <f>AO4*$AP$2/360</f>
        <v>256</v>
      </c>
    </row>
    <row r="5" spans="1:46" x14ac:dyDescent="0.25">
      <c r="A5">
        <f>A4+5</f>
        <v>-25</v>
      </c>
      <c r="B5" s="41">
        <f t="shared" si="2"/>
        <v>-0.42261826174069944</v>
      </c>
      <c r="C5" s="41">
        <f t="shared" si="2"/>
        <v>0.99619469809174555</v>
      </c>
      <c r="D5" s="41">
        <f t="shared" si="2"/>
        <v>-0.57357643635104616</v>
      </c>
      <c r="E5">
        <f t="shared" ref="E5:G68" si="12">IF(B5&gt;0,E$2,E$2-1)</f>
        <v>5</v>
      </c>
      <c r="F5">
        <f t="shared" si="3"/>
        <v>4</v>
      </c>
      <c r="G5">
        <f t="shared" si="3"/>
        <v>1</v>
      </c>
      <c r="I5" s="41">
        <f t="shared" si="4"/>
        <v>-0.42261826174069944</v>
      </c>
      <c r="J5" s="41">
        <f t="shared" si="4"/>
        <v>0.99619469809174555</v>
      </c>
      <c r="K5" s="41">
        <f t="shared" si="4"/>
        <v>-0.57357643635104616</v>
      </c>
      <c r="L5">
        <f t="shared" ref="L5:L68" si="13">IF(ABS(I5)&gt;0.5,1,0)*SIGN(I5)</f>
        <v>0</v>
      </c>
      <c r="M5">
        <f t="shared" ref="M5:M68" si="14">IF(ABS(J5)&gt;0.5,1,0)*SIGN(J5)</f>
        <v>1</v>
      </c>
      <c r="N5">
        <f t="shared" ref="N5:N68" si="15">IF(ABS(K5)&gt;0.5,1,0)*SIGN(K5)</f>
        <v>-1</v>
      </c>
      <c r="O5" s="41">
        <f t="shared" ref="O5:O68" si="16">L5+O$2</f>
        <v>-3</v>
      </c>
      <c r="P5" s="41">
        <f t="shared" ref="P5:P68" si="17">M5+P$2</f>
        <v>-5</v>
      </c>
      <c r="Q5" s="41">
        <f t="shared" ref="Q5:Q68" si="18">N5+Q$2</f>
        <v>-10</v>
      </c>
      <c r="S5" s="41">
        <f t="shared" si="7"/>
        <v>0.90630778703664994</v>
      </c>
      <c r="T5" s="41">
        <f t="shared" si="7"/>
        <v>-8.7155742747657944E-2</v>
      </c>
      <c r="U5" s="41">
        <f t="shared" si="7"/>
        <v>-0.8191520442889918</v>
      </c>
      <c r="V5">
        <f t="shared" ref="V5:V68" si="19">IF(ABS(S5)&gt;0.5,1,0)*SIGN(S5)</f>
        <v>1</v>
      </c>
      <c r="W5">
        <f t="shared" si="8"/>
        <v>0</v>
      </c>
      <c r="X5">
        <f t="shared" si="9"/>
        <v>-1</v>
      </c>
      <c r="Y5" s="41">
        <f t="shared" ref="Y5:Y68" si="20">V5+Y$2</f>
        <v>-13</v>
      </c>
      <c r="Z5" s="41">
        <f t="shared" si="10"/>
        <v>-17</v>
      </c>
      <c r="AA5" s="41">
        <f t="shared" si="11"/>
        <v>-21</v>
      </c>
      <c r="AL5">
        <v>2</v>
      </c>
      <c r="AM5">
        <v>330</v>
      </c>
      <c r="AN5">
        <f t="shared" ref="AN5:AN10" si="21">MOD($AN$2-AM5,360)</f>
        <v>330</v>
      </c>
      <c r="AO5">
        <f t="shared" ref="AO5:AO10" si="22">MOD(AN5+$AO$2,360)</f>
        <v>0</v>
      </c>
      <c r="AP5" s="43">
        <f>AO5*$AP$2/360</f>
        <v>0</v>
      </c>
    </row>
    <row r="6" spans="1:46" x14ac:dyDescent="0.25">
      <c r="A6">
        <f t="shared" ref="A6:A69" si="23">A5+5</f>
        <v>-20</v>
      </c>
      <c r="B6" s="41">
        <f t="shared" si="2"/>
        <v>-0.34202014332566871</v>
      </c>
      <c r="C6" s="41">
        <f t="shared" si="2"/>
        <v>0.98480775301220802</v>
      </c>
      <c r="D6" s="41">
        <f t="shared" si="2"/>
        <v>-0.64278760968653925</v>
      </c>
      <c r="E6">
        <f t="shared" si="12"/>
        <v>5</v>
      </c>
      <c r="F6">
        <f t="shared" si="3"/>
        <v>4</v>
      </c>
      <c r="G6">
        <f t="shared" si="3"/>
        <v>1</v>
      </c>
      <c r="I6" s="41">
        <f t="shared" si="4"/>
        <v>-0.34202014332566871</v>
      </c>
      <c r="J6" s="41">
        <f t="shared" si="4"/>
        <v>0.98480775301220802</v>
      </c>
      <c r="K6" s="41">
        <f t="shared" si="4"/>
        <v>-0.64278760968653925</v>
      </c>
      <c r="L6">
        <f t="shared" si="13"/>
        <v>0</v>
      </c>
      <c r="M6">
        <f t="shared" si="14"/>
        <v>1</v>
      </c>
      <c r="N6">
        <f t="shared" si="15"/>
        <v>-1</v>
      </c>
      <c r="O6" s="41">
        <f t="shared" si="16"/>
        <v>-3</v>
      </c>
      <c r="P6" s="41">
        <f t="shared" si="17"/>
        <v>-5</v>
      </c>
      <c r="Q6" s="41">
        <f t="shared" si="18"/>
        <v>-10</v>
      </c>
      <c r="S6" s="41">
        <f t="shared" si="7"/>
        <v>0.93969262078590832</v>
      </c>
      <c r="T6" s="41">
        <f t="shared" si="7"/>
        <v>-0.17364817766693047</v>
      </c>
      <c r="U6" s="41">
        <f t="shared" si="7"/>
        <v>-0.76604444311897812</v>
      </c>
      <c r="V6">
        <f t="shared" si="19"/>
        <v>1</v>
      </c>
      <c r="W6">
        <f t="shared" si="8"/>
        <v>0</v>
      </c>
      <c r="X6">
        <f t="shared" si="9"/>
        <v>-1</v>
      </c>
      <c r="Y6" s="41">
        <f t="shared" si="20"/>
        <v>-13</v>
      </c>
      <c r="Z6" s="41">
        <f t="shared" si="10"/>
        <v>-17</v>
      </c>
      <c r="AA6" s="41">
        <f t="shared" si="11"/>
        <v>-21</v>
      </c>
      <c r="AL6">
        <v>3</v>
      </c>
      <c r="AM6">
        <v>270</v>
      </c>
      <c r="AN6">
        <f t="shared" si="21"/>
        <v>30</v>
      </c>
      <c r="AO6">
        <f t="shared" si="22"/>
        <v>60</v>
      </c>
      <c r="AP6" s="43">
        <f t="shared" ref="AP6:AP10" si="24">AO6*$AP$2/360</f>
        <v>128</v>
      </c>
    </row>
    <row r="7" spans="1:46" x14ac:dyDescent="0.25">
      <c r="A7">
        <f t="shared" si="23"/>
        <v>-15</v>
      </c>
      <c r="B7" s="41">
        <f t="shared" si="2"/>
        <v>-0.25881904510252074</v>
      </c>
      <c r="C7" s="41">
        <f t="shared" si="2"/>
        <v>0.96592582628906831</v>
      </c>
      <c r="D7" s="41">
        <f t="shared" si="2"/>
        <v>-0.70710678118654746</v>
      </c>
      <c r="E7">
        <f t="shared" si="12"/>
        <v>5</v>
      </c>
      <c r="F7">
        <f t="shared" si="3"/>
        <v>4</v>
      </c>
      <c r="G7">
        <f t="shared" si="3"/>
        <v>1</v>
      </c>
      <c r="I7" s="41">
        <f t="shared" si="4"/>
        <v>-0.25881904510252074</v>
      </c>
      <c r="J7" s="41">
        <f t="shared" si="4"/>
        <v>0.96592582628906831</v>
      </c>
      <c r="K7" s="41">
        <f t="shared" si="4"/>
        <v>-0.70710678118654746</v>
      </c>
      <c r="L7">
        <f t="shared" si="13"/>
        <v>0</v>
      </c>
      <c r="M7">
        <f t="shared" si="14"/>
        <v>1</v>
      </c>
      <c r="N7">
        <f t="shared" si="15"/>
        <v>-1</v>
      </c>
      <c r="O7" s="41">
        <f t="shared" si="16"/>
        <v>-3</v>
      </c>
      <c r="P7" s="41">
        <f t="shared" si="17"/>
        <v>-5</v>
      </c>
      <c r="Q7" s="41">
        <f t="shared" si="18"/>
        <v>-10</v>
      </c>
      <c r="S7" s="41">
        <f t="shared" si="7"/>
        <v>0.96592582628906831</v>
      </c>
      <c r="T7" s="41">
        <f t="shared" si="7"/>
        <v>-0.25881904510252079</v>
      </c>
      <c r="U7" s="41">
        <f t="shared" si="7"/>
        <v>-0.70710678118654768</v>
      </c>
      <c r="V7">
        <f t="shared" si="19"/>
        <v>1</v>
      </c>
      <c r="W7">
        <f t="shared" si="8"/>
        <v>0</v>
      </c>
      <c r="X7">
        <f t="shared" si="9"/>
        <v>-1</v>
      </c>
      <c r="Y7" s="41">
        <f t="shared" si="20"/>
        <v>-13</v>
      </c>
      <c r="Z7" s="41">
        <f t="shared" si="10"/>
        <v>-17</v>
      </c>
      <c r="AA7" s="41">
        <f t="shared" si="11"/>
        <v>-21</v>
      </c>
      <c r="AL7">
        <v>4</v>
      </c>
      <c r="AM7">
        <v>90</v>
      </c>
      <c r="AN7">
        <f t="shared" si="21"/>
        <v>210</v>
      </c>
      <c r="AO7">
        <f t="shared" si="22"/>
        <v>240</v>
      </c>
      <c r="AP7" s="43">
        <f t="shared" si="24"/>
        <v>512</v>
      </c>
    </row>
    <row r="8" spans="1:46" x14ac:dyDescent="0.25">
      <c r="A8">
        <f t="shared" si="23"/>
        <v>-10</v>
      </c>
      <c r="B8" s="41">
        <f t="shared" si="2"/>
        <v>-0.17364817766693033</v>
      </c>
      <c r="C8" s="41">
        <f t="shared" si="2"/>
        <v>0.93969262078590843</v>
      </c>
      <c r="D8" s="41">
        <f t="shared" si="2"/>
        <v>-0.7660444431189779</v>
      </c>
      <c r="E8">
        <f t="shared" si="12"/>
        <v>5</v>
      </c>
      <c r="F8">
        <f t="shared" si="3"/>
        <v>4</v>
      </c>
      <c r="G8">
        <f t="shared" si="3"/>
        <v>1</v>
      </c>
      <c r="I8" s="41">
        <f t="shared" si="4"/>
        <v>-0.17364817766693033</v>
      </c>
      <c r="J8" s="41">
        <f t="shared" si="4"/>
        <v>0.93969262078590843</v>
      </c>
      <c r="K8" s="41">
        <f t="shared" si="4"/>
        <v>-0.7660444431189779</v>
      </c>
      <c r="L8">
        <f t="shared" si="13"/>
        <v>0</v>
      </c>
      <c r="M8">
        <f t="shared" si="14"/>
        <v>1</v>
      </c>
      <c r="N8">
        <f t="shared" si="15"/>
        <v>-1</v>
      </c>
      <c r="O8" s="41">
        <f t="shared" si="16"/>
        <v>-3</v>
      </c>
      <c r="P8" s="41">
        <f t="shared" si="17"/>
        <v>-5</v>
      </c>
      <c r="Q8" s="41">
        <f t="shared" si="18"/>
        <v>-10</v>
      </c>
      <c r="S8" s="41">
        <f t="shared" si="7"/>
        <v>0.98480775301220802</v>
      </c>
      <c r="T8" s="41">
        <f t="shared" si="7"/>
        <v>-0.34202014332566866</v>
      </c>
      <c r="U8" s="41">
        <f t="shared" si="7"/>
        <v>-0.64278760968653958</v>
      </c>
      <c r="V8">
        <f t="shared" si="19"/>
        <v>1</v>
      </c>
      <c r="W8">
        <f t="shared" si="8"/>
        <v>0</v>
      </c>
      <c r="X8">
        <f t="shared" si="9"/>
        <v>-1</v>
      </c>
      <c r="Y8" s="41">
        <f t="shared" si="20"/>
        <v>-13</v>
      </c>
      <c r="Z8" s="41">
        <f t="shared" si="10"/>
        <v>-17</v>
      </c>
      <c r="AA8" s="41">
        <f t="shared" si="11"/>
        <v>-21</v>
      </c>
      <c r="AL8">
        <v>5</v>
      </c>
      <c r="AM8">
        <v>150</v>
      </c>
      <c r="AN8">
        <f t="shared" si="21"/>
        <v>150</v>
      </c>
      <c r="AO8">
        <f t="shared" si="22"/>
        <v>180</v>
      </c>
      <c r="AP8" s="43">
        <f t="shared" si="24"/>
        <v>384</v>
      </c>
    </row>
    <row r="9" spans="1:46" x14ac:dyDescent="0.25">
      <c r="A9">
        <f t="shared" si="23"/>
        <v>-5</v>
      </c>
      <c r="B9" s="41">
        <f t="shared" si="2"/>
        <v>-8.7155742747658166E-2</v>
      </c>
      <c r="C9" s="41">
        <f t="shared" si="2"/>
        <v>0.90630778703665005</v>
      </c>
      <c r="D9" s="41">
        <f t="shared" si="2"/>
        <v>-0.81915204428899158</v>
      </c>
      <c r="E9">
        <f t="shared" si="12"/>
        <v>5</v>
      </c>
      <c r="F9">
        <f t="shared" si="3"/>
        <v>4</v>
      </c>
      <c r="G9">
        <f t="shared" si="3"/>
        <v>1</v>
      </c>
      <c r="I9" s="41">
        <f t="shared" si="4"/>
        <v>-8.7155742747658166E-2</v>
      </c>
      <c r="J9" s="41">
        <f t="shared" si="4"/>
        <v>0.90630778703665005</v>
      </c>
      <c r="K9" s="41">
        <f t="shared" si="4"/>
        <v>-0.81915204428899158</v>
      </c>
      <c r="L9">
        <f t="shared" si="13"/>
        <v>0</v>
      </c>
      <c r="M9">
        <f t="shared" si="14"/>
        <v>1</v>
      </c>
      <c r="N9">
        <f t="shared" si="15"/>
        <v>-1</v>
      </c>
      <c r="O9" s="41">
        <f t="shared" si="16"/>
        <v>-3</v>
      </c>
      <c r="P9" s="41">
        <f t="shared" si="17"/>
        <v>-5</v>
      </c>
      <c r="Q9" s="41">
        <f t="shared" si="18"/>
        <v>-10</v>
      </c>
      <c r="S9" s="41">
        <f t="shared" si="7"/>
        <v>0.99619469809174555</v>
      </c>
      <c r="T9" s="41">
        <f t="shared" si="7"/>
        <v>-0.42261826174069927</v>
      </c>
      <c r="U9" s="41">
        <f t="shared" si="7"/>
        <v>-0.57357643635104649</v>
      </c>
      <c r="V9">
        <f t="shared" si="19"/>
        <v>1</v>
      </c>
      <c r="W9">
        <f t="shared" si="8"/>
        <v>0</v>
      </c>
      <c r="X9">
        <f t="shared" si="9"/>
        <v>-1</v>
      </c>
      <c r="Y9" s="41">
        <f t="shared" si="20"/>
        <v>-13</v>
      </c>
      <c r="Z9" s="41">
        <f t="shared" si="10"/>
        <v>-17</v>
      </c>
      <c r="AA9" s="41">
        <f t="shared" si="11"/>
        <v>-21</v>
      </c>
      <c r="AL9">
        <v>6</v>
      </c>
      <c r="AM9">
        <v>30</v>
      </c>
      <c r="AN9">
        <f t="shared" si="21"/>
        <v>270</v>
      </c>
      <c r="AO9">
        <f t="shared" si="22"/>
        <v>300</v>
      </c>
      <c r="AP9" s="43">
        <f t="shared" si="24"/>
        <v>640</v>
      </c>
    </row>
    <row r="10" spans="1:46" x14ac:dyDescent="0.25">
      <c r="A10">
        <f t="shared" si="23"/>
        <v>0</v>
      </c>
      <c r="B10" s="41">
        <f t="shared" si="2"/>
        <v>0</v>
      </c>
      <c r="C10" s="41">
        <f t="shared" si="2"/>
        <v>0.86602540378443871</v>
      </c>
      <c r="D10" s="41">
        <f t="shared" si="2"/>
        <v>-0.86602540378443837</v>
      </c>
      <c r="E10">
        <f t="shared" si="12"/>
        <v>5</v>
      </c>
      <c r="F10">
        <f t="shared" si="3"/>
        <v>4</v>
      </c>
      <c r="G10">
        <f t="shared" si="3"/>
        <v>1</v>
      </c>
      <c r="I10" s="41">
        <f t="shared" si="4"/>
        <v>0</v>
      </c>
      <c r="J10" s="41">
        <f t="shared" si="4"/>
        <v>0.86602540378443871</v>
      </c>
      <c r="K10" s="41">
        <f t="shared" si="4"/>
        <v>-0.86602540378443837</v>
      </c>
      <c r="L10">
        <f t="shared" si="13"/>
        <v>0</v>
      </c>
      <c r="M10">
        <f t="shared" si="14"/>
        <v>1</v>
      </c>
      <c r="N10">
        <f t="shared" si="15"/>
        <v>-1</v>
      </c>
      <c r="O10" s="41">
        <f t="shared" si="16"/>
        <v>-3</v>
      </c>
      <c r="P10" s="41">
        <f t="shared" si="17"/>
        <v>-5</v>
      </c>
      <c r="Q10" s="41">
        <f t="shared" si="18"/>
        <v>-10</v>
      </c>
      <c r="S10" s="41">
        <f t="shared" si="7"/>
        <v>1</v>
      </c>
      <c r="T10" s="41">
        <f t="shared" si="7"/>
        <v>-0.50000000000000011</v>
      </c>
      <c r="U10" s="41">
        <f t="shared" si="7"/>
        <v>-0.50000000000000044</v>
      </c>
      <c r="V10">
        <f t="shared" si="19"/>
        <v>1</v>
      </c>
      <c r="W10">
        <f t="shared" si="8"/>
        <v>0</v>
      </c>
      <c r="X10">
        <f t="shared" si="9"/>
        <v>0</v>
      </c>
      <c r="Y10" s="41">
        <f t="shared" si="20"/>
        <v>-13</v>
      </c>
      <c r="Z10" s="41">
        <f t="shared" si="10"/>
        <v>-17</v>
      </c>
      <c r="AA10" s="41">
        <f t="shared" si="11"/>
        <v>-20</v>
      </c>
      <c r="AL10" s="74" t="s">
        <v>259</v>
      </c>
      <c r="AM10" s="74">
        <v>0</v>
      </c>
      <c r="AN10">
        <f t="shared" si="21"/>
        <v>300</v>
      </c>
      <c r="AO10" s="74">
        <f t="shared" si="22"/>
        <v>330</v>
      </c>
      <c r="AP10" s="74">
        <f t="shared" si="24"/>
        <v>704</v>
      </c>
    </row>
    <row r="11" spans="1:46" x14ac:dyDescent="0.25">
      <c r="A11">
        <f t="shared" si="23"/>
        <v>5</v>
      </c>
      <c r="B11" s="41">
        <f t="shared" si="2"/>
        <v>8.7155742747658166E-2</v>
      </c>
      <c r="C11" s="41">
        <f t="shared" si="2"/>
        <v>0.81915204428899169</v>
      </c>
      <c r="D11" s="41">
        <f t="shared" si="2"/>
        <v>-0.90630778703665005</v>
      </c>
      <c r="E11">
        <f t="shared" si="12"/>
        <v>6</v>
      </c>
      <c r="F11">
        <f t="shared" si="3"/>
        <v>4</v>
      </c>
      <c r="G11">
        <f t="shared" si="3"/>
        <v>1</v>
      </c>
      <c r="I11" s="41">
        <f t="shared" si="4"/>
        <v>8.7155742747658166E-2</v>
      </c>
      <c r="J11" s="41">
        <f t="shared" si="4"/>
        <v>0.81915204428899169</v>
      </c>
      <c r="K11" s="41">
        <f t="shared" si="4"/>
        <v>-0.90630778703665005</v>
      </c>
      <c r="L11">
        <f t="shared" si="13"/>
        <v>0</v>
      </c>
      <c r="M11">
        <f t="shared" si="14"/>
        <v>1</v>
      </c>
      <c r="N11">
        <f t="shared" si="15"/>
        <v>-1</v>
      </c>
      <c r="O11" s="41">
        <f t="shared" si="16"/>
        <v>-3</v>
      </c>
      <c r="P11" s="41">
        <f t="shared" si="17"/>
        <v>-5</v>
      </c>
      <c r="Q11" s="41">
        <f t="shared" si="18"/>
        <v>-10</v>
      </c>
      <c r="S11" s="41">
        <f t="shared" si="7"/>
        <v>0.99619469809174555</v>
      </c>
      <c r="T11" s="41">
        <f t="shared" si="7"/>
        <v>-0.57357643635104616</v>
      </c>
      <c r="U11" s="41">
        <f t="shared" si="7"/>
        <v>-0.42261826174069922</v>
      </c>
      <c r="V11">
        <f t="shared" si="19"/>
        <v>1</v>
      </c>
      <c r="W11">
        <f t="shared" si="8"/>
        <v>-1</v>
      </c>
      <c r="X11">
        <f t="shared" si="9"/>
        <v>0</v>
      </c>
      <c r="Y11" s="41">
        <f t="shared" si="20"/>
        <v>-13</v>
      </c>
      <c r="Z11" s="41">
        <f t="shared" si="10"/>
        <v>-18</v>
      </c>
      <c r="AA11" s="41">
        <f t="shared" si="11"/>
        <v>-20</v>
      </c>
    </row>
    <row r="12" spans="1:46" x14ac:dyDescent="0.25">
      <c r="A12">
        <f t="shared" si="23"/>
        <v>10</v>
      </c>
      <c r="B12" s="41">
        <f t="shared" si="2"/>
        <v>0.17364817766693033</v>
      </c>
      <c r="C12" s="41">
        <f t="shared" si="2"/>
        <v>0.76604444311897801</v>
      </c>
      <c r="D12" s="41">
        <f t="shared" si="2"/>
        <v>-0.93969262078590843</v>
      </c>
      <c r="E12">
        <f t="shared" si="12"/>
        <v>6</v>
      </c>
      <c r="F12">
        <f t="shared" si="3"/>
        <v>4</v>
      </c>
      <c r="G12">
        <f t="shared" si="3"/>
        <v>1</v>
      </c>
      <c r="I12" s="41">
        <f t="shared" si="4"/>
        <v>0.17364817766693033</v>
      </c>
      <c r="J12" s="41">
        <f t="shared" si="4"/>
        <v>0.76604444311897801</v>
      </c>
      <c r="K12" s="41">
        <f t="shared" si="4"/>
        <v>-0.93969262078590843</v>
      </c>
      <c r="L12">
        <f t="shared" si="13"/>
        <v>0</v>
      </c>
      <c r="M12">
        <f t="shared" si="14"/>
        <v>1</v>
      </c>
      <c r="N12">
        <f t="shared" si="15"/>
        <v>-1</v>
      </c>
      <c r="O12" s="41">
        <f t="shared" si="16"/>
        <v>-3</v>
      </c>
      <c r="P12" s="41">
        <f t="shared" si="17"/>
        <v>-5</v>
      </c>
      <c r="Q12" s="41">
        <f t="shared" si="18"/>
        <v>-10</v>
      </c>
      <c r="S12" s="41">
        <f t="shared" si="7"/>
        <v>0.98480775301220802</v>
      </c>
      <c r="T12" s="41">
        <f t="shared" si="7"/>
        <v>-0.64278760968653925</v>
      </c>
      <c r="U12" s="41">
        <f t="shared" si="7"/>
        <v>-0.3420201433256686</v>
      </c>
      <c r="V12">
        <f t="shared" si="19"/>
        <v>1</v>
      </c>
      <c r="W12">
        <f t="shared" si="8"/>
        <v>-1</v>
      </c>
      <c r="X12">
        <f t="shared" si="9"/>
        <v>0</v>
      </c>
      <c r="Y12" s="41">
        <f t="shared" si="20"/>
        <v>-13</v>
      </c>
      <c r="Z12" s="41">
        <f t="shared" si="10"/>
        <v>-18</v>
      </c>
      <c r="AA12" s="41">
        <f t="shared" si="11"/>
        <v>-20</v>
      </c>
    </row>
    <row r="13" spans="1:46" x14ac:dyDescent="0.25">
      <c r="A13">
        <f t="shared" si="23"/>
        <v>15</v>
      </c>
      <c r="B13" s="41">
        <f t="shared" si="2"/>
        <v>0.25881904510252074</v>
      </c>
      <c r="C13" s="41">
        <f t="shared" si="2"/>
        <v>0.70710678118654757</v>
      </c>
      <c r="D13" s="41">
        <f t="shared" si="2"/>
        <v>-0.96592582628906831</v>
      </c>
      <c r="E13">
        <f t="shared" si="12"/>
        <v>6</v>
      </c>
      <c r="F13">
        <f t="shared" si="3"/>
        <v>4</v>
      </c>
      <c r="G13">
        <f t="shared" si="3"/>
        <v>1</v>
      </c>
      <c r="I13" s="41">
        <f t="shared" si="4"/>
        <v>0.25881904510252074</v>
      </c>
      <c r="J13" s="41">
        <f t="shared" si="4"/>
        <v>0.70710678118654757</v>
      </c>
      <c r="K13" s="41">
        <f t="shared" si="4"/>
        <v>-0.96592582628906831</v>
      </c>
      <c r="L13">
        <f t="shared" si="13"/>
        <v>0</v>
      </c>
      <c r="M13">
        <f t="shared" si="14"/>
        <v>1</v>
      </c>
      <c r="N13">
        <f t="shared" si="15"/>
        <v>-1</v>
      </c>
      <c r="O13" s="41">
        <f t="shared" si="16"/>
        <v>-3</v>
      </c>
      <c r="P13" s="41">
        <f t="shared" si="17"/>
        <v>-5</v>
      </c>
      <c r="Q13" s="41">
        <f t="shared" si="18"/>
        <v>-10</v>
      </c>
      <c r="S13" s="41">
        <f t="shared" si="7"/>
        <v>0.96592582628906831</v>
      </c>
      <c r="T13" s="41">
        <f t="shared" si="7"/>
        <v>-0.70710678118654746</v>
      </c>
      <c r="U13" s="41">
        <f t="shared" si="7"/>
        <v>-0.25881904510252068</v>
      </c>
      <c r="V13">
        <f t="shared" si="19"/>
        <v>1</v>
      </c>
      <c r="W13">
        <f t="shared" si="8"/>
        <v>-1</v>
      </c>
      <c r="X13">
        <f t="shared" si="9"/>
        <v>0</v>
      </c>
      <c r="Y13" s="41">
        <f t="shared" si="20"/>
        <v>-13</v>
      </c>
      <c r="Z13" s="41">
        <f t="shared" si="10"/>
        <v>-18</v>
      </c>
      <c r="AA13" s="41">
        <f t="shared" si="11"/>
        <v>-20</v>
      </c>
    </row>
    <row r="14" spans="1:46" x14ac:dyDescent="0.25">
      <c r="A14">
        <f t="shared" si="23"/>
        <v>20</v>
      </c>
      <c r="B14" s="41">
        <f t="shared" si="2"/>
        <v>0.34202014332566871</v>
      </c>
      <c r="C14" s="41">
        <f t="shared" si="2"/>
        <v>0.64278760968653947</v>
      </c>
      <c r="D14" s="41">
        <f t="shared" si="2"/>
        <v>-0.98480775301220802</v>
      </c>
      <c r="E14">
        <f t="shared" si="12"/>
        <v>6</v>
      </c>
      <c r="F14">
        <f t="shared" si="3"/>
        <v>4</v>
      </c>
      <c r="G14">
        <f t="shared" si="3"/>
        <v>1</v>
      </c>
      <c r="I14" s="41">
        <f t="shared" si="4"/>
        <v>0.34202014332566871</v>
      </c>
      <c r="J14" s="41">
        <f t="shared" si="4"/>
        <v>0.64278760968653947</v>
      </c>
      <c r="K14" s="41">
        <f t="shared" si="4"/>
        <v>-0.98480775301220802</v>
      </c>
      <c r="L14">
        <f t="shared" si="13"/>
        <v>0</v>
      </c>
      <c r="M14">
        <f t="shared" si="14"/>
        <v>1</v>
      </c>
      <c r="N14">
        <f t="shared" si="15"/>
        <v>-1</v>
      </c>
      <c r="O14" s="41">
        <f t="shared" si="16"/>
        <v>-3</v>
      </c>
      <c r="P14" s="41">
        <f t="shared" si="17"/>
        <v>-5</v>
      </c>
      <c r="Q14" s="41">
        <f t="shared" si="18"/>
        <v>-10</v>
      </c>
      <c r="S14" s="41">
        <f t="shared" si="7"/>
        <v>0.93969262078590843</v>
      </c>
      <c r="T14" s="41">
        <f t="shared" si="7"/>
        <v>-0.7660444431189779</v>
      </c>
      <c r="U14" s="41">
        <f t="shared" si="7"/>
        <v>-0.17364817766693039</v>
      </c>
      <c r="V14">
        <f t="shared" si="19"/>
        <v>1</v>
      </c>
      <c r="W14">
        <f t="shared" si="8"/>
        <v>-1</v>
      </c>
      <c r="X14">
        <f t="shared" si="9"/>
        <v>0</v>
      </c>
      <c r="Y14" s="41">
        <f t="shared" si="20"/>
        <v>-13</v>
      </c>
      <c r="Z14" s="41">
        <f t="shared" si="10"/>
        <v>-18</v>
      </c>
      <c r="AA14" s="41">
        <f t="shared" si="11"/>
        <v>-20</v>
      </c>
      <c r="AM14" t="s">
        <v>272</v>
      </c>
      <c r="AO14" t="s">
        <v>275</v>
      </c>
      <c r="AR14" t="s">
        <v>276</v>
      </c>
    </row>
    <row r="15" spans="1:46" x14ac:dyDescent="0.25">
      <c r="A15">
        <f t="shared" si="23"/>
        <v>25</v>
      </c>
      <c r="B15" s="41">
        <f t="shared" si="2"/>
        <v>0.42261826174069944</v>
      </c>
      <c r="C15" s="41">
        <f t="shared" si="2"/>
        <v>0.57357643635104594</v>
      </c>
      <c r="D15" s="41">
        <f t="shared" si="2"/>
        <v>-0.99619469809174555</v>
      </c>
      <c r="E15">
        <f t="shared" si="12"/>
        <v>6</v>
      </c>
      <c r="F15">
        <f t="shared" si="3"/>
        <v>4</v>
      </c>
      <c r="G15">
        <f t="shared" si="3"/>
        <v>1</v>
      </c>
      <c r="I15" s="41">
        <f t="shared" si="4"/>
        <v>0.42261826174069944</v>
      </c>
      <c r="J15" s="41">
        <f t="shared" si="4"/>
        <v>0.57357643635104594</v>
      </c>
      <c r="K15" s="41">
        <f t="shared" si="4"/>
        <v>-0.99619469809174555</v>
      </c>
      <c r="L15">
        <f t="shared" si="13"/>
        <v>0</v>
      </c>
      <c r="M15">
        <f t="shared" si="14"/>
        <v>1</v>
      </c>
      <c r="N15">
        <f t="shared" si="15"/>
        <v>-1</v>
      </c>
      <c r="O15" s="41">
        <f t="shared" si="16"/>
        <v>-3</v>
      </c>
      <c r="P15" s="41">
        <f t="shared" si="17"/>
        <v>-5</v>
      </c>
      <c r="Q15" s="41">
        <f t="shared" si="18"/>
        <v>-10</v>
      </c>
      <c r="S15" s="41">
        <f t="shared" si="7"/>
        <v>0.90630778703665005</v>
      </c>
      <c r="T15" s="41">
        <f t="shared" si="7"/>
        <v>-0.81915204428899158</v>
      </c>
      <c r="U15" s="41">
        <f t="shared" si="7"/>
        <v>-8.7155742747658319E-2</v>
      </c>
      <c r="V15">
        <f t="shared" si="19"/>
        <v>1</v>
      </c>
      <c r="W15">
        <f t="shared" si="8"/>
        <v>-1</v>
      </c>
      <c r="X15">
        <f t="shared" si="9"/>
        <v>0</v>
      </c>
      <c r="Y15" s="41">
        <f t="shared" si="20"/>
        <v>-13</v>
      </c>
      <c r="Z15" s="41">
        <f t="shared" si="10"/>
        <v>-18</v>
      </c>
      <c r="AA15" s="41">
        <f t="shared" si="11"/>
        <v>-20</v>
      </c>
      <c r="AK15" t="s">
        <v>264</v>
      </c>
      <c r="AM15" t="s">
        <v>11</v>
      </c>
      <c r="AN15" t="s">
        <v>273</v>
      </c>
      <c r="AO15" t="s">
        <v>47</v>
      </c>
      <c r="AP15" t="s">
        <v>48</v>
      </c>
      <c r="AQ15" t="s">
        <v>49</v>
      </c>
      <c r="AR15" t="s">
        <v>47</v>
      </c>
      <c r="AS15" t="s">
        <v>48</v>
      </c>
      <c r="AT15" t="s">
        <v>49</v>
      </c>
    </row>
    <row r="16" spans="1:46" x14ac:dyDescent="0.25">
      <c r="A16">
        <f t="shared" si="23"/>
        <v>30</v>
      </c>
      <c r="B16" s="41">
        <f t="shared" si="2"/>
        <v>0.49999999999999994</v>
      </c>
      <c r="C16" s="41">
        <f t="shared" si="2"/>
        <v>0.49999999999999994</v>
      </c>
      <c r="D16" s="41">
        <f t="shared" si="2"/>
        <v>-1</v>
      </c>
      <c r="E16">
        <f t="shared" si="12"/>
        <v>6</v>
      </c>
      <c r="F16">
        <f t="shared" si="3"/>
        <v>4</v>
      </c>
      <c r="G16">
        <f t="shared" si="3"/>
        <v>1</v>
      </c>
      <c r="I16" s="41">
        <f t="shared" si="4"/>
        <v>0.49999999999999994</v>
      </c>
      <c r="J16" s="41">
        <f t="shared" si="4"/>
        <v>0.49999999999999994</v>
      </c>
      <c r="K16" s="41">
        <f t="shared" si="4"/>
        <v>-1</v>
      </c>
      <c r="L16">
        <f t="shared" si="13"/>
        <v>0</v>
      </c>
      <c r="M16">
        <f t="shared" si="14"/>
        <v>0</v>
      </c>
      <c r="N16">
        <f t="shared" si="15"/>
        <v>-1</v>
      </c>
      <c r="O16" s="41">
        <f t="shared" si="16"/>
        <v>-3</v>
      </c>
      <c r="P16" s="41">
        <f t="shared" si="17"/>
        <v>-6</v>
      </c>
      <c r="Q16" s="41">
        <f t="shared" si="18"/>
        <v>-10</v>
      </c>
      <c r="S16" s="41">
        <f t="shared" si="7"/>
        <v>0.86602540378443871</v>
      </c>
      <c r="T16" s="41">
        <f t="shared" si="7"/>
        <v>-0.86602540378443837</v>
      </c>
      <c r="U16" s="41">
        <f t="shared" si="7"/>
        <v>-2.45029690981724E-16</v>
      </c>
      <c r="V16">
        <f t="shared" si="19"/>
        <v>1</v>
      </c>
      <c r="W16">
        <f t="shared" si="8"/>
        <v>-1</v>
      </c>
      <c r="X16">
        <f t="shared" si="9"/>
        <v>0</v>
      </c>
      <c r="Y16" s="41">
        <f t="shared" si="20"/>
        <v>-13</v>
      </c>
      <c r="Z16" s="41">
        <f t="shared" si="10"/>
        <v>-18</v>
      </c>
      <c r="AA16" s="41">
        <f t="shared" si="11"/>
        <v>-20</v>
      </c>
      <c r="AK16">
        <v>704</v>
      </c>
      <c r="AL16">
        <v>0</v>
      </c>
      <c r="AM16" s="43">
        <v>60</v>
      </c>
      <c r="AN16">
        <v>0</v>
      </c>
      <c r="AO16" s="76">
        <v>1</v>
      </c>
      <c r="AP16" s="77" t="s">
        <v>274</v>
      </c>
      <c r="AQ16" s="78">
        <v>0</v>
      </c>
      <c r="AR16" s="84" t="s">
        <v>274</v>
      </c>
      <c r="AS16" s="85">
        <v>1</v>
      </c>
      <c r="AT16" s="86">
        <v>0</v>
      </c>
    </row>
    <row r="17" spans="1:46" x14ac:dyDescent="0.25">
      <c r="A17">
        <f t="shared" si="23"/>
        <v>35</v>
      </c>
      <c r="B17" s="41">
        <f t="shared" si="2"/>
        <v>0.57357643635104605</v>
      </c>
      <c r="C17" s="41">
        <f t="shared" si="2"/>
        <v>0.4226182617406995</v>
      </c>
      <c r="D17" s="41">
        <f t="shared" si="2"/>
        <v>-0.99619469809174555</v>
      </c>
      <c r="E17">
        <f t="shared" si="12"/>
        <v>6</v>
      </c>
      <c r="F17">
        <f t="shared" si="3"/>
        <v>4</v>
      </c>
      <c r="G17">
        <f t="shared" si="3"/>
        <v>1</v>
      </c>
      <c r="I17" s="41">
        <f t="shared" si="4"/>
        <v>0.57357643635104605</v>
      </c>
      <c r="J17" s="41">
        <f t="shared" si="4"/>
        <v>0.4226182617406995</v>
      </c>
      <c r="K17" s="41">
        <f t="shared" si="4"/>
        <v>-0.99619469809174555</v>
      </c>
      <c r="L17">
        <f t="shared" si="13"/>
        <v>1</v>
      </c>
      <c r="M17">
        <f t="shared" si="14"/>
        <v>0</v>
      </c>
      <c r="N17">
        <f t="shared" si="15"/>
        <v>-1</v>
      </c>
      <c r="O17" s="41">
        <f t="shared" si="16"/>
        <v>-2</v>
      </c>
      <c r="P17" s="41">
        <f t="shared" si="17"/>
        <v>-6</v>
      </c>
      <c r="Q17" s="41">
        <f t="shared" si="18"/>
        <v>-10</v>
      </c>
      <c r="S17" s="41">
        <f t="shared" si="7"/>
        <v>0.81915204428899169</v>
      </c>
      <c r="T17" s="41">
        <f t="shared" si="7"/>
        <v>-0.90630778703665005</v>
      </c>
      <c r="U17" s="41">
        <f t="shared" si="7"/>
        <v>8.7155742747657833E-2</v>
      </c>
      <c r="V17">
        <f t="shared" si="19"/>
        <v>1</v>
      </c>
      <c r="W17">
        <f t="shared" si="8"/>
        <v>-1</v>
      </c>
      <c r="X17">
        <f t="shared" si="9"/>
        <v>0</v>
      </c>
      <c r="Y17" s="41">
        <f t="shared" si="20"/>
        <v>-13</v>
      </c>
      <c r="Z17" s="41">
        <f t="shared" si="10"/>
        <v>-18</v>
      </c>
      <c r="AA17" s="41">
        <f t="shared" si="11"/>
        <v>-20</v>
      </c>
      <c r="AK17">
        <v>576</v>
      </c>
      <c r="AL17">
        <v>60</v>
      </c>
      <c r="AM17">
        <v>60</v>
      </c>
      <c r="AN17">
        <v>60</v>
      </c>
      <c r="AO17" s="79">
        <v>1</v>
      </c>
      <c r="AP17" s="16" t="s">
        <v>274</v>
      </c>
      <c r="AQ17" s="80">
        <v>0</v>
      </c>
      <c r="AR17" s="79">
        <v>1</v>
      </c>
      <c r="AS17" s="16" t="s">
        <v>274</v>
      </c>
      <c r="AT17" s="80">
        <v>0</v>
      </c>
    </row>
    <row r="18" spans="1:46" x14ac:dyDescent="0.25">
      <c r="A18">
        <f t="shared" si="23"/>
        <v>40</v>
      </c>
      <c r="B18" s="41">
        <f t="shared" si="2"/>
        <v>0.64278760968653925</v>
      </c>
      <c r="C18" s="41">
        <f t="shared" si="2"/>
        <v>0.34202014332566888</v>
      </c>
      <c r="D18" s="41">
        <f t="shared" si="2"/>
        <v>-0.98480775301220813</v>
      </c>
      <c r="E18">
        <f t="shared" si="12"/>
        <v>6</v>
      </c>
      <c r="F18">
        <f t="shared" si="3"/>
        <v>4</v>
      </c>
      <c r="G18">
        <f t="shared" si="3"/>
        <v>1</v>
      </c>
      <c r="I18" s="41">
        <f t="shared" si="4"/>
        <v>0.64278760968653925</v>
      </c>
      <c r="J18" s="41">
        <f t="shared" si="4"/>
        <v>0.34202014332566888</v>
      </c>
      <c r="K18" s="41">
        <f t="shared" si="4"/>
        <v>-0.98480775301220813</v>
      </c>
      <c r="L18">
        <f t="shared" si="13"/>
        <v>1</v>
      </c>
      <c r="M18">
        <f t="shared" si="14"/>
        <v>0</v>
      </c>
      <c r="N18">
        <f t="shared" si="15"/>
        <v>-1</v>
      </c>
      <c r="O18" s="41">
        <f t="shared" si="16"/>
        <v>-2</v>
      </c>
      <c r="P18" s="41">
        <f t="shared" si="17"/>
        <v>-6</v>
      </c>
      <c r="Q18" s="41">
        <f t="shared" si="18"/>
        <v>-10</v>
      </c>
      <c r="S18" s="41">
        <f t="shared" si="7"/>
        <v>0.76604444311897801</v>
      </c>
      <c r="T18" s="41">
        <f t="shared" si="7"/>
        <v>-0.93969262078590843</v>
      </c>
      <c r="U18" s="41">
        <f t="shared" si="7"/>
        <v>0.17364817766692991</v>
      </c>
      <c r="V18">
        <f t="shared" si="19"/>
        <v>1</v>
      </c>
      <c r="W18">
        <f t="shared" si="8"/>
        <v>-1</v>
      </c>
      <c r="X18">
        <f t="shared" si="9"/>
        <v>0</v>
      </c>
      <c r="Y18" s="41">
        <f t="shared" si="20"/>
        <v>-13</v>
      </c>
      <c r="Z18" s="41">
        <f t="shared" si="10"/>
        <v>-18</v>
      </c>
      <c r="AA18" s="41">
        <f t="shared" si="11"/>
        <v>-20</v>
      </c>
      <c r="AK18">
        <v>448</v>
      </c>
      <c r="AL18">
        <v>120</v>
      </c>
      <c r="AM18">
        <v>120</v>
      </c>
      <c r="AN18">
        <v>120</v>
      </c>
      <c r="AO18" s="79">
        <v>1</v>
      </c>
      <c r="AP18" s="16">
        <v>0</v>
      </c>
      <c r="AQ18" s="80" t="s">
        <v>274</v>
      </c>
      <c r="AR18" s="79">
        <v>1</v>
      </c>
      <c r="AS18" s="16">
        <v>0</v>
      </c>
      <c r="AT18" s="80" t="s">
        <v>274</v>
      </c>
    </row>
    <row r="19" spans="1:46" x14ac:dyDescent="0.25">
      <c r="A19">
        <f t="shared" si="23"/>
        <v>45</v>
      </c>
      <c r="B19" s="41">
        <f t="shared" si="2"/>
        <v>0.70710678118654746</v>
      </c>
      <c r="C19" s="41">
        <f t="shared" si="2"/>
        <v>0.25881904510252102</v>
      </c>
      <c r="D19" s="41">
        <f t="shared" si="2"/>
        <v>-0.96592582628906842</v>
      </c>
      <c r="E19">
        <f t="shared" si="12"/>
        <v>6</v>
      </c>
      <c r="F19">
        <f t="shared" si="3"/>
        <v>4</v>
      </c>
      <c r="G19">
        <f t="shared" si="3"/>
        <v>1</v>
      </c>
      <c r="I19" s="41">
        <f t="shared" si="4"/>
        <v>0.70710678118654746</v>
      </c>
      <c r="J19" s="41">
        <f t="shared" si="4"/>
        <v>0.25881904510252102</v>
      </c>
      <c r="K19" s="41">
        <f t="shared" si="4"/>
        <v>-0.96592582628906842</v>
      </c>
      <c r="L19">
        <f t="shared" si="13"/>
        <v>1</v>
      </c>
      <c r="M19">
        <f t="shared" si="14"/>
        <v>0</v>
      </c>
      <c r="N19">
        <f t="shared" si="15"/>
        <v>-1</v>
      </c>
      <c r="O19" s="41">
        <f t="shared" si="16"/>
        <v>-2</v>
      </c>
      <c r="P19" s="41">
        <f t="shared" si="17"/>
        <v>-6</v>
      </c>
      <c r="Q19" s="41">
        <f t="shared" si="18"/>
        <v>-10</v>
      </c>
      <c r="S19" s="41">
        <f t="shared" si="7"/>
        <v>0.70710678118654757</v>
      </c>
      <c r="T19" s="41">
        <f t="shared" si="7"/>
        <v>-0.96592582628906831</v>
      </c>
      <c r="U19" s="41">
        <f t="shared" si="7"/>
        <v>0.25881904510252024</v>
      </c>
      <c r="V19">
        <f t="shared" si="19"/>
        <v>1</v>
      </c>
      <c r="W19">
        <f t="shared" si="8"/>
        <v>-1</v>
      </c>
      <c r="X19">
        <f t="shared" si="9"/>
        <v>0</v>
      </c>
      <c r="Y19" s="41">
        <f t="shared" si="20"/>
        <v>-13</v>
      </c>
      <c r="Z19" s="41">
        <f t="shared" si="10"/>
        <v>-18</v>
      </c>
      <c r="AA19" s="41">
        <f t="shared" si="11"/>
        <v>-20</v>
      </c>
      <c r="AK19">
        <v>320</v>
      </c>
      <c r="AL19">
        <v>180</v>
      </c>
      <c r="AM19">
        <v>180</v>
      </c>
      <c r="AN19">
        <v>180</v>
      </c>
      <c r="AO19" s="79" t="s">
        <v>274</v>
      </c>
      <c r="AP19" s="16">
        <v>0</v>
      </c>
      <c r="AQ19" s="80">
        <v>1</v>
      </c>
      <c r="AR19" s="79" t="s">
        <v>274</v>
      </c>
      <c r="AS19" s="16">
        <v>0</v>
      </c>
      <c r="AT19" s="80">
        <v>1</v>
      </c>
    </row>
    <row r="20" spans="1:46" x14ac:dyDescent="0.25">
      <c r="A20">
        <f t="shared" si="23"/>
        <v>50</v>
      </c>
      <c r="B20" s="41">
        <f t="shared" si="2"/>
        <v>0.76604444311897801</v>
      </c>
      <c r="C20" s="41">
        <f t="shared" si="2"/>
        <v>0.17364817766693028</v>
      </c>
      <c r="D20" s="41">
        <f t="shared" si="2"/>
        <v>-0.93969262078590832</v>
      </c>
      <c r="E20">
        <f t="shared" si="12"/>
        <v>6</v>
      </c>
      <c r="F20">
        <f t="shared" si="12"/>
        <v>4</v>
      </c>
      <c r="G20">
        <f t="shared" si="12"/>
        <v>1</v>
      </c>
      <c r="I20" s="41">
        <f t="shared" ref="I20:K83" si="25">SIN( ($A20+I$2)*deg2rad)</f>
        <v>0.76604444311897801</v>
      </c>
      <c r="J20" s="41">
        <f t="shared" si="25"/>
        <v>0.17364817766693028</v>
      </c>
      <c r="K20" s="41">
        <f t="shared" si="25"/>
        <v>-0.93969262078590832</v>
      </c>
      <c r="L20">
        <f t="shared" si="13"/>
        <v>1</v>
      </c>
      <c r="M20">
        <f t="shared" si="14"/>
        <v>0</v>
      </c>
      <c r="N20">
        <f t="shared" si="15"/>
        <v>-1</v>
      </c>
      <c r="O20" s="41">
        <f t="shared" si="16"/>
        <v>-2</v>
      </c>
      <c r="P20" s="41">
        <f t="shared" si="17"/>
        <v>-6</v>
      </c>
      <c r="Q20" s="41">
        <f t="shared" si="18"/>
        <v>-10</v>
      </c>
      <c r="S20" s="41">
        <f t="shared" ref="S20:U83" si="26">SIN( ($A20+S$2)*deg2rad)</f>
        <v>0.64278760968653947</v>
      </c>
      <c r="T20" s="41">
        <f t="shared" si="26"/>
        <v>-0.98480775301220802</v>
      </c>
      <c r="U20" s="41">
        <f t="shared" si="26"/>
        <v>0.34202014332566893</v>
      </c>
      <c r="V20">
        <f t="shared" si="19"/>
        <v>1</v>
      </c>
      <c r="W20">
        <f t="shared" si="8"/>
        <v>-1</v>
      </c>
      <c r="X20">
        <f t="shared" si="9"/>
        <v>0</v>
      </c>
      <c r="Y20" s="41">
        <f t="shared" si="20"/>
        <v>-13</v>
      </c>
      <c r="Z20" s="41">
        <f t="shared" si="10"/>
        <v>-18</v>
      </c>
      <c r="AA20" s="41">
        <f t="shared" si="11"/>
        <v>-20</v>
      </c>
      <c r="AK20">
        <v>192</v>
      </c>
      <c r="AL20">
        <v>240</v>
      </c>
      <c r="AM20">
        <v>240</v>
      </c>
      <c r="AN20">
        <v>240</v>
      </c>
      <c r="AO20" s="79">
        <v>0</v>
      </c>
      <c r="AP20" s="16" t="s">
        <v>274</v>
      </c>
      <c r="AQ20" s="80">
        <v>1</v>
      </c>
      <c r="AR20" s="79">
        <v>0</v>
      </c>
      <c r="AS20" s="16" t="s">
        <v>274</v>
      </c>
      <c r="AT20" s="80">
        <v>1</v>
      </c>
    </row>
    <row r="21" spans="1:46" x14ac:dyDescent="0.25">
      <c r="A21">
        <f t="shared" si="23"/>
        <v>55</v>
      </c>
      <c r="B21" s="41">
        <f t="shared" si="2"/>
        <v>0.8191520442889918</v>
      </c>
      <c r="C21" s="41">
        <f t="shared" si="2"/>
        <v>8.7155742747658194E-2</v>
      </c>
      <c r="D21" s="41">
        <f t="shared" si="2"/>
        <v>-0.90630778703664994</v>
      </c>
      <c r="E21">
        <f t="shared" si="12"/>
        <v>6</v>
      </c>
      <c r="F21">
        <f t="shared" si="12"/>
        <v>4</v>
      </c>
      <c r="G21">
        <f t="shared" si="12"/>
        <v>1</v>
      </c>
      <c r="I21" s="41">
        <f t="shared" si="25"/>
        <v>0.8191520442889918</v>
      </c>
      <c r="J21" s="41">
        <f t="shared" si="25"/>
        <v>8.7155742747658194E-2</v>
      </c>
      <c r="K21" s="41">
        <f t="shared" si="25"/>
        <v>-0.90630778703664994</v>
      </c>
      <c r="L21">
        <f t="shared" si="13"/>
        <v>1</v>
      </c>
      <c r="M21">
        <f t="shared" si="14"/>
        <v>0</v>
      </c>
      <c r="N21">
        <f t="shared" si="15"/>
        <v>-1</v>
      </c>
      <c r="O21" s="41">
        <f t="shared" si="16"/>
        <v>-2</v>
      </c>
      <c r="P21" s="41">
        <f t="shared" si="17"/>
        <v>-6</v>
      </c>
      <c r="Q21" s="41">
        <f t="shared" si="18"/>
        <v>-10</v>
      </c>
      <c r="S21" s="41">
        <f t="shared" si="26"/>
        <v>0.57357643635104594</v>
      </c>
      <c r="T21" s="41">
        <f t="shared" si="26"/>
        <v>-0.99619469809174555</v>
      </c>
      <c r="U21" s="41">
        <f t="shared" si="26"/>
        <v>0.42261826174069955</v>
      </c>
      <c r="V21">
        <f t="shared" si="19"/>
        <v>1</v>
      </c>
      <c r="W21">
        <f t="shared" si="8"/>
        <v>-1</v>
      </c>
      <c r="X21">
        <f t="shared" si="9"/>
        <v>0</v>
      </c>
      <c r="Y21" s="41">
        <f t="shared" si="20"/>
        <v>-13</v>
      </c>
      <c r="Z21" s="41">
        <f t="shared" si="10"/>
        <v>-18</v>
      </c>
      <c r="AA21" s="41">
        <f t="shared" si="11"/>
        <v>-20</v>
      </c>
      <c r="AK21">
        <v>64</v>
      </c>
      <c r="AL21">
        <v>300</v>
      </c>
      <c r="AM21" s="43">
        <v>240</v>
      </c>
      <c r="AN21">
        <v>300</v>
      </c>
      <c r="AO21" s="81">
        <v>0</v>
      </c>
      <c r="AP21" s="82" t="s">
        <v>274</v>
      </c>
      <c r="AQ21" s="83">
        <v>1</v>
      </c>
      <c r="AR21" s="87">
        <v>0</v>
      </c>
      <c r="AS21" s="25">
        <v>1</v>
      </c>
      <c r="AT21" s="88" t="s">
        <v>274</v>
      </c>
    </row>
    <row r="22" spans="1:46" x14ac:dyDescent="0.25">
      <c r="A22">
        <f t="shared" si="23"/>
        <v>60</v>
      </c>
      <c r="B22" s="41">
        <f t="shared" si="2"/>
        <v>0.8660254037844386</v>
      </c>
      <c r="C22" s="41">
        <f t="shared" si="2"/>
        <v>1.22514845490862E-16</v>
      </c>
      <c r="D22" s="41">
        <f t="shared" si="2"/>
        <v>-0.8660254037844386</v>
      </c>
      <c r="E22">
        <f t="shared" si="12"/>
        <v>6</v>
      </c>
      <c r="F22">
        <f t="shared" si="12"/>
        <v>4</v>
      </c>
      <c r="G22">
        <f t="shared" si="12"/>
        <v>1</v>
      </c>
      <c r="I22" s="41">
        <f t="shared" si="25"/>
        <v>0.8660254037844386</v>
      </c>
      <c r="J22" s="41">
        <f t="shared" si="25"/>
        <v>1.22514845490862E-16</v>
      </c>
      <c r="K22" s="41">
        <f t="shared" si="25"/>
        <v>-0.8660254037844386</v>
      </c>
      <c r="L22">
        <f t="shared" si="13"/>
        <v>1</v>
      </c>
      <c r="M22">
        <f t="shared" si="14"/>
        <v>0</v>
      </c>
      <c r="N22">
        <f t="shared" si="15"/>
        <v>-1</v>
      </c>
      <c r="O22" s="41">
        <f t="shared" si="16"/>
        <v>-2</v>
      </c>
      <c r="P22" s="41">
        <f t="shared" si="17"/>
        <v>-6</v>
      </c>
      <c r="Q22" s="41">
        <f t="shared" si="18"/>
        <v>-10</v>
      </c>
      <c r="S22" s="41">
        <f t="shared" si="26"/>
        <v>0.49999999999999994</v>
      </c>
      <c r="T22" s="41">
        <f t="shared" si="26"/>
        <v>-1</v>
      </c>
      <c r="U22" s="41">
        <f t="shared" si="26"/>
        <v>0.5</v>
      </c>
      <c r="V22">
        <f t="shared" si="19"/>
        <v>0</v>
      </c>
      <c r="W22">
        <f t="shared" si="8"/>
        <v>-1</v>
      </c>
      <c r="X22">
        <f t="shared" si="9"/>
        <v>0</v>
      </c>
      <c r="Y22" s="41">
        <f t="shared" si="20"/>
        <v>-14</v>
      </c>
      <c r="Z22" s="41">
        <f t="shared" si="10"/>
        <v>-18</v>
      </c>
      <c r="AA22" s="41">
        <f t="shared" si="11"/>
        <v>-20</v>
      </c>
    </row>
    <row r="23" spans="1:46" x14ac:dyDescent="0.25">
      <c r="A23">
        <f t="shared" si="23"/>
        <v>65</v>
      </c>
      <c r="B23" s="41">
        <f t="shared" si="2"/>
        <v>0.90630778703664994</v>
      </c>
      <c r="C23" s="41">
        <f t="shared" si="2"/>
        <v>-8.7155742747657944E-2</v>
      </c>
      <c r="D23" s="41">
        <f t="shared" si="2"/>
        <v>-0.8191520442889918</v>
      </c>
      <c r="E23">
        <f t="shared" si="12"/>
        <v>6</v>
      </c>
      <c r="F23">
        <f t="shared" si="12"/>
        <v>3</v>
      </c>
      <c r="G23">
        <f t="shared" si="12"/>
        <v>1</v>
      </c>
      <c r="I23" s="41">
        <f t="shared" si="25"/>
        <v>0.90630778703664994</v>
      </c>
      <c r="J23" s="41">
        <f t="shared" si="25"/>
        <v>-8.7155742747657944E-2</v>
      </c>
      <c r="K23" s="41">
        <f t="shared" si="25"/>
        <v>-0.8191520442889918</v>
      </c>
      <c r="L23">
        <f t="shared" si="13"/>
        <v>1</v>
      </c>
      <c r="M23">
        <f t="shared" si="14"/>
        <v>0</v>
      </c>
      <c r="N23">
        <f t="shared" si="15"/>
        <v>-1</v>
      </c>
      <c r="O23" s="41">
        <f t="shared" si="16"/>
        <v>-2</v>
      </c>
      <c r="P23" s="41">
        <f t="shared" si="17"/>
        <v>-6</v>
      </c>
      <c r="Q23" s="41">
        <f t="shared" si="18"/>
        <v>-10</v>
      </c>
      <c r="S23" s="41">
        <f t="shared" si="26"/>
        <v>0.4226182617406995</v>
      </c>
      <c r="T23" s="41">
        <f t="shared" si="26"/>
        <v>-0.99619469809174555</v>
      </c>
      <c r="U23" s="41">
        <f t="shared" si="26"/>
        <v>0.57357643635104605</v>
      </c>
      <c r="V23">
        <f t="shared" si="19"/>
        <v>0</v>
      </c>
      <c r="W23">
        <f t="shared" si="8"/>
        <v>-1</v>
      </c>
      <c r="X23">
        <f t="shared" si="9"/>
        <v>1</v>
      </c>
      <c r="Y23" s="41">
        <f t="shared" si="20"/>
        <v>-14</v>
      </c>
      <c r="Z23" s="41">
        <f t="shared" si="10"/>
        <v>-18</v>
      </c>
      <c r="AA23" s="41">
        <f t="shared" si="11"/>
        <v>-19</v>
      </c>
    </row>
    <row r="24" spans="1:46" x14ac:dyDescent="0.25">
      <c r="A24">
        <f t="shared" si="23"/>
        <v>70</v>
      </c>
      <c r="B24" s="41">
        <f t="shared" ref="B24:D43" si="27">SIN( ($A24+B$2)*deg2rad)</f>
        <v>0.93969262078590832</v>
      </c>
      <c r="C24" s="41">
        <f t="shared" si="27"/>
        <v>-0.17364817766693047</v>
      </c>
      <c r="D24" s="41">
        <f t="shared" si="27"/>
        <v>-0.76604444311897812</v>
      </c>
      <c r="E24">
        <f t="shared" si="12"/>
        <v>6</v>
      </c>
      <c r="F24">
        <f t="shared" si="12"/>
        <v>3</v>
      </c>
      <c r="G24">
        <f t="shared" si="12"/>
        <v>1</v>
      </c>
      <c r="I24" s="41">
        <f t="shared" si="25"/>
        <v>0.93969262078590832</v>
      </c>
      <c r="J24" s="41">
        <f t="shared" si="25"/>
        <v>-0.17364817766693047</v>
      </c>
      <c r="K24" s="41">
        <f t="shared" si="25"/>
        <v>-0.76604444311897812</v>
      </c>
      <c r="L24">
        <f t="shared" si="13"/>
        <v>1</v>
      </c>
      <c r="M24">
        <f t="shared" si="14"/>
        <v>0</v>
      </c>
      <c r="N24">
        <f t="shared" si="15"/>
        <v>-1</v>
      </c>
      <c r="O24" s="41">
        <f t="shared" si="16"/>
        <v>-2</v>
      </c>
      <c r="P24" s="41">
        <f t="shared" si="17"/>
        <v>-6</v>
      </c>
      <c r="Q24" s="41">
        <f t="shared" si="18"/>
        <v>-10</v>
      </c>
      <c r="S24" s="41">
        <f t="shared" si="26"/>
        <v>0.34202014332566888</v>
      </c>
      <c r="T24" s="41">
        <f t="shared" si="26"/>
        <v>-0.98480775301220813</v>
      </c>
      <c r="U24" s="41">
        <f t="shared" si="26"/>
        <v>0.64278760968653914</v>
      </c>
      <c r="V24">
        <f t="shared" si="19"/>
        <v>0</v>
      </c>
      <c r="W24">
        <f t="shared" si="8"/>
        <v>-1</v>
      </c>
      <c r="X24">
        <f t="shared" si="9"/>
        <v>1</v>
      </c>
      <c r="Y24" s="41">
        <f t="shared" si="20"/>
        <v>-14</v>
      </c>
      <c r="Z24" s="41">
        <f t="shared" si="10"/>
        <v>-18</v>
      </c>
      <c r="AA24" s="41">
        <f t="shared" si="11"/>
        <v>-19</v>
      </c>
    </row>
    <row r="25" spans="1:46" x14ac:dyDescent="0.25">
      <c r="A25">
        <f t="shared" si="23"/>
        <v>75</v>
      </c>
      <c r="B25" s="41">
        <f t="shared" si="27"/>
        <v>0.96592582628906831</v>
      </c>
      <c r="C25" s="41">
        <f t="shared" si="27"/>
        <v>-0.25881904510252079</v>
      </c>
      <c r="D25" s="41">
        <f t="shared" si="27"/>
        <v>-0.70710678118654768</v>
      </c>
      <c r="E25">
        <f t="shared" si="12"/>
        <v>6</v>
      </c>
      <c r="F25">
        <f t="shared" si="12"/>
        <v>3</v>
      </c>
      <c r="G25">
        <f t="shared" si="12"/>
        <v>1</v>
      </c>
      <c r="I25" s="41">
        <f t="shared" si="25"/>
        <v>0.96592582628906831</v>
      </c>
      <c r="J25" s="41">
        <f t="shared" si="25"/>
        <v>-0.25881904510252079</v>
      </c>
      <c r="K25" s="41">
        <f t="shared" si="25"/>
        <v>-0.70710678118654768</v>
      </c>
      <c r="L25">
        <f t="shared" si="13"/>
        <v>1</v>
      </c>
      <c r="M25">
        <f t="shared" si="14"/>
        <v>0</v>
      </c>
      <c r="N25">
        <f t="shared" si="15"/>
        <v>-1</v>
      </c>
      <c r="O25" s="41">
        <f t="shared" si="16"/>
        <v>-2</v>
      </c>
      <c r="P25" s="41">
        <f t="shared" si="17"/>
        <v>-6</v>
      </c>
      <c r="Q25" s="41">
        <f t="shared" si="18"/>
        <v>-10</v>
      </c>
      <c r="S25" s="41">
        <f t="shared" si="26"/>
        <v>0.25881904510252102</v>
      </c>
      <c r="T25" s="41">
        <f t="shared" si="26"/>
        <v>-0.96592582628906842</v>
      </c>
      <c r="U25" s="41">
        <f t="shared" si="26"/>
        <v>0.70710678118654735</v>
      </c>
      <c r="V25">
        <f t="shared" si="19"/>
        <v>0</v>
      </c>
      <c r="W25">
        <f t="shared" si="8"/>
        <v>-1</v>
      </c>
      <c r="X25">
        <f t="shared" si="9"/>
        <v>1</v>
      </c>
      <c r="Y25" s="41">
        <f t="shared" si="20"/>
        <v>-14</v>
      </c>
      <c r="Z25" s="41">
        <f t="shared" si="10"/>
        <v>-18</v>
      </c>
      <c r="AA25" s="41">
        <f t="shared" si="11"/>
        <v>-19</v>
      </c>
    </row>
    <row r="26" spans="1:46" x14ac:dyDescent="0.25">
      <c r="A26">
        <f t="shared" si="23"/>
        <v>80</v>
      </c>
      <c r="B26" s="41">
        <f t="shared" si="27"/>
        <v>0.98480775301220802</v>
      </c>
      <c r="C26" s="41">
        <f t="shared" si="27"/>
        <v>-0.34202014332566866</v>
      </c>
      <c r="D26" s="41">
        <f t="shared" si="27"/>
        <v>-0.64278760968653958</v>
      </c>
      <c r="E26">
        <f t="shared" si="12"/>
        <v>6</v>
      </c>
      <c r="F26">
        <f t="shared" si="12"/>
        <v>3</v>
      </c>
      <c r="G26">
        <f t="shared" si="12"/>
        <v>1</v>
      </c>
      <c r="I26" s="41">
        <f t="shared" si="25"/>
        <v>0.98480775301220802</v>
      </c>
      <c r="J26" s="41">
        <f t="shared" si="25"/>
        <v>-0.34202014332566866</v>
      </c>
      <c r="K26" s="41">
        <f t="shared" si="25"/>
        <v>-0.64278760968653958</v>
      </c>
      <c r="L26">
        <f t="shared" si="13"/>
        <v>1</v>
      </c>
      <c r="M26">
        <f t="shared" si="14"/>
        <v>0</v>
      </c>
      <c r="N26">
        <f t="shared" si="15"/>
        <v>-1</v>
      </c>
      <c r="O26" s="41">
        <f t="shared" si="16"/>
        <v>-2</v>
      </c>
      <c r="P26" s="41">
        <f t="shared" si="17"/>
        <v>-6</v>
      </c>
      <c r="Q26" s="41">
        <f t="shared" si="18"/>
        <v>-10</v>
      </c>
      <c r="S26" s="41">
        <f t="shared" si="26"/>
        <v>0.17364817766693028</v>
      </c>
      <c r="T26" s="41">
        <f t="shared" si="26"/>
        <v>-0.93969262078590832</v>
      </c>
      <c r="U26" s="41">
        <f t="shared" si="26"/>
        <v>0.76604444311897779</v>
      </c>
      <c r="V26">
        <f t="shared" si="19"/>
        <v>0</v>
      </c>
      <c r="W26">
        <f t="shared" si="8"/>
        <v>-1</v>
      </c>
      <c r="X26">
        <f t="shared" si="9"/>
        <v>1</v>
      </c>
      <c r="Y26" s="41">
        <f t="shared" si="20"/>
        <v>-14</v>
      </c>
      <c r="Z26" s="41">
        <f t="shared" si="10"/>
        <v>-18</v>
      </c>
      <c r="AA26" s="41">
        <f t="shared" si="11"/>
        <v>-19</v>
      </c>
    </row>
    <row r="27" spans="1:46" x14ac:dyDescent="0.25">
      <c r="A27">
        <f t="shared" si="23"/>
        <v>85</v>
      </c>
      <c r="B27" s="41">
        <f t="shared" si="27"/>
        <v>0.99619469809174555</v>
      </c>
      <c r="C27" s="41">
        <f t="shared" si="27"/>
        <v>-0.42261826174069927</v>
      </c>
      <c r="D27" s="41">
        <f t="shared" si="27"/>
        <v>-0.57357643635104649</v>
      </c>
      <c r="E27">
        <f t="shared" si="12"/>
        <v>6</v>
      </c>
      <c r="F27">
        <f t="shared" si="12"/>
        <v>3</v>
      </c>
      <c r="G27">
        <f t="shared" si="12"/>
        <v>1</v>
      </c>
      <c r="I27" s="41">
        <f t="shared" si="25"/>
        <v>0.99619469809174555</v>
      </c>
      <c r="J27" s="41">
        <f t="shared" si="25"/>
        <v>-0.42261826174069927</v>
      </c>
      <c r="K27" s="41">
        <f t="shared" si="25"/>
        <v>-0.57357643635104649</v>
      </c>
      <c r="L27">
        <f t="shared" si="13"/>
        <v>1</v>
      </c>
      <c r="M27">
        <f t="shared" si="14"/>
        <v>0</v>
      </c>
      <c r="N27">
        <f t="shared" si="15"/>
        <v>-1</v>
      </c>
      <c r="O27" s="41">
        <f t="shared" si="16"/>
        <v>-2</v>
      </c>
      <c r="P27" s="41">
        <f t="shared" si="17"/>
        <v>-6</v>
      </c>
      <c r="Q27" s="41">
        <f t="shared" si="18"/>
        <v>-10</v>
      </c>
      <c r="S27" s="41">
        <f t="shared" si="26"/>
        <v>8.7155742747658194E-2</v>
      </c>
      <c r="T27" s="41">
        <f t="shared" si="26"/>
        <v>-0.90630778703664994</v>
      </c>
      <c r="U27" s="41">
        <f t="shared" si="26"/>
        <v>0.81915204428899147</v>
      </c>
      <c r="V27">
        <f t="shared" si="19"/>
        <v>0</v>
      </c>
      <c r="W27">
        <f t="shared" si="8"/>
        <v>-1</v>
      </c>
      <c r="X27">
        <f t="shared" si="9"/>
        <v>1</v>
      </c>
      <c r="Y27" s="41">
        <f t="shared" si="20"/>
        <v>-14</v>
      </c>
      <c r="Z27" s="41">
        <f t="shared" si="10"/>
        <v>-18</v>
      </c>
      <c r="AA27" s="41">
        <f t="shared" si="11"/>
        <v>-19</v>
      </c>
    </row>
    <row r="28" spans="1:46" x14ac:dyDescent="0.25">
      <c r="A28">
        <f t="shared" si="23"/>
        <v>90</v>
      </c>
      <c r="B28" s="41">
        <f t="shared" si="27"/>
        <v>1</v>
      </c>
      <c r="C28" s="41">
        <f t="shared" si="27"/>
        <v>-0.50000000000000011</v>
      </c>
      <c r="D28" s="41">
        <f t="shared" si="27"/>
        <v>-0.50000000000000044</v>
      </c>
      <c r="E28">
        <f t="shared" si="12"/>
        <v>6</v>
      </c>
      <c r="F28">
        <f t="shared" si="12"/>
        <v>3</v>
      </c>
      <c r="G28">
        <f t="shared" si="12"/>
        <v>1</v>
      </c>
      <c r="I28" s="41">
        <f t="shared" si="25"/>
        <v>1</v>
      </c>
      <c r="J28" s="41">
        <f t="shared" si="25"/>
        <v>-0.50000000000000011</v>
      </c>
      <c r="K28" s="41">
        <f t="shared" si="25"/>
        <v>-0.50000000000000044</v>
      </c>
      <c r="L28">
        <f t="shared" si="13"/>
        <v>1</v>
      </c>
      <c r="M28">
        <f t="shared" si="14"/>
        <v>0</v>
      </c>
      <c r="N28">
        <f t="shared" si="15"/>
        <v>0</v>
      </c>
      <c r="O28" s="41">
        <f t="shared" si="16"/>
        <v>-2</v>
      </c>
      <c r="P28" s="41">
        <f t="shared" si="17"/>
        <v>-6</v>
      </c>
      <c r="Q28" s="41">
        <f t="shared" si="18"/>
        <v>-9</v>
      </c>
      <c r="S28" s="41">
        <f t="shared" si="26"/>
        <v>1.22514845490862E-16</v>
      </c>
      <c r="T28" s="41">
        <f t="shared" si="26"/>
        <v>-0.8660254037844386</v>
      </c>
      <c r="U28" s="41">
        <f t="shared" si="26"/>
        <v>0.86602540378443882</v>
      </c>
      <c r="V28">
        <f t="shared" si="19"/>
        <v>0</v>
      </c>
      <c r="W28">
        <f t="shared" si="8"/>
        <v>-1</v>
      </c>
      <c r="X28">
        <f t="shared" si="9"/>
        <v>1</v>
      </c>
      <c r="Y28" s="41">
        <f t="shared" si="20"/>
        <v>-14</v>
      </c>
      <c r="Z28" s="41">
        <f t="shared" si="10"/>
        <v>-18</v>
      </c>
      <c r="AA28" s="41">
        <f t="shared" si="11"/>
        <v>-19</v>
      </c>
    </row>
    <row r="29" spans="1:46" x14ac:dyDescent="0.25">
      <c r="A29">
        <f t="shared" si="23"/>
        <v>95</v>
      </c>
      <c r="B29" s="41">
        <f t="shared" si="27"/>
        <v>0.99619469809174555</v>
      </c>
      <c r="C29" s="41">
        <f t="shared" si="27"/>
        <v>-0.57357643635104616</v>
      </c>
      <c r="D29" s="41">
        <f t="shared" si="27"/>
        <v>-0.42261826174069922</v>
      </c>
      <c r="E29">
        <f t="shared" si="12"/>
        <v>6</v>
      </c>
      <c r="F29">
        <f t="shared" si="12"/>
        <v>3</v>
      </c>
      <c r="G29">
        <f t="shared" si="12"/>
        <v>1</v>
      </c>
      <c r="I29" s="41">
        <f t="shared" si="25"/>
        <v>0.99619469809174555</v>
      </c>
      <c r="J29" s="41">
        <f t="shared" si="25"/>
        <v>-0.57357643635104616</v>
      </c>
      <c r="K29" s="41">
        <f t="shared" si="25"/>
        <v>-0.42261826174069922</v>
      </c>
      <c r="L29">
        <f t="shared" si="13"/>
        <v>1</v>
      </c>
      <c r="M29">
        <f t="shared" si="14"/>
        <v>-1</v>
      </c>
      <c r="N29">
        <f t="shared" si="15"/>
        <v>0</v>
      </c>
      <c r="O29" s="41">
        <f t="shared" si="16"/>
        <v>-2</v>
      </c>
      <c r="P29" s="41">
        <f t="shared" si="17"/>
        <v>-7</v>
      </c>
      <c r="Q29" s="41">
        <f t="shared" si="18"/>
        <v>-9</v>
      </c>
      <c r="S29" s="41">
        <f t="shared" si="26"/>
        <v>-8.7155742747657944E-2</v>
      </c>
      <c r="T29" s="41">
        <f t="shared" si="26"/>
        <v>-0.8191520442889918</v>
      </c>
      <c r="U29" s="41">
        <f t="shared" si="26"/>
        <v>0.90630778703665005</v>
      </c>
      <c r="V29">
        <f t="shared" si="19"/>
        <v>0</v>
      </c>
      <c r="W29">
        <f t="shared" si="8"/>
        <v>-1</v>
      </c>
      <c r="X29">
        <f t="shared" si="9"/>
        <v>1</v>
      </c>
      <c r="Y29" s="41">
        <f t="shared" si="20"/>
        <v>-14</v>
      </c>
      <c r="Z29" s="41">
        <f t="shared" si="10"/>
        <v>-18</v>
      </c>
      <c r="AA29" s="41">
        <f t="shared" si="11"/>
        <v>-19</v>
      </c>
    </row>
    <row r="30" spans="1:46" x14ac:dyDescent="0.25">
      <c r="A30">
        <f t="shared" si="23"/>
        <v>100</v>
      </c>
      <c r="B30" s="41">
        <f t="shared" si="27"/>
        <v>0.98480775301220802</v>
      </c>
      <c r="C30" s="41">
        <f t="shared" si="27"/>
        <v>-0.64278760968653925</v>
      </c>
      <c r="D30" s="41">
        <f t="shared" si="27"/>
        <v>-0.3420201433256686</v>
      </c>
      <c r="E30">
        <f t="shared" si="12"/>
        <v>6</v>
      </c>
      <c r="F30">
        <f t="shared" si="12"/>
        <v>3</v>
      </c>
      <c r="G30">
        <f t="shared" si="12"/>
        <v>1</v>
      </c>
      <c r="I30" s="41">
        <f t="shared" si="25"/>
        <v>0.98480775301220802</v>
      </c>
      <c r="J30" s="41">
        <f t="shared" si="25"/>
        <v>-0.64278760968653925</v>
      </c>
      <c r="K30" s="41">
        <f t="shared" si="25"/>
        <v>-0.3420201433256686</v>
      </c>
      <c r="L30">
        <f t="shared" si="13"/>
        <v>1</v>
      </c>
      <c r="M30">
        <f t="shared" si="14"/>
        <v>-1</v>
      </c>
      <c r="N30">
        <f t="shared" si="15"/>
        <v>0</v>
      </c>
      <c r="O30" s="41">
        <f t="shared" si="16"/>
        <v>-2</v>
      </c>
      <c r="P30" s="41">
        <f t="shared" si="17"/>
        <v>-7</v>
      </c>
      <c r="Q30" s="41">
        <f t="shared" si="18"/>
        <v>-9</v>
      </c>
      <c r="S30" s="41">
        <f t="shared" si="26"/>
        <v>-0.17364817766693047</v>
      </c>
      <c r="T30" s="41">
        <f t="shared" si="26"/>
        <v>-0.76604444311897812</v>
      </c>
      <c r="U30" s="41">
        <f t="shared" si="26"/>
        <v>0.93969262078590843</v>
      </c>
      <c r="V30">
        <f t="shared" si="19"/>
        <v>0</v>
      </c>
      <c r="W30">
        <f t="shared" si="8"/>
        <v>-1</v>
      </c>
      <c r="X30">
        <f t="shared" si="9"/>
        <v>1</v>
      </c>
      <c r="Y30" s="41">
        <f t="shared" si="20"/>
        <v>-14</v>
      </c>
      <c r="Z30" s="41">
        <f t="shared" si="10"/>
        <v>-18</v>
      </c>
      <c r="AA30" s="41">
        <f t="shared" si="11"/>
        <v>-19</v>
      </c>
    </row>
    <row r="31" spans="1:46" x14ac:dyDescent="0.25">
      <c r="A31">
        <f t="shared" si="23"/>
        <v>105</v>
      </c>
      <c r="B31" s="41">
        <f t="shared" si="27"/>
        <v>0.96592582628906831</v>
      </c>
      <c r="C31" s="41">
        <f t="shared" si="27"/>
        <v>-0.70710678118654746</v>
      </c>
      <c r="D31" s="41">
        <f t="shared" si="27"/>
        <v>-0.25881904510252068</v>
      </c>
      <c r="E31">
        <f t="shared" si="12"/>
        <v>6</v>
      </c>
      <c r="F31">
        <f t="shared" si="12"/>
        <v>3</v>
      </c>
      <c r="G31">
        <f t="shared" si="12"/>
        <v>1</v>
      </c>
      <c r="I31" s="41">
        <f t="shared" si="25"/>
        <v>0.96592582628906831</v>
      </c>
      <c r="J31" s="41">
        <f t="shared" si="25"/>
        <v>-0.70710678118654746</v>
      </c>
      <c r="K31" s="41">
        <f t="shared" si="25"/>
        <v>-0.25881904510252068</v>
      </c>
      <c r="L31">
        <f t="shared" si="13"/>
        <v>1</v>
      </c>
      <c r="M31">
        <f t="shared" si="14"/>
        <v>-1</v>
      </c>
      <c r="N31">
        <f t="shared" si="15"/>
        <v>0</v>
      </c>
      <c r="O31" s="41">
        <f t="shared" si="16"/>
        <v>-2</v>
      </c>
      <c r="P31" s="41">
        <f t="shared" si="17"/>
        <v>-7</v>
      </c>
      <c r="Q31" s="41">
        <f t="shared" si="18"/>
        <v>-9</v>
      </c>
      <c r="S31" s="41">
        <f t="shared" si="26"/>
        <v>-0.25881904510252079</v>
      </c>
      <c r="T31" s="41">
        <f t="shared" si="26"/>
        <v>-0.70710678118654768</v>
      </c>
      <c r="U31" s="41">
        <f t="shared" si="26"/>
        <v>0.96592582628906831</v>
      </c>
      <c r="V31">
        <f t="shared" si="19"/>
        <v>0</v>
      </c>
      <c r="W31">
        <f t="shared" si="8"/>
        <v>-1</v>
      </c>
      <c r="X31">
        <f t="shared" si="9"/>
        <v>1</v>
      </c>
      <c r="Y31" s="41">
        <f t="shared" si="20"/>
        <v>-14</v>
      </c>
      <c r="Z31" s="41">
        <f t="shared" si="10"/>
        <v>-18</v>
      </c>
      <c r="AA31" s="41">
        <f t="shared" si="11"/>
        <v>-19</v>
      </c>
    </row>
    <row r="32" spans="1:46" x14ac:dyDescent="0.25">
      <c r="A32">
        <f t="shared" si="23"/>
        <v>110</v>
      </c>
      <c r="B32" s="41">
        <f t="shared" si="27"/>
        <v>0.93969262078590843</v>
      </c>
      <c r="C32" s="41">
        <f t="shared" si="27"/>
        <v>-0.7660444431189779</v>
      </c>
      <c r="D32" s="41">
        <f t="shared" si="27"/>
        <v>-0.17364817766693039</v>
      </c>
      <c r="E32">
        <f t="shared" si="12"/>
        <v>6</v>
      </c>
      <c r="F32">
        <f t="shared" si="12"/>
        <v>3</v>
      </c>
      <c r="G32">
        <f t="shared" si="12"/>
        <v>1</v>
      </c>
      <c r="I32" s="41">
        <f t="shared" si="25"/>
        <v>0.93969262078590843</v>
      </c>
      <c r="J32" s="41">
        <f t="shared" si="25"/>
        <v>-0.7660444431189779</v>
      </c>
      <c r="K32" s="41">
        <f t="shared" si="25"/>
        <v>-0.17364817766693039</v>
      </c>
      <c r="L32">
        <f t="shared" si="13"/>
        <v>1</v>
      </c>
      <c r="M32">
        <f t="shared" si="14"/>
        <v>-1</v>
      </c>
      <c r="N32">
        <f t="shared" si="15"/>
        <v>0</v>
      </c>
      <c r="O32" s="41">
        <f t="shared" si="16"/>
        <v>-2</v>
      </c>
      <c r="P32" s="41">
        <f t="shared" si="17"/>
        <v>-7</v>
      </c>
      <c r="Q32" s="41">
        <f t="shared" si="18"/>
        <v>-9</v>
      </c>
      <c r="S32" s="41">
        <f t="shared" si="26"/>
        <v>-0.34202014332566866</v>
      </c>
      <c r="T32" s="41">
        <f t="shared" si="26"/>
        <v>-0.64278760968653958</v>
      </c>
      <c r="U32" s="41">
        <f t="shared" si="26"/>
        <v>0.98480775301220802</v>
      </c>
      <c r="V32">
        <f t="shared" si="19"/>
        <v>0</v>
      </c>
      <c r="W32">
        <f t="shared" si="8"/>
        <v>-1</v>
      </c>
      <c r="X32">
        <f t="shared" si="9"/>
        <v>1</v>
      </c>
      <c r="Y32" s="41">
        <f t="shared" si="20"/>
        <v>-14</v>
      </c>
      <c r="Z32" s="41">
        <f t="shared" si="10"/>
        <v>-18</v>
      </c>
      <c r="AA32" s="41">
        <f t="shared" si="11"/>
        <v>-19</v>
      </c>
    </row>
    <row r="33" spans="1:36" x14ac:dyDescent="0.25">
      <c r="A33">
        <f t="shared" si="23"/>
        <v>115</v>
      </c>
      <c r="B33" s="41">
        <f t="shared" si="27"/>
        <v>0.90630778703665005</v>
      </c>
      <c r="C33" s="41">
        <f t="shared" si="27"/>
        <v>-0.81915204428899158</v>
      </c>
      <c r="D33" s="41">
        <f t="shared" si="27"/>
        <v>-8.7155742747658319E-2</v>
      </c>
      <c r="E33">
        <f t="shared" si="12"/>
        <v>6</v>
      </c>
      <c r="F33">
        <f t="shared" si="12"/>
        <v>3</v>
      </c>
      <c r="G33">
        <f t="shared" si="12"/>
        <v>1</v>
      </c>
      <c r="I33" s="41">
        <f t="shared" si="25"/>
        <v>0.90630778703665005</v>
      </c>
      <c r="J33" s="41">
        <f t="shared" si="25"/>
        <v>-0.81915204428899158</v>
      </c>
      <c r="K33" s="41">
        <f t="shared" si="25"/>
        <v>-8.7155742747658319E-2</v>
      </c>
      <c r="L33">
        <f t="shared" si="13"/>
        <v>1</v>
      </c>
      <c r="M33">
        <f t="shared" si="14"/>
        <v>-1</v>
      </c>
      <c r="N33">
        <f t="shared" si="15"/>
        <v>0</v>
      </c>
      <c r="O33" s="41">
        <f t="shared" si="16"/>
        <v>-2</v>
      </c>
      <c r="P33" s="41">
        <f t="shared" si="17"/>
        <v>-7</v>
      </c>
      <c r="Q33" s="41">
        <f t="shared" si="18"/>
        <v>-9</v>
      </c>
      <c r="S33" s="41">
        <f t="shared" si="26"/>
        <v>-0.42261826174069927</v>
      </c>
      <c r="T33" s="41">
        <f t="shared" si="26"/>
        <v>-0.57357643635104649</v>
      </c>
      <c r="U33" s="41">
        <f t="shared" si="26"/>
        <v>0.99619469809174555</v>
      </c>
      <c r="V33">
        <f t="shared" si="19"/>
        <v>0</v>
      </c>
      <c r="W33">
        <f t="shared" si="8"/>
        <v>-1</v>
      </c>
      <c r="X33">
        <f t="shared" si="9"/>
        <v>1</v>
      </c>
      <c r="Y33" s="41">
        <f t="shared" si="20"/>
        <v>-14</v>
      </c>
      <c r="Z33" s="41">
        <f t="shared" si="10"/>
        <v>-18</v>
      </c>
      <c r="AA33" s="41">
        <f t="shared" si="11"/>
        <v>-19</v>
      </c>
    </row>
    <row r="34" spans="1:36" x14ac:dyDescent="0.25">
      <c r="A34">
        <f t="shared" si="23"/>
        <v>120</v>
      </c>
      <c r="B34" s="41">
        <f t="shared" si="27"/>
        <v>0.86602540378443871</v>
      </c>
      <c r="C34" s="41">
        <f t="shared" si="27"/>
        <v>-0.86602540378443837</v>
      </c>
      <c r="D34" s="41">
        <f t="shared" si="27"/>
        <v>-2.45029690981724E-16</v>
      </c>
      <c r="E34">
        <f t="shared" si="12"/>
        <v>6</v>
      </c>
      <c r="F34">
        <f t="shared" si="12"/>
        <v>3</v>
      </c>
      <c r="G34">
        <f t="shared" si="12"/>
        <v>1</v>
      </c>
      <c r="I34" s="41">
        <f t="shared" si="25"/>
        <v>0.86602540378443871</v>
      </c>
      <c r="J34" s="41">
        <f t="shared" si="25"/>
        <v>-0.86602540378443837</v>
      </c>
      <c r="K34" s="41">
        <f t="shared" si="25"/>
        <v>-2.45029690981724E-16</v>
      </c>
      <c r="L34">
        <f t="shared" si="13"/>
        <v>1</v>
      </c>
      <c r="M34">
        <f t="shared" si="14"/>
        <v>-1</v>
      </c>
      <c r="N34">
        <f t="shared" si="15"/>
        <v>0</v>
      </c>
      <c r="O34" s="41">
        <f t="shared" si="16"/>
        <v>-2</v>
      </c>
      <c r="P34" s="41">
        <f t="shared" si="17"/>
        <v>-7</v>
      </c>
      <c r="Q34" s="41">
        <f t="shared" si="18"/>
        <v>-9</v>
      </c>
      <c r="S34" s="41">
        <f t="shared" si="26"/>
        <v>-0.50000000000000011</v>
      </c>
      <c r="T34" s="41">
        <f t="shared" si="26"/>
        <v>-0.50000000000000044</v>
      </c>
      <c r="U34" s="41">
        <f t="shared" si="26"/>
        <v>1</v>
      </c>
      <c r="V34">
        <f t="shared" si="19"/>
        <v>0</v>
      </c>
      <c r="W34">
        <f t="shared" si="8"/>
        <v>0</v>
      </c>
      <c r="X34">
        <f t="shared" si="9"/>
        <v>1</v>
      </c>
      <c r="Y34" s="41">
        <f t="shared" si="20"/>
        <v>-14</v>
      </c>
      <c r="Z34" s="41">
        <f t="shared" si="10"/>
        <v>-17</v>
      </c>
      <c r="AA34" s="41">
        <f t="shared" si="11"/>
        <v>-19</v>
      </c>
    </row>
    <row r="35" spans="1:36" x14ac:dyDescent="0.25">
      <c r="A35">
        <f t="shared" si="23"/>
        <v>125</v>
      </c>
      <c r="B35" s="41">
        <f t="shared" si="27"/>
        <v>0.81915204428899169</v>
      </c>
      <c r="C35" s="41">
        <f t="shared" si="27"/>
        <v>-0.90630778703665005</v>
      </c>
      <c r="D35" s="41">
        <f t="shared" si="27"/>
        <v>8.7155742747657833E-2</v>
      </c>
      <c r="E35">
        <f t="shared" si="12"/>
        <v>6</v>
      </c>
      <c r="F35">
        <f t="shared" si="12"/>
        <v>3</v>
      </c>
      <c r="G35">
        <f t="shared" si="12"/>
        <v>2</v>
      </c>
      <c r="I35" s="41">
        <f t="shared" si="25"/>
        <v>0.81915204428899169</v>
      </c>
      <c r="J35" s="41">
        <f t="shared" si="25"/>
        <v>-0.90630778703665005</v>
      </c>
      <c r="K35" s="41">
        <f t="shared" si="25"/>
        <v>8.7155742747657833E-2</v>
      </c>
      <c r="L35">
        <f t="shared" si="13"/>
        <v>1</v>
      </c>
      <c r="M35">
        <f t="shared" si="14"/>
        <v>-1</v>
      </c>
      <c r="N35">
        <f t="shared" si="15"/>
        <v>0</v>
      </c>
      <c r="O35" s="41">
        <f t="shared" si="16"/>
        <v>-2</v>
      </c>
      <c r="P35" s="41">
        <f t="shared" si="17"/>
        <v>-7</v>
      </c>
      <c r="Q35" s="41">
        <f t="shared" si="18"/>
        <v>-9</v>
      </c>
      <c r="S35" s="41">
        <f t="shared" si="26"/>
        <v>-0.57357643635104616</v>
      </c>
      <c r="T35" s="41">
        <f t="shared" si="26"/>
        <v>-0.42261826174069922</v>
      </c>
      <c r="U35" s="41">
        <f t="shared" si="26"/>
        <v>0.99619469809174555</v>
      </c>
      <c r="V35">
        <f t="shared" si="19"/>
        <v>-1</v>
      </c>
      <c r="W35">
        <f t="shared" si="8"/>
        <v>0</v>
      </c>
      <c r="X35">
        <f t="shared" si="9"/>
        <v>1</v>
      </c>
      <c r="Y35" s="41">
        <f t="shared" si="20"/>
        <v>-15</v>
      </c>
      <c r="Z35" s="41">
        <f t="shared" si="10"/>
        <v>-17</v>
      </c>
      <c r="AA35" s="41">
        <f t="shared" si="11"/>
        <v>-19</v>
      </c>
    </row>
    <row r="36" spans="1:36" x14ac:dyDescent="0.25">
      <c r="A36">
        <f t="shared" si="23"/>
        <v>130</v>
      </c>
      <c r="B36" s="41">
        <f t="shared" si="27"/>
        <v>0.76604444311897801</v>
      </c>
      <c r="C36" s="41">
        <f t="shared" si="27"/>
        <v>-0.93969262078590843</v>
      </c>
      <c r="D36" s="41">
        <f t="shared" si="27"/>
        <v>0.17364817766692991</v>
      </c>
      <c r="E36">
        <f t="shared" si="12"/>
        <v>6</v>
      </c>
      <c r="F36">
        <f t="shared" si="12"/>
        <v>3</v>
      </c>
      <c r="G36">
        <f t="shared" si="12"/>
        <v>2</v>
      </c>
      <c r="I36" s="41">
        <f t="shared" si="25"/>
        <v>0.76604444311897801</v>
      </c>
      <c r="J36" s="41">
        <f t="shared" si="25"/>
        <v>-0.93969262078590843</v>
      </c>
      <c r="K36" s="41">
        <f t="shared" si="25"/>
        <v>0.17364817766692991</v>
      </c>
      <c r="L36">
        <f t="shared" si="13"/>
        <v>1</v>
      </c>
      <c r="M36">
        <f t="shared" si="14"/>
        <v>-1</v>
      </c>
      <c r="N36">
        <f t="shared" si="15"/>
        <v>0</v>
      </c>
      <c r="O36" s="41">
        <f t="shared" si="16"/>
        <v>-2</v>
      </c>
      <c r="P36" s="41">
        <f t="shared" si="17"/>
        <v>-7</v>
      </c>
      <c r="Q36" s="41">
        <f t="shared" si="18"/>
        <v>-9</v>
      </c>
      <c r="S36" s="41">
        <f t="shared" si="26"/>
        <v>-0.64278760968653925</v>
      </c>
      <c r="T36" s="41">
        <f t="shared" si="26"/>
        <v>-0.3420201433256686</v>
      </c>
      <c r="U36" s="41">
        <f t="shared" si="26"/>
        <v>0.98480775301220813</v>
      </c>
      <c r="V36">
        <f t="shared" si="19"/>
        <v>-1</v>
      </c>
      <c r="W36">
        <f t="shared" si="8"/>
        <v>0</v>
      </c>
      <c r="X36">
        <f t="shared" si="9"/>
        <v>1</v>
      </c>
      <c r="Y36" s="41">
        <f t="shared" si="20"/>
        <v>-15</v>
      </c>
      <c r="Z36" s="41">
        <f t="shared" si="10"/>
        <v>-17</v>
      </c>
      <c r="AA36" s="41">
        <f t="shared" si="11"/>
        <v>-19</v>
      </c>
    </row>
    <row r="37" spans="1:36" x14ac:dyDescent="0.25">
      <c r="A37">
        <f t="shared" si="23"/>
        <v>135</v>
      </c>
      <c r="B37" s="41">
        <f t="shared" si="27"/>
        <v>0.70710678118654757</v>
      </c>
      <c r="C37" s="41">
        <f t="shared" si="27"/>
        <v>-0.96592582628906831</v>
      </c>
      <c r="D37" s="41">
        <f t="shared" si="27"/>
        <v>0.25881904510252024</v>
      </c>
      <c r="E37">
        <f t="shared" si="12"/>
        <v>6</v>
      </c>
      <c r="F37">
        <f t="shared" si="12"/>
        <v>3</v>
      </c>
      <c r="G37">
        <f t="shared" si="12"/>
        <v>2</v>
      </c>
      <c r="I37" s="41">
        <f t="shared" si="25"/>
        <v>0.70710678118654757</v>
      </c>
      <c r="J37" s="41">
        <f t="shared" si="25"/>
        <v>-0.96592582628906831</v>
      </c>
      <c r="K37" s="41">
        <f t="shared" si="25"/>
        <v>0.25881904510252024</v>
      </c>
      <c r="L37">
        <f t="shared" si="13"/>
        <v>1</v>
      </c>
      <c r="M37">
        <f t="shared" si="14"/>
        <v>-1</v>
      </c>
      <c r="N37">
        <f t="shared" si="15"/>
        <v>0</v>
      </c>
      <c r="O37" s="41">
        <f t="shared" si="16"/>
        <v>-2</v>
      </c>
      <c r="P37" s="41">
        <f t="shared" si="17"/>
        <v>-7</v>
      </c>
      <c r="Q37" s="41">
        <f t="shared" si="18"/>
        <v>-9</v>
      </c>
      <c r="S37" s="41">
        <f t="shared" si="26"/>
        <v>-0.70710678118654746</v>
      </c>
      <c r="T37" s="41">
        <f t="shared" si="26"/>
        <v>-0.25881904510252068</v>
      </c>
      <c r="U37" s="41">
        <f t="shared" si="26"/>
        <v>0.96592582628906842</v>
      </c>
      <c r="V37">
        <f t="shared" si="19"/>
        <v>-1</v>
      </c>
      <c r="W37">
        <f t="shared" si="8"/>
        <v>0</v>
      </c>
      <c r="X37">
        <f t="shared" si="9"/>
        <v>1</v>
      </c>
      <c r="Y37" s="41">
        <f t="shared" si="20"/>
        <v>-15</v>
      </c>
      <c r="Z37" s="41">
        <f t="shared" si="10"/>
        <v>-17</v>
      </c>
      <c r="AA37" s="41">
        <f t="shared" si="11"/>
        <v>-19</v>
      </c>
    </row>
    <row r="38" spans="1:36" x14ac:dyDescent="0.25">
      <c r="A38">
        <f t="shared" si="23"/>
        <v>140</v>
      </c>
      <c r="B38" s="41">
        <f t="shared" si="27"/>
        <v>0.64278760968653947</v>
      </c>
      <c r="C38" s="41">
        <f t="shared" si="27"/>
        <v>-0.98480775301220802</v>
      </c>
      <c r="D38" s="41">
        <f t="shared" si="27"/>
        <v>0.34202014332566893</v>
      </c>
      <c r="E38">
        <f t="shared" si="12"/>
        <v>6</v>
      </c>
      <c r="F38">
        <f t="shared" si="12"/>
        <v>3</v>
      </c>
      <c r="G38">
        <f t="shared" si="12"/>
        <v>2</v>
      </c>
      <c r="I38" s="41">
        <f t="shared" si="25"/>
        <v>0.64278760968653947</v>
      </c>
      <c r="J38" s="41">
        <f t="shared" si="25"/>
        <v>-0.98480775301220802</v>
      </c>
      <c r="K38" s="41">
        <f t="shared" si="25"/>
        <v>0.34202014332566893</v>
      </c>
      <c r="L38">
        <f t="shared" si="13"/>
        <v>1</v>
      </c>
      <c r="M38">
        <f t="shared" si="14"/>
        <v>-1</v>
      </c>
      <c r="N38">
        <f t="shared" si="15"/>
        <v>0</v>
      </c>
      <c r="O38" s="41">
        <f t="shared" si="16"/>
        <v>-2</v>
      </c>
      <c r="P38" s="41">
        <f t="shared" si="17"/>
        <v>-7</v>
      </c>
      <c r="Q38" s="41">
        <f t="shared" si="18"/>
        <v>-9</v>
      </c>
      <c r="S38" s="41">
        <f t="shared" si="26"/>
        <v>-0.7660444431189779</v>
      </c>
      <c r="T38" s="41">
        <f t="shared" si="26"/>
        <v>-0.17364817766693039</v>
      </c>
      <c r="U38" s="41">
        <f t="shared" si="26"/>
        <v>0.93969262078590865</v>
      </c>
      <c r="V38">
        <f t="shared" si="19"/>
        <v>-1</v>
      </c>
      <c r="W38">
        <f t="shared" si="8"/>
        <v>0</v>
      </c>
      <c r="X38">
        <f t="shared" si="9"/>
        <v>1</v>
      </c>
      <c r="Y38" s="41">
        <f t="shared" si="20"/>
        <v>-15</v>
      </c>
      <c r="Z38" s="41">
        <f t="shared" si="10"/>
        <v>-17</v>
      </c>
      <c r="AA38" s="41">
        <f t="shared" si="11"/>
        <v>-19</v>
      </c>
      <c r="AC38" s="43" t="s">
        <v>120</v>
      </c>
      <c r="AD38" t="s">
        <v>109</v>
      </c>
      <c r="AE38" t="s">
        <v>110</v>
      </c>
      <c r="AF38" t="s">
        <v>111</v>
      </c>
      <c r="AG38" t="s">
        <v>112</v>
      </c>
      <c r="AH38" t="s">
        <v>113</v>
      </c>
      <c r="AI38" t="s">
        <v>114</v>
      </c>
      <c r="AJ38" t="s">
        <v>130</v>
      </c>
    </row>
    <row r="39" spans="1:36" x14ac:dyDescent="0.25">
      <c r="A39">
        <f t="shared" si="23"/>
        <v>145</v>
      </c>
      <c r="B39" s="41">
        <f t="shared" si="27"/>
        <v>0.57357643635104594</v>
      </c>
      <c r="C39" s="41">
        <f t="shared" si="27"/>
        <v>-0.99619469809174555</v>
      </c>
      <c r="D39" s="41">
        <f t="shared" si="27"/>
        <v>0.42261826174069955</v>
      </c>
      <c r="E39">
        <f t="shared" si="12"/>
        <v>6</v>
      </c>
      <c r="F39">
        <f t="shared" si="12"/>
        <v>3</v>
      </c>
      <c r="G39">
        <f t="shared" si="12"/>
        <v>2</v>
      </c>
      <c r="I39" s="41">
        <f t="shared" si="25"/>
        <v>0.57357643635104594</v>
      </c>
      <c r="J39" s="41">
        <f t="shared" si="25"/>
        <v>-0.99619469809174555</v>
      </c>
      <c r="K39" s="41">
        <f t="shared" si="25"/>
        <v>0.42261826174069955</v>
      </c>
      <c r="L39">
        <f t="shared" si="13"/>
        <v>1</v>
      </c>
      <c r="M39">
        <f t="shared" si="14"/>
        <v>-1</v>
      </c>
      <c r="N39">
        <f t="shared" si="15"/>
        <v>0</v>
      </c>
      <c r="O39" s="41">
        <f t="shared" si="16"/>
        <v>-2</v>
      </c>
      <c r="P39" s="41">
        <f t="shared" si="17"/>
        <v>-7</v>
      </c>
      <c r="Q39" s="41">
        <f t="shared" si="18"/>
        <v>-9</v>
      </c>
      <c r="S39" s="41">
        <f t="shared" si="26"/>
        <v>-0.81915204428899158</v>
      </c>
      <c r="T39" s="41">
        <f t="shared" si="26"/>
        <v>-8.7155742747658319E-2</v>
      </c>
      <c r="U39" s="41">
        <f t="shared" si="26"/>
        <v>0.90630778703665027</v>
      </c>
      <c r="V39">
        <f t="shared" si="19"/>
        <v>-1</v>
      </c>
      <c r="W39">
        <f t="shared" si="8"/>
        <v>0</v>
      </c>
      <c r="X39">
        <f t="shared" si="9"/>
        <v>1</v>
      </c>
      <c r="Y39" s="41">
        <f t="shared" si="20"/>
        <v>-15</v>
      </c>
      <c r="Z39" s="41">
        <f t="shared" si="10"/>
        <v>-17</v>
      </c>
      <c r="AA39" s="41">
        <f t="shared" si="11"/>
        <v>-19</v>
      </c>
      <c r="AC39" t="s">
        <v>121</v>
      </c>
      <c r="AD39" t="s">
        <v>112</v>
      </c>
      <c r="AE39" t="s">
        <v>113</v>
      </c>
      <c r="AF39" t="s">
        <v>114</v>
      </c>
      <c r="AG39" t="s">
        <v>117</v>
      </c>
      <c r="AH39" t="s">
        <v>122</v>
      </c>
      <c r="AI39" t="s">
        <v>111</v>
      </c>
      <c r="AJ39" t="s">
        <v>131</v>
      </c>
    </row>
    <row r="40" spans="1:36" x14ac:dyDescent="0.25">
      <c r="A40">
        <f t="shared" si="23"/>
        <v>150</v>
      </c>
      <c r="B40" s="41">
        <f t="shared" si="27"/>
        <v>0.49999999999999994</v>
      </c>
      <c r="C40" s="41">
        <f t="shared" si="27"/>
        <v>-1</v>
      </c>
      <c r="D40" s="41">
        <f t="shared" si="27"/>
        <v>0.5</v>
      </c>
      <c r="E40">
        <f t="shared" si="12"/>
        <v>6</v>
      </c>
      <c r="F40">
        <f t="shared" si="12"/>
        <v>3</v>
      </c>
      <c r="G40">
        <f t="shared" si="12"/>
        <v>2</v>
      </c>
      <c r="I40" s="41">
        <f t="shared" si="25"/>
        <v>0.49999999999999994</v>
      </c>
      <c r="J40" s="41">
        <f t="shared" si="25"/>
        <v>-1</v>
      </c>
      <c r="K40" s="41">
        <f t="shared" si="25"/>
        <v>0.5</v>
      </c>
      <c r="L40">
        <f t="shared" si="13"/>
        <v>0</v>
      </c>
      <c r="M40">
        <f t="shared" si="14"/>
        <v>-1</v>
      </c>
      <c r="N40">
        <f t="shared" si="15"/>
        <v>0</v>
      </c>
      <c r="O40" s="41">
        <f t="shared" si="16"/>
        <v>-3</v>
      </c>
      <c r="P40" s="41">
        <f t="shared" si="17"/>
        <v>-7</v>
      </c>
      <c r="Q40" s="41">
        <f t="shared" si="18"/>
        <v>-9</v>
      </c>
      <c r="S40" s="41">
        <f t="shared" si="26"/>
        <v>-0.86602540378443837</v>
      </c>
      <c r="T40" s="41">
        <f t="shared" si="26"/>
        <v>-2.45029690981724E-16</v>
      </c>
      <c r="U40" s="41">
        <f t="shared" si="26"/>
        <v>0.86602540378443915</v>
      </c>
      <c r="V40">
        <f t="shared" si="19"/>
        <v>-1</v>
      </c>
      <c r="W40">
        <f t="shared" si="8"/>
        <v>0</v>
      </c>
      <c r="X40">
        <f t="shared" si="9"/>
        <v>1</v>
      </c>
      <c r="Y40" s="41">
        <f t="shared" si="20"/>
        <v>-15</v>
      </c>
      <c r="Z40" s="41">
        <f t="shared" si="10"/>
        <v>-17</v>
      </c>
      <c r="AA40" s="41">
        <f t="shared" si="11"/>
        <v>-19</v>
      </c>
    </row>
    <row r="41" spans="1:36" x14ac:dyDescent="0.25">
      <c r="A41">
        <f t="shared" si="23"/>
        <v>155</v>
      </c>
      <c r="B41" s="41">
        <f t="shared" si="27"/>
        <v>0.4226182617406995</v>
      </c>
      <c r="C41" s="41">
        <f t="shared" si="27"/>
        <v>-0.99619469809174555</v>
      </c>
      <c r="D41" s="41">
        <f t="shared" si="27"/>
        <v>0.57357643635104605</v>
      </c>
      <c r="E41">
        <f t="shared" si="12"/>
        <v>6</v>
      </c>
      <c r="F41">
        <f t="shared" si="12"/>
        <v>3</v>
      </c>
      <c r="G41">
        <f t="shared" si="12"/>
        <v>2</v>
      </c>
      <c r="I41" s="41">
        <f t="shared" si="25"/>
        <v>0.4226182617406995</v>
      </c>
      <c r="J41" s="41">
        <f t="shared" si="25"/>
        <v>-0.99619469809174555</v>
      </c>
      <c r="K41" s="41">
        <f t="shared" si="25"/>
        <v>0.57357643635104605</v>
      </c>
      <c r="L41">
        <f t="shared" si="13"/>
        <v>0</v>
      </c>
      <c r="M41">
        <f t="shared" si="14"/>
        <v>-1</v>
      </c>
      <c r="N41">
        <f t="shared" si="15"/>
        <v>1</v>
      </c>
      <c r="O41" s="41">
        <f t="shared" si="16"/>
        <v>-3</v>
      </c>
      <c r="P41" s="41">
        <f t="shared" si="17"/>
        <v>-7</v>
      </c>
      <c r="Q41" s="41">
        <f t="shared" si="18"/>
        <v>-8</v>
      </c>
      <c r="S41" s="41">
        <f t="shared" si="26"/>
        <v>-0.90630778703665005</v>
      </c>
      <c r="T41" s="41">
        <f t="shared" si="26"/>
        <v>8.7155742747657833E-2</v>
      </c>
      <c r="U41" s="41">
        <f t="shared" si="26"/>
        <v>0.81915204428899235</v>
      </c>
      <c r="V41">
        <f t="shared" si="19"/>
        <v>-1</v>
      </c>
      <c r="W41">
        <f t="shared" si="8"/>
        <v>0</v>
      </c>
      <c r="X41">
        <f t="shared" si="9"/>
        <v>1</v>
      </c>
      <c r="Y41" s="41">
        <f t="shared" si="20"/>
        <v>-15</v>
      </c>
      <c r="Z41" s="41">
        <f t="shared" si="10"/>
        <v>-17</v>
      </c>
      <c r="AA41" s="41">
        <f t="shared" si="11"/>
        <v>-19</v>
      </c>
      <c r="AD41" t="s">
        <v>11</v>
      </c>
      <c r="AE41" t="s">
        <v>119</v>
      </c>
      <c r="AF41" t="s">
        <v>134</v>
      </c>
      <c r="AH41" t="s">
        <v>132</v>
      </c>
      <c r="AI41" t="s">
        <v>133</v>
      </c>
    </row>
    <row r="42" spans="1:36" x14ac:dyDescent="0.25">
      <c r="A42">
        <f t="shared" si="23"/>
        <v>160</v>
      </c>
      <c r="B42" s="41">
        <f t="shared" si="27"/>
        <v>0.34202014332566888</v>
      </c>
      <c r="C42" s="41">
        <f t="shared" si="27"/>
        <v>-0.98480775301220813</v>
      </c>
      <c r="D42" s="41">
        <f t="shared" si="27"/>
        <v>0.64278760968653914</v>
      </c>
      <c r="E42">
        <f t="shared" si="12"/>
        <v>6</v>
      </c>
      <c r="F42">
        <f t="shared" si="12"/>
        <v>3</v>
      </c>
      <c r="G42">
        <f t="shared" si="12"/>
        <v>2</v>
      </c>
      <c r="I42" s="41">
        <f t="shared" si="25"/>
        <v>0.34202014332566888</v>
      </c>
      <c r="J42" s="41">
        <f t="shared" si="25"/>
        <v>-0.98480775301220813</v>
      </c>
      <c r="K42" s="41">
        <f t="shared" si="25"/>
        <v>0.64278760968653914</v>
      </c>
      <c r="L42">
        <f t="shared" si="13"/>
        <v>0</v>
      </c>
      <c r="M42">
        <f t="shared" si="14"/>
        <v>-1</v>
      </c>
      <c r="N42">
        <f t="shared" si="15"/>
        <v>1</v>
      </c>
      <c r="O42" s="41">
        <f t="shared" si="16"/>
        <v>-3</v>
      </c>
      <c r="P42" s="41">
        <f t="shared" si="17"/>
        <v>-7</v>
      </c>
      <c r="Q42" s="41">
        <f t="shared" si="18"/>
        <v>-8</v>
      </c>
      <c r="S42" s="41">
        <f t="shared" si="26"/>
        <v>-0.93969262078590843</v>
      </c>
      <c r="T42" s="41">
        <f t="shared" si="26"/>
        <v>0.17364817766692991</v>
      </c>
      <c r="U42" s="41">
        <f t="shared" si="26"/>
        <v>0.76604444311897757</v>
      </c>
      <c r="V42">
        <f t="shared" si="19"/>
        <v>-1</v>
      </c>
      <c r="W42">
        <f t="shared" si="8"/>
        <v>0</v>
      </c>
      <c r="X42">
        <f t="shared" si="9"/>
        <v>1</v>
      </c>
      <c r="Y42" s="41">
        <f t="shared" si="20"/>
        <v>-15</v>
      </c>
      <c r="Z42" s="41">
        <f t="shared" si="10"/>
        <v>-17</v>
      </c>
      <c r="AA42" s="41">
        <f t="shared" si="11"/>
        <v>-19</v>
      </c>
      <c r="AC42">
        <v>0</v>
      </c>
      <c r="AD42" t="s">
        <v>118</v>
      </c>
      <c r="AE42" t="s">
        <v>116</v>
      </c>
      <c r="AF42">
        <v>0</v>
      </c>
      <c r="AH42" s="42" t="s">
        <v>123</v>
      </c>
      <c r="AI42">
        <f t="shared" ref="AI42:AI48" si="28">BIN2DEC(AH42)</f>
        <v>0</v>
      </c>
    </row>
    <row r="43" spans="1:36" x14ac:dyDescent="0.25">
      <c r="A43">
        <f t="shared" si="23"/>
        <v>165</v>
      </c>
      <c r="B43" s="41">
        <f t="shared" si="27"/>
        <v>0.25881904510252102</v>
      </c>
      <c r="C43" s="41">
        <f t="shared" si="27"/>
        <v>-0.96592582628906842</v>
      </c>
      <c r="D43" s="41">
        <f t="shared" si="27"/>
        <v>0.70710678118654735</v>
      </c>
      <c r="E43">
        <f t="shared" si="12"/>
        <v>6</v>
      </c>
      <c r="F43">
        <f t="shared" si="12"/>
        <v>3</v>
      </c>
      <c r="G43">
        <f t="shared" si="12"/>
        <v>2</v>
      </c>
      <c r="I43" s="41">
        <f t="shared" si="25"/>
        <v>0.25881904510252102</v>
      </c>
      <c r="J43" s="41">
        <f t="shared" si="25"/>
        <v>-0.96592582628906842</v>
      </c>
      <c r="K43" s="41">
        <f t="shared" si="25"/>
        <v>0.70710678118654735</v>
      </c>
      <c r="L43">
        <f t="shared" si="13"/>
        <v>0</v>
      </c>
      <c r="M43">
        <f t="shared" si="14"/>
        <v>-1</v>
      </c>
      <c r="N43">
        <f t="shared" si="15"/>
        <v>1</v>
      </c>
      <c r="O43" s="41">
        <f t="shared" si="16"/>
        <v>-3</v>
      </c>
      <c r="P43" s="41">
        <f t="shared" si="17"/>
        <v>-7</v>
      </c>
      <c r="Q43" s="41">
        <f t="shared" si="18"/>
        <v>-8</v>
      </c>
      <c r="S43" s="41">
        <f t="shared" si="26"/>
        <v>-0.96592582628906831</v>
      </c>
      <c r="T43" s="41">
        <f t="shared" si="26"/>
        <v>0.25881904510252024</v>
      </c>
      <c r="U43" s="41">
        <f t="shared" si="26"/>
        <v>0.70710678118654713</v>
      </c>
      <c r="V43">
        <f t="shared" si="19"/>
        <v>-1</v>
      </c>
      <c r="W43">
        <f t="shared" si="8"/>
        <v>0</v>
      </c>
      <c r="X43">
        <f t="shared" si="9"/>
        <v>1</v>
      </c>
      <c r="Y43" s="41">
        <f t="shared" si="20"/>
        <v>-15</v>
      </c>
      <c r="Z43" s="41">
        <f t="shared" si="10"/>
        <v>-17</v>
      </c>
      <c r="AA43" s="41">
        <f t="shared" si="11"/>
        <v>-19</v>
      </c>
      <c r="AC43">
        <v>1</v>
      </c>
      <c r="AD43" t="s">
        <v>82</v>
      </c>
      <c r="AE43" t="s">
        <v>112</v>
      </c>
      <c r="AF43">
        <f>16+4</f>
        <v>20</v>
      </c>
      <c r="AH43" s="42" t="s">
        <v>125</v>
      </c>
      <c r="AI43">
        <f t="shared" si="28"/>
        <v>34</v>
      </c>
    </row>
    <row r="44" spans="1:36" x14ac:dyDescent="0.25">
      <c r="A44">
        <f t="shared" si="23"/>
        <v>170</v>
      </c>
      <c r="B44" s="41">
        <f t="shared" ref="B44:D63" si="29">SIN( ($A44+B$2)*deg2rad)</f>
        <v>0.17364817766693028</v>
      </c>
      <c r="C44" s="41">
        <f t="shared" si="29"/>
        <v>-0.93969262078590832</v>
      </c>
      <c r="D44" s="41">
        <f t="shared" si="29"/>
        <v>0.76604444311897779</v>
      </c>
      <c r="E44">
        <f t="shared" si="12"/>
        <v>6</v>
      </c>
      <c r="F44">
        <f t="shared" si="12"/>
        <v>3</v>
      </c>
      <c r="G44">
        <f t="shared" si="12"/>
        <v>2</v>
      </c>
      <c r="I44" s="41">
        <f t="shared" si="25"/>
        <v>0.17364817766693028</v>
      </c>
      <c r="J44" s="41">
        <f t="shared" si="25"/>
        <v>-0.93969262078590832</v>
      </c>
      <c r="K44" s="41">
        <f t="shared" si="25"/>
        <v>0.76604444311897779</v>
      </c>
      <c r="L44">
        <f t="shared" si="13"/>
        <v>0</v>
      </c>
      <c r="M44">
        <f t="shared" si="14"/>
        <v>-1</v>
      </c>
      <c r="N44">
        <f t="shared" si="15"/>
        <v>1</v>
      </c>
      <c r="O44" s="41">
        <f t="shared" si="16"/>
        <v>-3</v>
      </c>
      <c r="P44" s="41">
        <f t="shared" si="17"/>
        <v>-7</v>
      </c>
      <c r="Q44" s="41">
        <f t="shared" si="18"/>
        <v>-8</v>
      </c>
      <c r="S44" s="41">
        <f t="shared" si="26"/>
        <v>-0.98480775301220802</v>
      </c>
      <c r="T44" s="41">
        <f t="shared" si="26"/>
        <v>0.34202014332566893</v>
      </c>
      <c r="U44" s="41">
        <f t="shared" si="26"/>
        <v>0.64278760968653903</v>
      </c>
      <c r="V44">
        <f t="shared" si="19"/>
        <v>-1</v>
      </c>
      <c r="W44">
        <f t="shared" si="8"/>
        <v>0</v>
      </c>
      <c r="X44">
        <f t="shared" si="9"/>
        <v>1</v>
      </c>
      <c r="Y44" s="41">
        <f t="shared" si="20"/>
        <v>-15</v>
      </c>
      <c r="Z44" s="41">
        <f t="shared" si="10"/>
        <v>-17</v>
      </c>
      <c r="AA44" s="41">
        <f t="shared" si="11"/>
        <v>-19</v>
      </c>
      <c r="AC44">
        <v>2</v>
      </c>
      <c r="AD44" t="s">
        <v>84</v>
      </c>
      <c r="AE44" t="s">
        <v>114</v>
      </c>
      <c r="AF44">
        <f>32+1</f>
        <v>33</v>
      </c>
      <c r="AH44" s="42" t="s">
        <v>129</v>
      </c>
      <c r="AI44">
        <f t="shared" si="28"/>
        <v>12</v>
      </c>
    </row>
    <row r="45" spans="1:36" x14ac:dyDescent="0.25">
      <c r="A45">
        <f t="shared" si="23"/>
        <v>175</v>
      </c>
      <c r="B45" s="41">
        <f t="shared" si="29"/>
        <v>8.7155742747658194E-2</v>
      </c>
      <c r="C45" s="41">
        <f t="shared" si="29"/>
        <v>-0.90630778703664994</v>
      </c>
      <c r="D45" s="41">
        <f t="shared" si="29"/>
        <v>0.81915204428899147</v>
      </c>
      <c r="E45">
        <f t="shared" si="12"/>
        <v>6</v>
      </c>
      <c r="F45">
        <f t="shared" si="12"/>
        <v>3</v>
      </c>
      <c r="G45">
        <f t="shared" si="12"/>
        <v>2</v>
      </c>
      <c r="I45" s="41">
        <f t="shared" si="25"/>
        <v>8.7155742747658194E-2</v>
      </c>
      <c r="J45" s="41">
        <f t="shared" si="25"/>
        <v>-0.90630778703664994</v>
      </c>
      <c r="K45" s="41">
        <f t="shared" si="25"/>
        <v>0.81915204428899147</v>
      </c>
      <c r="L45">
        <f t="shared" si="13"/>
        <v>0</v>
      </c>
      <c r="M45">
        <f t="shared" si="14"/>
        <v>-1</v>
      </c>
      <c r="N45">
        <f t="shared" si="15"/>
        <v>1</v>
      </c>
      <c r="O45" s="41">
        <f t="shared" si="16"/>
        <v>-3</v>
      </c>
      <c r="P45" s="41">
        <f t="shared" si="17"/>
        <v>-7</v>
      </c>
      <c r="Q45" s="41">
        <f t="shared" si="18"/>
        <v>-8</v>
      </c>
      <c r="S45" s="41">
        <f t="shared" si="26"/>
        <v>-0.99619469809174555</v>
      </c>
      <c r="T45" s="41">
        <f t="shared" si="26"/>
        <v>0.42261826174069955</v>
      </c>
      <c r="U45" s="41">
        <f t="shared" si="26"/>
        <v>0.57357643635104583</v>
      </c>
      <c r="V45">
        <f t="shared" si="19"/>
        <v>-1</v>
      </c>
      <c r="W45">
        <f t="shared" si="8"/>
        <v>0</v>
      </c>
      <c r="X45">
        <f t="shared" si="9"/>
        <v>1</v>
      </c>
      <c r="Y45" s="41">
        <f t="shared" si="20"/>
        <v>-15</v>
      </c>
      <c r="Z45" s="41">
        <f t="shared" si="10"/>
        <v>-17</v>
      </c>
      <c r="AA45" s="41">
        <f t="shared" si="11"/>
        <v>-19</v>
      </c>
      <c r="AC45">
        <v>3</v>
      </c>
      <c r="AD45" t="s">
        <v>83</v>
      </c>
      <c r="AE45" t="s">
        <v>113</v>
      </c>
      <c r="AF45">
        <f>16+1</f>
        <v>17</v>
      </c>
      <c r="AH45" s="42" t="s">
        <v>127</v>
      </c>
      <c r="AI45">
        <f t="shared" si="28"/>
        <v>10</v>
      </c>
    </row>
    <row r="46" spans="1:36" x14ac:dyDescent="0.25">
      <c r="A46">
        <f t="shared" si="23"/>
        <v>180</v>
      </c>
      <c r="B46" s="41">
        <f t="shared" si="29"/>
        <v>1.22514845490862E-16</v>
      </c>
      <c r="C46" s="41">
        <f t="shared" si="29"/>
        <v>-0.8660254037844386</v>
      </c>
      <c r="D46" s="41">
        <f t="shared" si="29"/>
        <v>0.86602540378443882</v>
      </c>
      <c r="E46">
        <f t="shared" si="12"/>
        <v>6</v>
      </c>
      <c r="F46">
        <f t="shared" si="12"/>
        <v>3</v>
      </c>
      <c r="G46">
        <f t="shared" si="12"/>
        <v>2</v>
      </c>
      <c r="I46" s="41">
        <f t="shared" si="25"/>
        <v>1.22514845490862E-16</v>
      </c>
      <c r="J46" s="41">
        <f t="shared" si="25"/>
        <v>-0.8660254037844386</v>
      </c>
      <c r="K46" s="41">
        <f t="shared" si="25"/>
        <v>0.86602540378443882</v>
      </c>
      <c r="L46">
        <f t="shared" si="13"/>
        <v>0</v>
      </c>
      <c r="M46">
        <f t="shared" si="14"/>
        <v>-1</v>
      </c>
      <c r="N46">
        <f t="shared" si="15"/>
        <v>1</v>
      </c>
      <c r="O46" s="41">
        <f t="shared" si="16"/>
        <v>-3</v>
      </c>
      <c r="P46" s="41">
        <f t="shared" si="17"/>
        <v>-7</v>
      </c>
      <c r="Q46" s="41">
        <f t="shared" si="18"/>
        <v>-8</v>
      </c>
      <c r="S46" s="41">
        <f t="shared" si="26"/>
        <v>-1</v>
      </c>
      <c r="T46" s="41">
        <f t="shared" si="26"/>
        <v>0.5</v>
      </c>
      <c r="U46" s="41">
        <f t="shared" si="26"/>
        <v>0.49999999999999978</v>
      </c>
      <c r="V46">
        <f t="shared" si="19"/>
        <v>-1</v>
      </c>
      <c r="W46">
        <f t="shared" si="8"/>
        <v>0</v>
      </c>
      <c r="X46">
        <f t="shared" si="9"/>
        <v>0</v>
      </c>
      <c r="Y46" s="41">
        <f t="shared" si="20"/>
        <v>-15</v>
      </c>
      <c r="Z46" s="41">
        <f t="shared" si="10"/>
        <v>-17</v>
      </c>
      <c r="AA46" s="41">
        <f t="shared" si="11"/>
        <v>-20</v>
      </c>
      <c r="AC46">
        <v>4</v>
      </c>
      <c r="AD46" t="s">
        <v>80</v>
      </c>
      <c r="AE46" t="s">
        <v>110</v>
      </c>
      <c r="AF46">
        <f>8+2</f>
        <v>10</v>
      </c>
      <c r="AH46" s="42" t="s">
        <v>126</v>
      </c>
      <c r="AI46">
        <f t="shared" si="28"/>
        <v>17</v>
      </c>
    </row>
    <row r="47" spans="1:36" x14ac:dyDescent="0.25">
      <c r="A47">
        <f t="shared" si="23"/>
        <v>185</v>
      </c>
      <c r="B47" s="41">
        <f t="shared" si="29"/>
        <v>-8.7155742747657944E-2</v>
      </c>
      <c r="C47" s="41">
        <f t="shared" si="29"/>
        <v>-0.8191520442889918</v>
      </c>
      <c r="D47" s="41">
        <f t="shared" si="29"/>
        <v>0.90630778703665005</v>
      </c>
      <c r="E47">
        <f t="shared" si="12"/>
        <v>5</v>
      </c>
      <c r="F47">
        <f t="shared" si="12"/>
        <v>3</v>
      </c>
      <c r="G47">
        <f t="shared" si="12"/>
        <v>2</v>
      </c>
      <c r="I47" s="41">
        <f t="shared" si="25"/>
        <v>-8.7155742747657944E-2</v>
      </c>
      <c r="J47" s="41">
        <f t="shared" si="25"/>
        <v>-0.8191520442889918</v>
      </c>
      <c r="K47" s="41">
        <f t="shared" si="25"/>
        <v>0.90630778703665005</v>
      </c>
      <c r="L47">
        <f t="shared" si="13"/>
        <v>0</v>
      </c>
      <c r="M47">
        <f t="shared" si="14"/>
        <v>-1</v>
      </c>
      <c r="N47">
        <f t="shared" si="15"/>
        <v>1</v>
      </c>
      <c r="O47" s="41">
        <f t="shared" si="16"/>
        <v>-3</v>
      </c>
      <c r="P47" s="41">
        <f t="shared" si="17"/>
        <v>-7</v>
      </c>
      <c r="Q47" s="41">
        <f t="shared" si="18"/>
        <v>-8</v>
      </c>
      <c r="S47" s="41">
        <f t="shared" si="26"/>
        <v>-0.99619469809174555</v>
      </c>
      <c r="T47" s="41">
        <f t="shared" si="26"/>
        <v>0.57357643635104605</v>
      </c>
      <c r="U47" s="41">
        <f t="shared" si="26"/>
        <v>0.42261826174069933</v>
      </c>
      <c r="V47">
        <f t="shared" si="19"/>
        <v>-1</v>
      </c>
      <c r="W47">
        <f t="shared" si="8"/>
        <v>1</v>
      </c>
      <c r="X47">
        <f t="shared" si="9"/>
        <v>0</v>
      </c>
      <c r="Y47" s="41">
        <f t="shared" si="20"/>
        <v>-15</v>
      </c>
      <c r="Z47" s="41">
        <f t="shared" si="10"/>
        <v>-16</v>
      </c>
      <c r="AA47" s="41">
        <f t="shared" si="11"/>
        <v>-20</v>
      </c>
      <c r="AC47">
        <v>5</v>
      </c>
      <c r="AD47" t="s">
        <v>81</v>
      </c>
      <c r="AE47" t="s">
        <v>111</v>
      </c>
      <c r="AF47">
        <f>8+4</f>
        <v>12</v>
      </c>
      <c r="AH47" s="42" t="s">
        <v>124</v>
      </c>
      <c r="AI47">
        <f t="shared" si="28"/>
        <v>33</v>
      </c>
    </row>
    <row r="48" spans="1:36" x14ac:dyDescent="0.25">
      <c r="A48">
        <f t="shared" si="23"/>
        <v>190</v>
      </c>
      <c r="B48" s="41">
        <f t="shared" si="29"/>
        <v>-0.17364817766693047</v>
      </c>
      <c r="C48" s="41">
        <f t="shared" si="29"/>
        <v>-0.76604444311897812</v>
      </c>
      <c r="D48" s="41">
        <f t="shared" si="29"/>
        <v>0.93969262078590843</v>
      </c>
      <c r="E48">
        <f t="shared" si="12"/>
        <v>5</v>
      </c>
      <c r="F48">
        <f t="shared" si="12"/>
        <v>3</v>
      </c>
      <c r="G48">
        <f t="shared" si="12"/>
        <v>2</v>
      </c>
      <c r="I48" s="41">
        <f t="shared" si="25"/>
        <v>-0.17364817766693047</v>
      </c>
      <c r="J48" s="41">
        <f t="shared" si="25"/>
        <v>-0.76604444311897812</v>
      </c>
      <c r="K48" s="41">
        <f t="shared" si="25"/>
        <v>0.93969262078590843</v>
      </c>
      <c r="L48">
        <f t="shared" si="13"/>
        <v>0</v>
      </c>
      <c r="M48">
        <f t="shared" si="14"/>
        <v>-1</v>
      </c>
      <c r="N48">
        <f t="shared" si="15"/>
        <v>1</v>
      </c>
      <c r="O48" s="41">
        <f t="shared" si="16"/>
        <v>-3</v>
      </c>
      <c r="P48" s="41">
        <f t="shared" si="17"/>
        <v>-7</v>
      </c>
      <c r="Q48" s="41">
        <f t="shared" si="18"/>
        <v>-8</v>
      </c>
      <c r="S48" s="41">
        <f t="shared" si="26"/>
        <v>-0.98480775301220813</v>
      </c>
      <c r="T48" s="41">
        <f t="shared" si="26"/>
        <v>0.64278760968653914</v>
      </c>
      <c r="U48" s="41">
        <f t="shared" si="26"/>
        <v>0.34202014332566871</v>
      </c>
      <c r="V48">
        <f t="shared" si="19"/>
        <v>-1</v>
      </c>
      <c r="W48">
        <f t="shared" si="8"/>
        <v>1</v>
      </c>
      <c r="X48">
        <f t="shared" si="9"/>
        <v>0</v>
      </c>
      <c r="Y48" s="41">
        <f t="shared" si="20"/>
        <v>-15</v>
      </c>
      <c r="Z48" s="41">
        <f t="shared" si="10"/>
        <v>-16</v>
      </c>
      <c r="AA48" s="41">
        <f t="shared" si="11"/>
        <v>-20</v>
      </c>
      <c r="AC48">
        <v>6</v>
      </c>
      <c r="AD48" t="s">
        <v>79</v>
      </c>
      <c r="AE48" t="s">
        <v>117</v>
      </c>
      <c r="AF48">
        <f>32+ 2</f>
        <v>34</v>
      </c>
      <c r="AH48" s="42" t="s">
        <v>128</v>
      </c>
      <c r="AI48">
        <f t="shared" si="28"/>
        <v>20</v>
      </c>
    </row>
    <row r="49" spans="1:35" x14ac:dyDescent="0.25">
      <c r="A49">
        <f t="shared" si="23"/>
        <v>195</v>
      </c>
      <c r="B49" s="41">
        <f t="shared" si="29"/>
        <v>-0.25881904510252079</v>
      </c>
      <c r="C49" s="41">
        <f t="shared" si="29"/>
        <v>-0.70710678118654768</v>
      </c>
      <c r="D49" s="41">
        <f t="shared" si="29"/>
        <v>0.96592582628906831</v>
      </c>
      <c r="E49">
        <f t="shared" si="12"/>
        <v>5</v>
      </c>
      <c r="F49">
        <f t="shared" si="12"/>
        <v>3</v>
      </c>
      <c r="G49">
        <f t="shared" si="12"/>
        <v>2</v>
      </c>
      <c r="I49" s="41">
        <f t="shared" si="25"/>
        <v>-0.25881904510252079</v>
      </c>
      <c r="J49" s="41">
        <f t="shared" si="25"/>
        <v>-0.70710678118654768</v>
      </c>
      <c r="K49" s="41">
        <f t="shared" si="25"/>
        <v>0.96592582628906831</v>
      </c>
      <c r="L49">
        <f t="shared" si="13"/>
        <v>0</v>
      </c>
      <c r="M49">
        <f t="shared" si="14"/>
        <v>-1</v>
      </c>
      <c r="N49">
        <f t="shared" si="15"/>
        <v>1</v>
      </c>
      <c r="O49" s="41">
        <f t="shared" si="16"/>
        <v>-3</v>
      </c>
      <c r="P49" s="41">
        <f t="shared" si="17"/>
        <v>-7</v>
      </c>
      <c r="Q49" s="41">
        <f t="shared" si="18"/>
        <v>-8</v>
      </c>
      <c r="S49" s="41">
        <f t="shared" si="26"/>
        <v>-0.96592582628906842</v>
      </c>
      <c r="T49" s="41">
        <f t="shared" si="26"/>
        <v>0.70710678118654735</v>
      </c>
      <c r="U49" s="41">
        <f t="shared" si="26"/>
        <v>0.25881904510252079</v>
      </c>
      <c r="V49">
        <f t="shared" si="19"/>
        <v>-1</v>
      </c>
      <c r="W49">
        <f t="shared" si="8"/>
        <v>1</v>
      </c>
      <c r="X49">
        <f t="shared" si="9"/>
        <v>0</v>
      </c>
      <c r="Y49" s="41">
        <f t="shared" si="20"/>
        <v>-15</v>
      </c>
      <c r="Z49" s="41">
        <f t="shared" si="10"/>
        <v>-16</v>
      </c>
      <c r="AA49" s="41">
        <f t="shared" si="11"/>
        <v>-20</v>
      </c>
      <c r="AC49">
        <v>7</v>
      </c>
      <c r="AD49" t="s">
        <v>115</v>
      </c>
      <c r="AE49" t="s">
        <v>116</v>
      </c>
      <c r="AF49">
        <v>0</v>
      </c>
      <c r="AH49" s="42" t="s">
        <v>123</v>
      </c>
      <c r="AI49">
        <f>BIN2DEC(AH49)</f>
        <v>0</v>
      </c>
    </row>
    <row r="50" spans="1:35" x14ac:dyDescent="0.25">
      <c r="A50">
        <f t="shared" si="23"/>
        <v>200</v>
      </c>
      <c r="B50" s="41">
        <f t="shared" si="29"/>
        <v>-0.34202014332566866</v>
      </c>
      <c r="C50" s="41">
        <f t="shared" si="29"/>
        <v>-0.64278760968653958</v>
      </c>
      <c r="D50" s="41">
        <f t="shared" si="29"/>
        <v>0.98480775301220802</v>
      </c>
      <c r="E50">
        <f t="shared" si="12"/>
        <v>5</v>
      </c>
      <c r="F50">
        <f t="shared" si="12"/>
        <v>3</v>
      </c>
      <c r="G50">
        <f t="shared" si="12"/>
        <v>2</v>
      </c>
      <c r="I50" s="41">
        <f t="shared" si="25"/>
        <v>-0.34202014332566866</v>
      </c>
      <c r="J50" s="41">
        <f t="shared" si="25"/>
        <v>-0.64278760968653958</v>
      </c>
      <c r="K50" s="41">
        <f t="shared" si="25"/>
        <v>0.98480775301220802</v>
      </c>
      <c r="L50">
        <f t="shared" si="13"/>
        <v>0</v>
      </c>
      <c r="M50">
        <f t="shared" si="14"/>
        <v>-1</v>
      </c>
      <c r="N50">
        <f t="shared" si="15"/>
        <v>1</v>
      </c>
      <c r="O50" s="41">
        <f t="shared" si="16"/>
        <v>-3</v>
      </c>
      <c r="P50" s="41">
        <f t="shared" si="17"/>
        <v>-7</v>
      </c>
      <c r="Q50" s="41">
        <f t="shared" si="18"/>
        <v>-8</v>
      </c>
      <c r="S50" s="41">
        <f t="shared" si="26"/>
        <v>-0.93969262078590832</v>
      </c>
      <c r="T50" s="41">
        <f t="shared" si="26"/>
        <v>0.76604444311897779</v>
      </c>
      <c r="U50" s="41">
        <f t="shared" si="26"/>
        <v>0.1736481776669305</v>
      </c>
      <c r="V50">
        <f t="shared" si="19"/>
        <v>-1</v>
      </c>
      <c r="W50">
        <f t="shared" si="8"/>
        <v>1</v>
      </c>
      <c r="X50">
        <f t="shared" si="9"/>
        <v>0</v>
      </c>
      <c r="Y50" s="41">
        <f t="shared" si="20"/>
        <v>-15</v>
      </c>
      <c r="Z50" s="41">
        <f t="shared" si="10"/>
        <v>-16</v>
      </c>
      <c r="AA50" s="41">
        <f t="shared" si="11"/>
        <v>-20</v>
      </c>
    </row>
    <row r="51" spans="1:35" x14ac:dyDescent="0.25">
      <c r="A51">
        <f t="shared" si="23"/>
        <v>205</v>
      </c>
      <c r="B51" s="41">
        <f t="shared" si="29"/>
        <v>-0.42261826174069927</v>
      </c>
      <c r="C51" s="41">
        <f t="shared" si="29"/>
        <v>-0.57357643635104649</v>
      </c>
      <c r="D51" s="41">
        <f t="shared" si="29"/>
        <v>0.99619469809174555</v>
      </c>
      <c r="E51">
        <f t="shared" si="12"/>
        <v>5</v>
      </c>
      <c r="F51">
        <f t="shared" si="12"/>
        <v>3</v>
      </c>
      <c r="G51">
        <f t="shared" si="12"/>
        <v>2</v>
      </c>
      <c r="I51" s="41">
        <f t="shared" si="25"/>
        <v>-0.42261826174069927</v>
      </c>
      <c r="J51" s="41">
        <f t="shared" si="25"/>
        <v>-0.57357643635104649</v>
      </c>
      <c r="K51" s="41">
        <f t="shared" si="25"/>
        <v>0.99619469809174555</v>
      </c>
      <c r="L51">
        <f t="shared" si="13"/>
        <v>0</v>
      </c>
      <c r="M51">
        <f t="shared" si="14"/>
        <v>-1</v>
      </c>
      <c r="N51">
        <f t="shared" si="15"/>
        <v>1</v>
      </c>
      <c r="O51" s="41">
        <f t="shared" si="16"/>
        <v>-3</v>
      </c>
      <c r="P51" s="41">
        <f t="shared" si="17"/>
        <v>-7</v>
      </c>
      <c r="Q51" s="41">
        <f t="shared" si="18"/>
        <v>-8</v>
      </c>
      <c r="S51" s="41">
        <f t="shared" si="26"/>
        <v>-0.90630778703664994</v>
      </c>
      <c r="T51" s="41">
        <f t="shared" si="26"/>
        <v>0.81915204428899147</v>
      </c>
      <c r="U51" s="41">
        <f t="shared" si="26"/>
        <v>8.7155742747658443E-2</v>
      </c>
      <c r="V51">
        <f t="shared" si="19"/>
        <v>-1</v>
      </c>
      <c r="W51">
        <f t="shared" si="8"/>
        <v>1</v>
      </c>
      <c r="X51">
        <f t="shared" si="9"/>
        <v>0</v>
      </c>
      <c r="Y51" s="41">
        <f t="shared" si="20"/>
        <v>-15</v>
      </c>
      <c r="Z51" s="41">
        <f t="shared" si="10"/>
        <v>-16</v>
      </c>
      <c r="AA51" s="41">
        <f t="shared" si="11"/>
        <v>-20</v>
      </c>
    </row>
    <row r="52" spans="1:35" x14ac:dyDescent="0.25">
      <c r="A52">
        <f t="shared" si="23"/>
        <v>210</v>
      </c>
      <c r="B52" s="41">
        <f t="shared" si="29"/>
        <v>-0.50000000000000011</v>
      </c>
      <c r="C52" s="41">
        <f t="shared" si="29"/>
        <v>-0.50000000000000044</v>
      </c>
      <c r="D52" s="41">
        <f t="shared" si="29"/>
        <v>1</v>
      </c>
      <c r="E52">
        <f t="shared" si="12"/>
        <v>5</v>
      </c>
      <c r="F52">
        <f t="shared" si="12"/>
        <v>3</v>
      </c>
      <c r="G52">
        <f t="shared" si="12"/>
        <v>2</v>
      </c>
      <c r="I52" s="41">
        <f t="shared" si="25"/>
        <v>-0.50000000000000011</v>
      </c>
      <c r="J52" s="41">
        <f t="shared" si="25"/>
        <v>-0.50000000000000044</v>
      </c>
      <c r="K52" s="41">
        <f t="shared" si="25"/>
        <v>1</v>
      </c>
      <c r="L52">
        <f t="shared" si="13"/>
        <v>0</v>
      </c>
      <c r="M52">
        <f t="shared" si="14"/>
        <v>0</v>
      </c>
      <c r="N52">
        <f t="shared" si="15"/>
        <v>1</v>
      </c>
      <c r="O52" s="41">
        <f t="shared" si="16"/>
        <v>-3</v>
      </c>
      <c r="P52" s="41">
        <f t="shared" si="17"/>
        <v>-6</v>
      </c>
      <c r="Q52" s="41">
        <f t="shared" si="18"/>
        <v>-8</v>
      </c>
      <c r="S52" s="41">
        <f t="shared" si="26"/>
        <v>-0.8660254037844386</v>
      </c>
      <c r="T52" s="41">
        <f t="shared" si="26"/>
        <v>0.86602540378443882</v>
      </c>
      <c r="U52" s="41">
        <f t="shared" si="26"/>
        <v>3.67544536472586E-16</v>
      </c>
      <c r="V52">
        <f t="shared" si="19"/>
        <v>-1</v>
      </c>
      <c r="W52">
        <f t="shared" si="8"/>
        <v>1</v>
      </c>
      <c r="X52">
        <f t="shared" si="9"/>
        <v>0</v>
      </c>
      <c r="Y52" s="41">
        <f t="shared" si="20"/>
        <v>-15</v>
      </c>
      <c r="Z52" s="41">
        <f t="shared" si="10"/>
        <v>-16</v>
      </c>
      <c r="AA52" s="41">
        <f t="shared" si="11"/>
        <v>-20</v>
      </c>
    </row>
    <row r="53" spans="1:35" x14ac:dyDescent="0.25">
      <c r="A53">
        <f t="shared" si="23"/>
        <v>215</v>
      </c>
      <c r="B53" s="41">
        <f t="shared" si="29"/>
        <v>-0.57357643635104616</v>
      </c>
      <c r="C53" s="41">
        <f t="shared" si="29"/>
        <v>-0.42261826174069922</v>
      </c>
      <c r="D53" s="41">
        <f t="shared" si="29"/>
        <v>0.99619469809174555</v>
      </c>
      <c r="E53">
        <f t="shared" si="12"/>
        <v>5</v>
      </c>
      <c r="F53">
        <f t="shared" si="12"/>
        <v>3</v>
      </c>
      <c r="G53">
        <f t="shared" si="12"/>
        <v>2</v>
      </c>
      <c r="I53" s="41">
        <f t="shared" si="25"/>
        <v>-0.57357643635104616</v>
      </c>
      <c r="J53" s="41">
        <f t="shared" si="25"/>
        <v>-0.42261826174069922</v>
      </c>
      <c r="K53" s="41">
        <f t="shared" si="25"/>
        <v>0.99619469809174555</v>
      </c>
      <c r="L53">
        <f t="shared" si="13"/>
        <v>-1</v>
      </c>
      <c r="M53">
        <f t="shared" si="14"/>
        <v>0</v>
      </c>
      <c r="N53">
        <f t="shared" si="15"/>
        <v>1</v>
      </c>
      <c r="O53" s="41">
        <f t="shared" si="16"/>
        <v>-4</v>
      </c>
      <c r="P53" s="41">
        <f t="shared" si="17"/>
        <v>-6</v>
      </c>
      <c r="Q53" s="41">
        <f t="shared" si="18"/>
        <v>-8</v>
      </c>
      <c r="S53" s="41">
        <f t="shared" si="26"/>
        <v>-0.8191520442889918</v>
      </c>
      <c r="T53" s="41">
        <f t="shared" si="26"/>
        <v>0.90630778703665005</v>
      </c>
      <c r="U53" s="41">
        <f t="shared" si="26"/>
        <v>-8.7155742747657708E-2</v>
      </c>
      <c r="V53">
        <f t="shared" si="19"/>
        <v>-1</v>
      </c>
      <c r="W53">
        <f t="shared" si="8"/>
        <v>1</v>
      </c>
      <c r="X53">
        <f t="shared" si="9"/>
        <v>0</v>
      </c>
      <c r="Y53" s="41">
        <f t="shared" si="20"/>
        <v>-15</v>
      </c>
      <c r="Z53" s="41">
        <f t="shared" si="10"/>
        <v>-16</v>
      </c>
      <c r="AA53" s="41">
        <f t="shared" si="11"/>
        <v>-20</v>
      </c>
    </row>
    <row r="54" spans="1:35" x14ac:dyDescent="0.25">
      <c r="A54">
        <f>A53+5</f>
        <v>220</v>
      </c>
      <c r="B54" s="41">
        <f t="shared" si="29"/>
        <v>-0.64278760968653925</v>
      </c>
      <c r="C54" s="41">
        <f t="shared" si="29"/>
        <v>-0.3420201433256686</v>
      </c>
      <c r="D54" s="41">
        <f t="shared" si="29"/>
        <v>0.98480775301220813</v>
      </c>
      <c r="E54">
        <f t="shared" si="12"/>
        <v>5</v>
      </c>
      <c r="F54">
        <f t="shared" si="12"/>
        <v>3</v>
      </c>
      <c r="G54">
        <f t="shared" si="12"/>
        <v>2</v>
      </c>
      <c r="I54" s="41">
        <f t="shared" si="25"/>
        <v>-0.64278760968653925</v>
      </c>
      <c r="J54" s="41">
        <f t="shared" si="25"/>
        <v>-0.3420201433256686</v>
      </c>
      <c r="K54" s="41">
        <f t="shared" si="25"/>
        <v>0.98480775301220813</v>
      </c>
      <c r="L54">
        <f t="shared" si="13"/>
        <v>-1</v>
      </c>
      <c r="M54">
        <f t="shared" si="14"/>
        <v>0</v>
      </c>
      <c r="N54">
        <f t="shared" si="15"/>
        <v>1</v>
      </c>
      <c r="O54" s="41">
        <f t="shared" si="16"/>
        <v>-4</v>
      </c>
      <c r="P54" s="41">
        <f t="shared" si="17"/>
        <v>-6</v>
      </c>
      <c r="Q54" s="41">
        <f t="shared" si="18"/>
        <v>-8</v>
      </c>
      <c r="S54" s="41">
        <f t="shared" si="26"/>
        <v>-0.76604444311897812</v>
      </c>
      <c r="T54" s="41">
        <f t="shared" si="26"/>
        <v>0.93969262078590843</v>
      </c>
      <c r="U54" s="41">
        <f t="shared" si="26"/>
        <v>-0.17364817766692978</v>
      </c>
      <c r="V54">
        <f t="shared" si="19"/>
        <v>-1</v>
      </c>
      <c r="W54">
        <f t="shared" si="8"/>
        <v>1</v>
      </c>
      <c r="X54">
        <f t="shared" si="9"/>
        <v>0</v>
      </c>
      <c r="Y54" s="41">
        <f t="shared" si="20"/>
        <v>-15</v>
      </c>
      <c r="Z54" s="41">
        <f t="shared" si="10"/>
        <v>-16</v>
      </c>
      <c r="AA54" s="41">
        <f t="shared" si="11"/>
        <v>-20</v>
      </c>
    </row>
    <row r="55" spans="1:35" x14ac:dyDescent="0.25">
      <c r="A55">
        <f t="shared" si="23"/>
        <v>225</v>
      </c>
      <c r="B55" s="41">
        <f t="shared" si="29"/>
        <v>-0.70710678118654746</v>
      </c>
      <c r="C55" s="41">
        <f t="shared" si="29"/>
        <v>-0.25881904510252068</v>
      </c>
      <c r="D55" s="41">
        <f t="shared" si="29"/>
        <v>0.96592582628906842</v>
      </c>
      <c r="E55">
        <f t="shared" si="12"/>
        <v>5</v>
      </c>
      <c r="F55">
        <f t="shared" si="12"/>
        <v>3</v>
      </c>
      <c r="G55">
        <f t="shared" si="12"/>
        <v>2</v>
      </c>
      <c r="I55" s="41">
        <f t="shared" si="25"/>
        <v>-0.70710678118654746</v>
      </c>
      <c r="J55" s="41">
        <f t="shared" si="25"/>
        <v>-0.25881904510252068</v>
      </c>
      <c r="K55" s="41">
        <f t="shared" si="25"/>
        <v>0.96592582628906842</v>
      </c>
      <c r="L55">
        <f t="shared" si="13"/>
        <v>-1</v>
      </c>
      <c r="M55">
        <f t="shared" si="14"/>
        <v>0</v>
      </c>
      <c r="N55">
        <f t="shared" si="15"/>
        <v>1</v>
      </c>
      <c r="O55" s="41">
        <f t="shared" si="16"/>
        <v>-4</v>
      </c>
      <c r="P55" s="41">
        <f t="shared" si="17"/>
        <v>-6</v>
      </c>
      <c r="Q55" s="41">
        <f t="shared" si="18"/>
        <v>-8</v>
      </c>
      <c r="S55" s="41">
        <f t="shared" si="26"/>
        <v>-0.70710678118654768</v>
      </c>
      <c r="T55" s="41">
        <f t="shared" si="26"/>
        <v>0.96592582628906831</v>
      </c>
      <c r="U55" s="41">
        <f t="shared" si="26"/>
        <v>-0.25881904510252013</v>
      </c>
      <c r="V55">
        <f t="shared" si="19"/>
        <v>-1</v>
      </c>
      <c r="W55">
        <f t="shared" si="8"/>
        <v>1</v>
      </c>
      <c r="X55">
        <f t="shared" si="9"/>
        <v>0</v>
      </c>
      <c r="Y55" s="41">
        <f t="shared" si="20"/>
        <v>-15</v>
      </c>
      <c r="Z55" s="41">
        <f t="shared" si="10"/>
        <v>-16</v>
      </c>
      <c r="AA55" s="41">
        <f t="shared" si="11"/>
        <v>-20</v>
      </c>
    </row>
    <row r="56" spans="1:35" x14ac:dyDescent="0.25">
      <c r="A56">
        <f t="shared" si="23"/>
        <v>230</v>
      </c>
      <c r="B56" s="41">
        <f t="shared" si="29"/>
        <v>-0.7660444431189779</v>
      </c>
      <c r="C56" s="41">
        <f t="shared" si="29"/>
        <v>-0.17364817766693039</v>
      </c>
      <c r="D56" s="41">
        <f t="shared" si="29"/>
        <v>0.93969262078590865</v>
      </c>
      <c r="E56">
        <f t="shared" si="12"/>
        <v>5</v>
      </c>
      <c r="F56">
        <f t="shared" si="12"/>
        <v>3</v>
      </c>
      <c r="G56">
        <f t="shared" si="12"/>
        <v>2</v>
      </c>
      <c r="I56" s="41">
        <f t="shared" si="25"/>
        <v>-0.7660444431189779</v>
      </c>
      <c r="J56" s="41">
        <f t="shared" si="25"/>
        <v>-0.17364817766693039</v>
      </c>
      <c r="K56" s="41">
        <f t="shared" si="25"/>
        <v>0.93969262078590865</v>
      </c>
      <c r="L56">
        <f t="shared" si="13"/>
        <v>-1</v>
      </c>
      <c r="M56">
        <f t="shared" si="14"/>
        <v>0</v>
      </c>
      <c r="N56">
        <f t="shared" si="15"/>
        <v>1</v>
      </c>
      <c r="O56" s="41">
        <f t="shared" si="16"/>
        <v>-4</v>
      </c>
      <c r="P56" s="41">
        <f t="shared" si="17"/>
        <v>-6</v>
      </c>
      <c r="Q56" s="41">
        <f t="shared" si="18"/>
        <v>-8</v>
      </c>
      <c r="S56" s="41">
        <f t="shared" si="26"/>
        <v>-0.64278760968653958</v>
      </c>
      <c r="T56" s="41">
        <f t="shared" si="26"/>
        <v>0.98480775301220802</v>
      </c>
      <c r="U56" s="41">
        <f t="shared" si="26"/>
        <v>-0.34202014332566799</v>
      </c>
      <c r="V56">
        <f t="shared" si="19"/>
        <v>-1</v>
      </c>
      <c r="W56">
        <f t="shared" si="8"/>
        <v>1</v>
      </c>
      <c r="X56">
        <f t="shared" si="9"/>
        <v>0</v>
      </c>
      <c r="Y56" s="41">
        <f t="shared" si="20"/>
        <v>-15</v>
      </c>
      <c r="Z56" s="41">
        <f t="shared" si="10"/>
        <v>-16</v>
      </c>
      <c r="AA56" s="41">
        <f t="shared" si="11"/>
        <v>-20</v>
      </c>
    </row>
    <row r="57" spans="1:35" x14ac:dyDescent="0.25">
      <c r="A57">
        <f t="shared" si="23"/>
        <v>235</v>
      </c>
      <c r="B57" s="41">
        <f t="shared" si="29"/>
        <v>-0.81915204428899158</v>
      </c>
      <c r="C57" s="41">
        <f t="shared" si="29"/>
        <v>-8.7155742747658319E-2</v>
      </c>
      <c r="D57" s="41">
        <f t="shared" si="29"/>
        <v>0.90630778703665027</v>
      </c>
      <c r="E57">
        <f t="shared" si="12"/>
        <v>5</v>
      </c>
      <c r="F57">
        <f t="shared" si="12"/>
        <v>3</v>
      </c>
      <c r="G57">
        <f t="shared" si="12"/>
        <v>2</v>
      </c>
      <c r="I57" s="41">
        <f t="shared" si="25"/>
        <v>-0.81915204428899158</v>
      </c>
      <c r="J57" s="41">
        <f t="shared" si="25"/>
        <v>-8.7155742747658319E-2</v>
      </c>
      <c r="K57" s="41">
        <f t="shared" si="25"/>
        <v>0.90630778703665027</v>
      </c>
      <c r="L57">
        <f t="shared" si="13"/>
        <v>-1</v>
      </c>
      <c r="M57">
        <f t="shared" si="14"/>
        <v>0</v>
      </c>
      <c r="N57">
        <f t="shared" si="15"/>
        <v>1</v>
      </c>
      <c r="O57" s="41">
        <f t="shared" si="16"/>
        <v>-4</v>
      </c>
      <c r="P57" s="41">
        <f t="shared" si="17"/>
        <v>-6</v>
      </c>
      <c r="Q57" s="41">
        <f t="shared" si="18"/>
        <v>-8</v>
      </c>
      <c r="S57" s="41">
        <f t="shared" si="26"/>
        <v>-0.57357643635104649</v>
      </c>
      <c r="T57" s="41">
        <f t="shared" si="26"/>
        <v>0.99619469809174555</v>
      </c>
      <c r="U57" s="41">
        <f t="shared" si="26"/>
        <v>-0.42261826174069866</v>
      </c>
      <c r="V57">
        <f t="shared" si="19"/>
        <v>-1</v>
      </c>
      <c r="W57">
        <f t="shared" si="8"/>
        <v>1</v>
      </c>
      <c r="X57">
        <f t="shared" si="9"/>
        <v>0</v>
      </c>
      <c r="Y57" s="41">
        <f t="shared" si="20"/>
        <v>-15</v>
      </c>
      <c r="Z57" s="41">
        <f t="shared" si="10"/>
        <v>-16</v>
      </c>
      <c r="AA57" s="41">
        <f t="shared" si="11"/>
        <v>-20</v>
      </c>
    </row>
    <row r="58" spans="1:35" x14ac:dyDescent="0.25">
      <c r="A58">
        <f t="shared" si="23"/>
        <v>240</v>
      </c>
      <c r="B58" s="41">
        <f t="shared" si="29"/>
        <v>-0.86602540378443837</v>
      </c>
      <c r="C58" s="41">
        <f t="shared" si="29"/>
        <v>-2.45029690981724E-16</v>
      </c>
      <c r="D58" s="41">
        <f t="shared" si="29"/>
        <v>0.86602540378443915</v>
      </c>
      <c r="E58">
        <f t="shared" si="12"/>
        <v>5</v>
      </c>
      <c r="F58">
        <f t="shared" si="12"/>
        <v>3</v>
      </c>
      <c r="G58">
        <f t="shared" si="12"/>
        <v>2</v>
      </c>
      <c r="I58" s="41">
        <f t="shared" si="25"/>
        <v>-0.86602540378443837</v>
      </c>
      <c r="J58" s="41">
        <f t="shared" si="25"/>
        <v>-2.45029690981724E-16</v>
      </c>
      <c r="K58" s="41">
        <f t="shared" si="25"/>
        <v>0.86602540378443915</v>
      </c>
      <c r="L58">
        <f t="shared" si="13"/>
        <v>-1</v>
      </c>
      <c r="M58">
        <f t="shared" si="14"/>
        <v>0</v>
      </c>
      <c r="N58">
        <f t="shared" si="15"/>
        <v>1</v>
      </c>
      <c r="O58" s="41">
        <f t="shared" si="16"/>
        <v>-4</v>
      </c>
      <c r="P58" s="41">
        <f t="shared" si="17"/>
        <v>-6</v>
      </c>
      <c r="Q58" s="41">
        <f t="shared" si="18"/>
        <v>-8</v>
      </c>
      <c r="S58" s="41">
        <f t="shared" si="26"/>
        <v>-0.50000000000000044</v>
      </c>
      <c r="T58" s="41">
        <f t="shared" si="26"/>
        <v>1</v>
      </c>
      <c r="U58" s="41">
        <f t="shared" si="26"/>
        <v>-0.49999999999999917</v>
      </c>
      <c r="V58">
        <f t="shared" si="19"/>
        <v>0</v>
      </c>
      <c r="W58">
        <f t="shared" si="8"/>
        <v>1</v>
      </c>
      <c r="X58">
        <f t="shared" si="9"/>
        <v>0</v>
      </c>
      <c r="Y58" s="41">
        <f t="shared" si="20"/>
        <v>-14</v>
      </c>
      <c r="Z58" s="41">
        <f t="shared" si="10"/>
        <v>-16</v>
      </c>
      <c r="AA58" s="41">
        <f t="shared" si="11"/>
        <v>-20</v>
      </c>
    </row>
    <row r="59" spans="1:35" x14ac:dyDescent="0.25">
      <c r="A59">
        <f t="shared" si="23"/>
        <v>245</v>
      </c>
      <c r="B59" s="41">
        <f t="shared" si="29"/>
        <v>-0.90630778703665005</v>
      </c>
      <c r="C59" s="41">
        <f t="shared" si="29"/>
        <v>8.7155742747657833E-2</v>
      </c>
      <c r="D59" s="41">
        <f t="shared" si="29"/>
        <v>0.81915204428899235</v>
      </c>
      <c r="E59">
        <f t="shared" si="12"/>
        <v>5</v>
      </c>
      <c r="F59">
        <f t="shared" si="12"/>
        <v>4</v>
      </c>
      <c r="G59">
        <f t="shared" si="12"/>
        <v>2</v>
      </c>
      <c r="I59" s="41">
        <f t="shared" si="25"/>
        <v>-0.90630778703665005</v>
      </c>
      <c r="J59" s="41">
        <f t="shared" si="25"/>
        <v>8.7155742747657833E-2</v>
      </c>
      <c r="K59" s="41">
        <f t="shared" si="25"/>
        <v>0.81915204428899235</v>
      </c>
      <c r="L59">
        <f t="shared" si="13"/>
        <v>-1</v>
      </c>
      <c r="M59">
        <f t="shared" si="14"/>
        <v>0</v>
      </c>
      <c r="N59">
        <f t="shared" si="15"/>
        <v>1</v>
      </c>
      <c r="O59" s="41">
        <f t="shared" si="16"/>
        <v>-4</v>
      </c>
      <c r="P59" s="41">
        <f t="shared" si="17"/>
        <v>-6</v>
      </c>
      <c r="Q59" s="41">
        <f t="shared" si="18"/>
        <v>-8</v>
      </c>
      <c r="S59" s="41">
        <f t="shared" si="26"/>
        <v>-0.42261826174069922</v>
      </c>
      <c r="T59" s="41">
        <f t="shared" si="26"/>
        <v>0.99619469809174555</v>
      </c>
      <c r="U59" s="41">
        <f t="shared" si="26"/>
        <v>-0.57357643635104671</v>
      </c>
      <c r="V59">
        <f t="shared" si="19"/>
        <v>0</v>
      </c>
      <c r="W59">
        <f t="shared" si="8"/>
        <v>1</v>
      </c>
      <c r="X59">
        <f t="shared" si="9"/>
        <v>-1</v>
      </c>
      <c r="Y59" s="41">
        <f t="shared" si="20"/>
        <v>-14</v>
      </c>
      <c r="Z59" s="41">
        <f t="shared" si="10"/>
        <v>-16</v>
      </c>
      <c r="AA59" s="41">
        <f t="shared" si="11"/>
        <v>-21</v>
      </c>
    </row>
    <row r="60" spans="1:35" x14ac:dyDescent="0.25">
      <c r="A60">
        <f t="shared" si="23"/>
        <v>250</v>
      </c>
      <c r="B60" s="41">
        <f t="shared" si="29"/>
        <v>-0.93969262078590843</v>
      </c>
      <c r="C60" s="41">
        <f t="shared" si="29"/>
        <v>0.17364817766692991</v>
      </c>
      <c r="D60" s="41">
        <f t="shared" si="29"/>
        <v>0.76604444311897757</v>
      </c>
      <c r="E60">
        <f t="shared" si="12"/>
        <v>5</v>
      </c>
      <c r="F60">
        <f t="shared" si="12"/>
        <v>4</v>
      </c>
      <c r="G60">
        <f t="shared" si="12"/>
        <v>2</v>
      </c>
      <c r="I60" s="41">
        <f t="shared" si="25"/>
        <v>-0.93969262078590843</v>
      </c>
      <c r="J60" s="41">
        <f t="shared" si="25"/>
        <v>0.17364817766692991</v>
      </c>
      <c r="K60" s="41">
        <f t="shared" si="25"/>
        <v>0.76604444311897757</v>
      </c>
      <c r="L60">
        <f t="shared" si="13"/>
        <v>-1</v>
      </c>
      <c r="M60">
        <f t="shared" si="14"/>
        <v>0</v>
      </c>
      <c r="N60">
        <f t="shared" si="15"/>
        <v>1</v>
      </c>
      <c r="O60" s="41">
        <f t="shared" si="16"/>
        <v>-4</v>
      </c>
      <c r="P60" s="41">
        <f t="shared" si="17"/>
        <v>-6</v>
      </c>
      <c r="Q60" s="41">
        <f t="shared" si="18"/>
        <v>-8</v>
      </c>
      <c r="S60" s="41">
        <f t="shared" si="26"/>
        <v>-0.3420201433256686</v>
      </c>
      <c r="T60" s="41">
        <f t="shared" si="26"/>
        <v>0.98480775301220813</v>
      </c>
      <c r="U60" s="41">
        <f t="shared" si="26"/>
        <v>-0.64278760968653981</v>
      </c>
      <c r="V60">
        <f t="shared" si="19"/>
        <v>0</v>
      </c>
      <c r="W60">
        <f t="shared" si="8"/>
        <v>1</v>
      </c>
      <c r="X60">
        <f t="shared" si="9"/>
        <v>-1</v>
      </c>
      <c r="Y60" s="41">
        <f t="shared" si="20"/>
        <v>-14</v>
      </c>
      <c r="Z60" s="41">
        <f t="shared" si="10"/>
        <v>-16</v>
      </c>
      <c r="AA60" s="41">
        <f t="shared" si="11"/>
        <v>-21</v>
      </c>
    </row>
    <row r="61" spans="1:35" x14ac:dyDescent="0.25">
      <c r="A61">
        <f t="shared" si="23"/>
        <v>255</v>
      </c>
      <c r="B61" s="41">
        <f t="shared" si="29"/>
        <v>-0.96592582628906831</v>
      </c>
      <c r="C61" s="41">
        <f t="shared" si="29"/>
        <v>0.25881904510252024</v>
      </c>
      <c r="D61" s="41">
        <f t="shared" si="29"/>
        <v>0.70710678118654713</v>
      </c>
      <c r="E61">
        <f t="shared" si="12"/>
        <v>5</v>
      </c>
      <c r="F61">
        <f t="shared" si="12"/>
        <v>4</v>
      </c>
      <c r="G61">
        <f t="shared" si="12"/>
        <v>2</v>
      </c>
      <c r="I61" s="41">
        <f t="shared" si="25"/>
        <v>-0.96592582628906831</v>
      </c>
      <c r="J61" s="41">
        <f t="shared" si="25"/>
        <v>0.25881904510252024</v>
      </c>
      <c r="K61" s="41">
        <f t="shared" si="25"/>
        <v>0.70710678118654713</v>
      </c>
      <c r="L61">
        <f t="shared" si="13"/>
        <v>-1</v>
      </c>
      <c r="M61">
        <f t="shared" si="14"/>
        <v>0</v>
      </c>
      <c r="N61">
        <f t="shared" si="15"/>
        <v>1</v>
      </c>
      <c r="O61" s="41">
        <f t="shared" si="16"/>
        <v>-4</v>
      </c>
      <c r="P61" s="41">
        <f t="shared" si="17"/>
        <v>-6</v>
      </c>
      <c r="Q61" s="41">
        <f t="shared" si="18"/>
        <v>-8</v>
      </c>
      <c r="S61" s="41">
        <f t="shared" si="26"/>
        <v>-0.25881904510252068</v>
      </c>
      <c r="T61" s="41">
        <f t="shared" si="26"/>
        <v>0.96592582628906842</v>
      </c>
      <c r="U61" s="41">
        <f t="shared" si="26"/>
        <v>-0.70710678118654791</v>
      </c>
      <c r="V61">
        <f t="shared" si="19"/>
        <v>0</v>
      </c>
      <c r="W61">
        <f t="shared" si="8"/>
        <v>1</v>
      </c>
      <c r="X61">
        <f t="shared" si="9"/>
        <v>-1</v>
      </c>
      <c r="Y61" s="41">
        <f t="shared" si="20"/>
        <v>-14</v>
      </c>
      <c r="Z61" s="41">
        <f t="shared" si="10"/>
        <v>-16</v>
      </c>
      <c r="AA61" s="41">
        <f t="shared" si="11"/>
        <v>-21</v>
      </c>
    </row>
    <row r="62" spans="1:35" x14ac:dyDescent="0.25">
      <c r="A62">
        <f t="shared" si="23"/>
        <v>260</v>
      </c>
      <c r="B62" s="41">
        <f t="shared" si="29"/>
        <v>-0.98480775301220802</v>
      </c>
      <c r="C62" s="41">
        <f t="shared" si="29"/>
        <v>0.34202014332566893</v>
      </c>
      <c r="D62" s="41">
        <f t="shared" si="29"/>
        <v>0.64278760968653903</v>
      </c>
      <c r="E62">
        <f t="shared" si="12"/>
        <v>5</v>
      </c>
      <c r="F62">
        <f t="shared" si="12"/>
        <v>4</v>
      </c>
      <c r="G62">
        <f t="shared" si="12"/>
        <v>2</v>
      </c>
      <c r="I62" s="41">
        <f t="shared" si="25"/>
        <v>-0.98480775301220802</v>
      </c>
      <c r="J62" s="41">
        <f t="shared" si="25"/>
        <v>0.34202014332566893</v>
      </c>
      <c r="K62" s="41">
        <f t="shared" si="25"/>
        <v>0.64278760968653903</v>
      </c>
      <c r="L62">
        <f t="shared" si="13"/>
        <v>-1</v>
      </c>
      <c r="M62">
        <f t="shared" si="14"/>
        <v>0</v>
      </c>
      <c r="N62">
        <f t="shared" si="15"/>
        <v>1</v>
      </c>
      <c r="O62" s="41">
        <f t="shared" si="16"/>
        <v>-4</v>
      </c>
      <c r="P62" s="41">
        <f t="shared" si="17"/>
        <v>-6</v>
      </c>
      <c r="Q62" s="41">
        <f t="shared" si="18"/>
        <v>-8</v>
      </c>
      <c r="S62" s="41">
        <f t="shared" si="26"/>
        <v>-0.17364817766693039</v>
      </c>
      <c r="T62" s="41">
        <f t="shared" si="26"/>
        <v>0.93969262078590865</v>
      </c>
      <c r="U62" s="41">
        <f t="shared" si="26"/>
        <v>-0.76604444311897824</v>
      </c>
      <c r="V62">
        <f t="shared" si="19"/>
        <v>0</v>
      </c>
      <c r="W62">
        <f t="shared" si="8"/>
        <v>1</v>
      </c>
      <c r="X62">
        <f t="shared" si="9"/>
        <v>-1</v>
      </c>
      <c r="Y62" s="41">
        <f t="shared" si="20"/>
        <v>-14</v>
      </c>
      <c r="Z62" s="41">
        <f t="shared" si="10"/>
        <v>-16</v>
      </c>
      <c r="AA62" s="41">
        <f t="shared" si="11"/>
        <v>-21</v>
      </c>
    </row>
    <row r="63" spans="1:35" x14ac:dyDescent="0.25">
      <c r="A63">
        <f t="shared" si="23"/>
        <v>265</v>
      </c>
      <c r="B63" s="41">
        <f t="shared" si="29"/>
        <v>-0.99619469809174555</v>
      </c>
      <c r="C63" s="41">
        <f t="shared" si="29"/>
        <v>0.42261826174069955</v>
      </c>
      <c r="D63" s="41">
        <f t="shared" si="29"/>
        <v>0.57357643635104583</v>
      </c>
      <c r="E63">
        <f t="shared" si="12"/>
        <v>5</v>
      </c>
      <c r="F63">
        <f t="shared" si="12"/>
        <v>4</v>
      </c>
      <c r="G63">
        <f t="shared" si="12"/>
        <v>2</v>
      </c>
      <c r="I63" s="41">
        <f t="shared" si="25"/>
        <v>-0.99619469809174555</v>
      </c>
      <c r="J63" s="41">
        <f t="shared" si="25"/>
        <v>0.42261826174069955</v>
      </c>
      <c r="K63" s="41">
        <f t="shared" si="25"/>
        <v>0.57357643635104583</v>
      </c>
      <c r="L63">
        <f t="shared" si="13"/>
        <v>-1</v>
      </c>
      <c r="M63">
        <f t="shared" si="14"/>
        <v>0</v>
      </c>
      <c r="N63">
        <f t="shared" si="15"/>
        <v>1</v>
      </c>
      <c r="O63" s="41">
        <f t="shared" si="16"/>
        <v>-4</v>
      </c>
      <c r="P63" s="41">
        <f t="shared" si="17"/>
        <v>-6</v>
      </c>
      <c r="Q63" s="41">
        <f t="shared" si="18"/>
        <v>-8</v>
      </c>
      <c r="S63" s="41">
        <f t="shared" si="26"/>
        <v>-8.7155742747658319E-2</v>
      </c>
      <c r="T63" s="41">
        <f t="shared" si="26"/>
        <v>0.90630778703665027</v>
      </c>
      <c r="U63" s="41">
        <f t="shared" si="26"/>
        <v>-0.81915204428899191</v>
      </c>
      <c r="V63">
        <f t="shared" si="19"/>
        <v>0</v>
      </c>
      <c r="W63">
        <f t="shared" si="8"/>
        <v>1</v>
      </c>
      <c r="X63">
        <f t="shared" si="9"/>
        <v>-1</v>
      </c>
      <c r="Y63" s="41">
        <f t="shared" si="20"/>
        <v>-14</v>
      </c>
      <c r="Z63" s="41">
        <f t="shared" si="10"/>
        <v>-16</v>
      </c>
      <c r="AA63" s="41">
        <f t="shared" si="11"/>
        <v>-21</v>
      </c>
    </row>
    <row r="64" spans="1:35" x14ac:dyDescent="0.25">
      <c r="A64">
        <f t="shared" si="23"/>
        <v>270</v>
      </c>
      <c r="B64" s="41">
        <f t="shared" ref="B64:D88" si="30">SIN( ($A64+B$2)*deg2rad)</f>
        <v>-1</v>
      </c>
      <c r="C64" s="41">
        <f t="shared" si="30"/>
        <v>0.5</v>
      </c>
      <c r="D64" s="41">
        <f t="shared" si="30"/>
        <v>0.49999999999999978</v>
      </c>
      <c r="E64">
        <f t="shared" si="12"/>
        <v>5</v>
      </c>
      <c r="F64">
        <f t="shared" si="12"/>
        <v>4</v>
      </c>
      <c r="G64">
        <f t="shared" si="12"/>
        <v>2</v>
      </c>
      <c r="I64" s="41">
        <f t="shared" si="25"/>
        <v>-1</v>
      </c>
      <c r="J64" s="41">
        <f t="shared" si="25"/>
        <v>0.5</v>
      </c>
      <c r="K64" s="41">
        <f t="shared" si="25"/>
        <v>0.49999999999999978</v>
      </c>
      <c r="L64">
        <f t="shared" si="13"/>
        <v>-1</v>
      </c>
      <c r="M64">
        <f t="shared" si="14"/>
        <v>0</v>
      </c>
      <c r="N64">
        <f t="shared" si="15"/>
        <v>0</v>
      </c>
      <c r="O64" s="41">
        <f t="shared" si="16"/>
        <v>-4</v>
      </c>
      <c r="P64" s="41">
        <f t="shared" si="17"/>
        <v>-6</v>
      </c>
      <c r="Q64" s="41">
        <f t="shared" si="18"/>
        <v>-9</v>
      </c>
      <c r="S64" s="41">
        <f t="shared" si="26"/>
        <v>-2.45029690981724E-16</v>
      </c>
      <c r="T64" s="41">
        <f t="shared" si="26"/>
        <v>0.86602540378443915</v>
      </c>
      <c r="U64" s="41">
        <f t="shared" si="26"/>
        <v>-0.86602540378443871</v>
      </c>
      <c r="V64">
        <f t="shared" si="19"/>
        <v>0</v>
      </c>
      <c r="W64">
        <f t="shared" si="8"/>
        <v>1</v>
      </c>
      <c r="X64">
        <f t="shared" si="9"/>
        <v>-1</v>
      </c>
      <c r="Y64" s="41">
        <f t="shared" si="20"/>
        <v>-14</v>
      </c>
      <c r="Z64" s="41">
        <f t="shared" si="10"/>
        <v>-16</v>
      </c>
      <c r="AA64" s="41">
        <f t="shared" si="11"/>
        <v>-21</v>
      </c>
    </row>
    <row r="65" spans="1:27" x14ac:dyDescent="0.25">
      <c r="A65">
        <f t="shared" si="23"/>
        <v>275</v>
      </c>
      <c r="B65" s="41">
        <f t="shared" si="30"/>
        <v>-0.99619469809174555</v>
      </c>
      <c r="C65" s="41">
        <f t="shared" si="30"/>
        <v>0.57357643635104605</v>
      </c>
      <c r="D65" s="41">
        <f t="shared" si="30"/>
        <v>0.42261826174069933</v>
      </c>
      <c r="E65">
        <f t="shared" si="12"/>
        <v>5</v>
      </c>
      <c r="F65">
        <f t="shared" si="12"/>
        <v>4</v>
      </c>
      <c r="G65">
        <f t="shared" si="12"/>
        <v>2</v>
      </c>
      <c r="I65" s="41">
        <f t="shared" si="25"/>
        <v>-0.99619469809174555</v>
      </c>
      <c r="J65" s="41">
        <f t="shared" si="25"/>
        <v>0.57357643635104605</v>
      </c>
      <c r="K65" s="41">
        <f t="shared" si="25"/>
        <v>0.42261826174069933</v>
      </c>
      <c r="L65">
        <f t="shared" si="13"/>
        <v>-1</v>
      </c>
      <c r="M65">
        <f t="shared" si="14"/>
        <v>1</v>
      </c>
      <c r="N65">
        <f t="shared" si="15"/>
        <v>0</v>
      </c>
      <c r="O65" s="41">
        <f t="shared" si="16"/>
        <v>-4</v>
      </c>
      <c r="P65" s="41">
        <f t="shared" si="17"/>
        <v>-5</v>
      </c>
      <c r="Q65" s="41">
        <f t="shared" si="18"/>
        <v>-9</v>
      </c>
      <c r="S65" s="41">
        <f t="shared" si="26"/>
        <v>8.7155742747657833E-2</v>
      </c>
      <c r="T65" s="41">
        <f t="shared" si="26"/>
        <v>0.81915204428899235</v>
      </c>
      <c r="U65" s="41">
        <f t="shared" si="26"/>
        <v>-0.90630778703665005</v>
      </c>
      <c r="V65">
        <f t="shared" si="19"/>
        <v>0</v>
      </c>
      <c r="W65">
        <f t="shared" si="8"/>
        <v>1</v>
      </c>
      <c r="X65">
        <f t="shared" si="9"/>
        <v>-1</v>
      </c>
      <c r="Y65" s="41">
        <f t="shared" si="20"/>
        <v>-14</v>
      </c>
      <c r="Z65" s="41">
        <f t="shared" si="10"/>
        <v>-16</v>
      </c>
      <c r="AA65" s="41">
        <f t="shared" si="11"/>
        <v>-21</v>
      </c>
    </row>
    <row r="66" spans="1:27" x14ac:dyDescent="0.25">
      <c r="A66">
        <f t="shared" si="23"/>
        <v>280</v>
      </c>
      <c r="B66" s="41">
        <f t="shared" si="30"/>
        <v>-0.98480775301220813</v>
      </c>
      <c r="C66" s="41">
        <f t="shared" si="30"/>
        <v>0.64278760968653914</v>
      </c>
      <c r="D66" s="41">
        <f t="shared" si="30"/>
        <v>0.34202014332566871</v>
      </c>
      <c r="E66">
        <f t="shared" si="12"/>
        <v>5</v>
      </c>
      <c r="F66">
        <f t="shared" si="12"/>
        <v>4</v>
      </c>
      <c r="G66">
        <f t="shared" si="12"/>
        <v>2</v>
      </c>
      <c r="I66" s="41">
        <f t="shared" si="25"/>
        <v>-0.98480775301220813</v>
      </c>
      <c r="J66" s="41">
        <f t="shared" si="25"/>
        <v>0.64278760968653914</v>
      </c>
      <c r="K66" s="41">
        <f t="shared" si="25"/>
        <v>0.34202014332566871</v>
      </c>
      <c r="L66">
        <f t="shared" si="13"/>
        <v>-1</v>
      </c>
      <c r="M66">
        <f t="shared" si="14"/>
        <v>1</v>
      </c>
      <c r="N66">
        <f t="shared" si="15"/>
        <v>0</v>
      </c>
      <c r="O66" s="41">
        <f t="shared" si="16"/>
        <v>-4</v>
      </c>
      <c r="P66" s="41">
        <f t="shared" si="17"/>
        <v>-5</v>
      </c>
      <c r="Q66" s="41">
        <f t="shared" si="18"/>
        <v>-9</v>
      </c>
      <c r="S66" s="41">
        <f t="shared" si="26"/>
        <v>0.17364817766692991</v>
      </c>
      <c r="T66" s="41">
        <f t="shared" si="26"/>
        <v>0.76604444311897757</v>
      </c>
      <c r="U66" s="41">
        <f t="shared" si="26"/>
        <v>-0.93969262078590843</v>
      </c>
      <c r="V66">
        <f t="shared" si="19"/>
        <v>0</v>
      </c>
      <c r="W66">
        <f t="shared" si="8"/>
        <v>1</v>
      </c>
      <c r="X66">
        <f t="shared" si="9"/>
        <v>-1</v>
      </c>
      <c r="Y66" s="41">
        <f t="shared" si="20"/>
        <v>-14</v>
      </c>
      <c r="Z66" s="41">
        <f t="shared" si="10"/>
        <v>-16</v>
      </c>
      <c r="AA66" s="41">
        <f t="shared" si="11"/>
        <v>-21</v>
      </c>
    </row>
    <row r="67" spans="1:27" x14ac:dyDescent="0.25">
      <c r="A67">
        <f t="shared" si="23"/>
        <v>285</v>
      </c>
      <c r="B67" s="41">
        <f t="shared" si="30"/>
        <v>-0.96592582628906842</v>
      </c>
      <c r="C67" s="41">
        <f t="shared" si="30"/>
        <v>0.70710678118654735</v>
      </c>
      <c r="D67" s="41">
        <f t="shared" si="30"/>
        <v>0.25881904510252079</v>
      </c>
      <c r="E67">
        <f t="shared" si="12"/>
        <v>5</v>
      </c>
      <c r="F67">
        <f t="shared" si="12"/>
        <v>4</v>
      </c>
      <c r="G67">
        <f t="shared" si="12"/>
        <v>2</v>
      </c>
      <c r="I67" s="41">
        <f t="shared" si="25"/>
        <v>-0.96592582628906842</v>
      </c>
      <c r="J67" s="41">
        <f t="shared" si="25"/>
        <v>0.70710678118654735</v>
      </c>
      <c r="K67" s="41">
        <f t="shared" si="25"/>
        <v>0.25881904510252079</v>
      </c>
      <c r="L67">
        <f t="shared" si="13"/>
        <v>-1</v>
      </c>
      <c r="M67">
        <f t="shared" si="14"/>
        <v>1</v>
      </c>
      <c r="N67">
        <f t="shared" si="15"/>
        <v>0</v>
      </c>
      <c r="O67" s="41">
        <f t="shared" si="16"/>
        <v>-4</v>
      </c>
      <c r="P67" s="41">
        <f t="shared" si="17"/>
        <v>-5</v>
      </c>
      <c r="Q67" s="41">
        <f t="shared" si="18"/>
        <v>-9</v>
      </c>
      <c r="S67" s="41">
        <f t="shared" si="26"/>
        <v>0.25881904510252024</v>
      </c>
      <c r="T67" s="41">
        <f t="shared" si="26"/>
        <v>0.70710678118654713</v>
      </c>
      <c r="U67" s="41">
        <f t="shared" si="26"/>
        <v>-0.9659258262890682</v>
      </c>
      <c r="V67">
        <f t="shared" si="19"/>
        <v>0</v>
      </c>
      <c r="W67">
        <f t="shared" si="8"/>
        <v>1</v>
      </c>
      <c r="X67">
        <f t="shared" si="9"/>
        <v>-1</v>
      </c>
      <c r="Y67" s="41">
        <f t="shared" si="20"/>
        <v>-14</v>
      </c>
      <c r="Z67" s="41">
        <f t="shared" si="10"/>
        <v>-16</v>
      </c>
      <c r="AA67" s="41">
        <f t="shared" si="11"/>
        <v>-21</v>
      </c>
    </row>
    <row r="68" spans="1:27" x14ac:dyDescent="0.25">
      <c r="A68">
        <f t="shared" si="23"/>
        <v>290</v>
      </c>
      <c r="B68" s="41">
        <f t="shared" si="30"/>
        <v>-0.93969262078590832</v>
      </c>
      <c r="C68" s="41">
        <f t="shared" si="30"/>
        <v>0.76604444311897779</v>
      </c>
      <c r="D68" s="41">
        <f t="shared" si="30"/>
        <v>0.1736481776669305</v>
      </c>
      <c r="E68">
        <f t="shared" si="12"/>
        <v>5</v>
      </c>
      <c r="F68">
        <f t="shared" si="12"/>
        <v>4</v>
      </c>
      <c r="G68">
        <f t="shared" si="12"/>
        <v>2</v>
      </c>
      <c r="I68" s="41">
        <f t="shared" si="25"/>
        <v>-0.93969262078590832</v>
      </c>
      <c r="J68" s="41">
        <f t="shared" si="25"/>
        <v>0.76604444311897779</v>
      </c>
      <c r="K68" s="41">
        <f t="shared" si="25"/>
        <v>0.1736481776669305</v>
      </c>
      <c r="L68">
        <f t="shared" si="13"/>
        <v>-1</v>
      </c>
      <c r="M68">
        <f t="shared" si="14"/>
        <v>1</v>
      </c>
      <c r="N68">
        <f t="shared" si="15"/>
        <v>0</v>
      </c>
      <c r="O68" s="41">
        <f t="shared" si="16"/>
        <v>-4</v>
      </c>
      <c r="P68" s="41">
        <f t="shared" si="17"/>
        <v>-5</v>
      </c>
      <c r="Q68" s="41">
        <f t="shared" si="18"/>
        <v>-9</v>
      </c>
      <c r="S68" s="41">
        <f t="shared" si="26"/>
        <v>0.34202014332566893</v>
      </c>
      <c r="T68" s="41">
        <f t="shared" si="26"/>
        <v>0.64278760968653903</v>
      </c>
      <c r="U68" s="41">
        <f t="shared" si="26"/>
        <v>-0.98480775301220802</v>
      </c>
      <c r="V68">
        <f t="shared" si="19"/>
        <v>0</v>
      </c>
      <c r="W68">
        <f t="shared" ref="W68:W88" si="31">IF(ABS(T68)&gt;0.5,1,0)*SIGN(T68)</f>
        <v>1</v>
      </c>
      <c r="X68">
        <f t="shared" ref="X68:X88" si="32">IF(ABS(U68)&gt;0.5,1,0)*SIGN(U68)</f>
        <v>-1</v>
      </c>
      <c r="Y68" s="41">
        <f t="shared" si="20"/>
        <v>-14</v>
      </c>
      <c r="Z68" s="41">
        <f t="shared" ref="Z68:Z88" si="33">W68+Z$2</f>
        <v>-16</v>
      </c>
      <c r="AA68" s="41">
        <f t="shared" ref="AA68:AA88" si="34">X68+AA$2</f>
        <v>-21</v>
      </c>
    </row>
    <row r="69" spans="1:27" x14ac:dyDescent="0.25">
      <c r="A69">
        <f t="shared" si="23"/>
        <v>295</v>
      </c>
      <c r="B69" s="41">
        <f t="shared" si="30"/>
        <v>-0.90630778703664994</v>
      </c>
      <c r="C69" s="41">
        <f t="shared" si="30"/>
        <v>0.81915204428899147</v>
      </c>
      <c r="D69" s="41">
        <f t="shared" si="30"/>
        <v>8.7155742747658443E-2</v>
      </c>
      <c r="E69">
        <f t="shared" ref="E69:G88" si="35">IF(B69&gt;0,E$2,E$2-1)</f>
        <v>5</v>
      </c>
      <c r="F69">
        <f t="shared" si="35"/>
        <v>4</v>
      </c>
      <c r="G69">
        <f t="shared" si="35"/>
        <v>2</v>
      </c>
      <c r="I69" s="41">
        <f t="shared" si="25"/>
        <v>-0.90630778703664994</v>
      </c>
      <c r="J69" s="41">
        <f t="shared" si="25"/>
        <v>0.81915204428899147</v>
      </c>
      <c r="K69" s="41">
        <f t="shared" si="25"/>
        <v>8.7155742747658443E-2</v>
      </c>
      <c r="L69">
        <f t="shared" ref="L69:L88" si="36">IF(ABS(I69)&gt;0.5,1,0)*SIGN(I69)</f>
        <v>-1</v>
      </c>
      <c r="M69">
        <f t="shared" ref="M69:M88" si="37">IF(ABS(J69)&gt;0.5,1,0)*SIGN(J69)</f>
        <v>1</v>
      </c>
      <c r="N69">
        <f t="shared" ref="N69:N88" si="38">IF(ABS(K69)&gt;0.5,1,0)*SIGN(K69)</f>
        <v>0</v>
      </c>
      <c r="O69" s="41">
        <f t="shared" ref="O69:O88" si="39">L69+O$2</f>
        <v>-4</v>
      </c>
      <c r="P69" s="41">
        <f t="shared" ref="P69:P88" si="40">M69+P$2</f>
        <v>-5</v>
      </c>
      <c r="Q69" s="41">
        <f t="shared" ref="Q69:Q88" si="41">N69+Q$2</f>
        <v>-9</v>
      </c>
      <c r="S69" s="41">
        <f t="shared" si="26"/>
        <v>0.42261826174069955</v>
      </c>
      <c r="T69" s="41">
        <f t="shared" si="26"/>
        <v>0.57357643635104583</v>
      </c>
      <c r="U69" s="41">
        <f t="shared" si="26"/>
        <v>-0.99619469809174555</v>
      </c>
      <c r="V69">
        <f t="shared" ref="V69:V88" si="42">IF(ABS(S69)&gt;0.5,1,0)*SIGN(S69)</f>
        <v>0</v>
      </c>
      <c r="W69">
        <f t="shared" si="31"/>
        <v>1</v>
      </c>
      <c r="X69">
        <f t="shared" si="32"/>
        <v>-1</v>
      </c>
      <c r="Y69" s="41">
        <f t="shared" ref="Y69:Y88" si="43">V69+Y$2</f>
        <v>-14</v>
      </c>
      <c r="Z69" s="41">
        <f t="shared" si="33"/>
        <v>-16</v>
      </c>
      <c r="AA69" s="41">
        <f t="shared" si="34"/>
        <v>-21</v>
      </c>
    </row>
    <row r="70" spans="1:27" x14ac:dyDescent="0.25">
      <c r="A70">
        <f t="shared" ref="A70:A73" si="44">A69+5</f>
        <v>300</v>
      </c>
      <c r="B70" s="41">
        <f t="shared" si="30"/>
        <v>-0.8660254037844386</v>
      </c>
      <c r="C70" s="41">
        <f t="shared" si="30"/>
        <v>0.86602540378443882</v>
      </c>
      <c r="D70" s="41">
        <f t="shared" si="30"/>
        <v>3.67544536472586E-16</v>
      </c>
      <c r="E70">
        <f t="shared" si="35"/>
        <v>5</v>
      </c>
      <c r="F70">
        <f t="shared" si="35"/>
        <v>4</v>
      </c>
      <c r="G70">
        <f t="shared" si="35"/>
        <v>2</v>
      </c>
      <c r="I70" s="41">
        <f t="shared" si="25"/>
        <v>-0.8660254037844386</v>
      </c>
      <c r="J70" s="41">
        <f t="shared" si="25"/>
        <v>0.86602540378443882</v>
      </c>
      <c r="K70" s="41">
        <f t="shared" si="25"/>
        <v>3.67544536472586E-16</v>
      </c>
      <c r="L70">
        <f t="shared" si="36"/>
        <v>-1</v>
      </c>
      <c r="M70">
        <f t="shared" si="37"/>
        <v>1</v>
      </c>
      <c r="N70">
        <f t="shared" si="38"/>
        <v>0</v>
      </c>
      <c r="O70" s="41">
        <f t="shared" si="39"/>
        <v>-4</v>
      </c>
      <c r="P70" s="41">
        <f t="shared" si="40"/>
        <v>-5</v>
      </c>
      <c r="Q70" s="41">
        <f t="shared" si="41"/>
        <v>-9</v>
      </c>
      <c r="S70" s="41">
        <f t="shared" si="26"/>
        <v>0.5</v>
      </c>
      <c r="T70" s="41">
        <f t="shared" si="26"/>
        <v>0.49999999999999978</v>
      </c>
      <c r="U70" s="41">
        <f t="shared" si="26"/>
        <v>-1</v>
      </c>
      <c r="V70">
        <f t="shared" si="42"/>
        <v>0</v>
      </c>
      <c r="W70">
        <f t="shared" si="31"/>
        <v>0</v>
      </c>
      <c r="X70">
        <f t="shared" si="32"/>
        <v>-1</v>
      </c>
      <c r="Y70" s="41">
        <f t="shared" si="43"/>
        <v>-14</v>
      </c>
      <c r="Z70" s="41">
        <f t="shared" si="33"/>
        <v>-17</v>
      </c>
      <c r="AA70" s="41">
        <f t="shared" si="34"/>
        <v>-21</v>
      </c>
    </row>
    <row r="71" spans="1:27" x14ac:dyDescent="0.25">
      <c r="A71">
        <f t="shared" si="44"/>
        <v>305</v>
      </c>
      <c r="B71" s="41">
        <f t="shared" si="30"/>
        <v>-0.8191520442889918</v>
      </c>
      <c r="C71" s="41">
        <f t="shared" si="30"/>
        <v>0.90630778703665005</v>
      </c>
      <c r="D71" s="41">
        <f t="shared" si="30"/>
        <v>-8.7155742747657708E-2</v>
      </c>
      <c r="E71">
        <f t="shared" si="35"/>
        <v>5</v>
      </c>
      <c r="F71">
        <f t="shared" si="35"/>
        <v>4</v>
      </c>
      <c r="G71">
        <f t="shared" si="35"/>
        <v>1</v>
      </c>
      <c r="I71" s="41">
        <f t="shared" si="25"/>
        <v>-0.8191520442889918</v>
      </c>
      <c r="J71" s="41">
        <f t="shared" si="25"/>
        <v>0.90630778703665005</v>
      </c>
      <c r="K71" s="41">
        <f t="shared" si="25"/>
        <v>-8.7155742747657708E-2</v>
      </c>
      <c r="L71">
        <f t="shared" si="36"/>
        <v>-1</v>
      </c>
      <c r="M71">
        <f t="shared" si="37"/>
        <v>1</v>
      </c>
      <c r="N71">
        <f t="shared" si="38"/>
        <v>0</v>
      </c>
      <c r="O71" s="41">
        <f t="shared" si="39"/>
        <v>-4</v>
      </c>
      <c r="P71" s="41">
        <f t="shared" si="40"/>
        <v>-5</v>
      </c>
      <c r="Q71" s="41">
        <f t="shared" si="41"/>
        <v>-9</v>
      </c>
      <c r="S71" s="41">
        <f t="shared" si="26"/>
        <v>0.57357643635104605</v>
      </c>
      <c r="T71" s="41">
        <f t="shared" si="26"/>
        <v>0.42261826174069933</v>
      </c>
      <c r="U71" s="41">
        <f t="shared" si="26"/>
        <v>-0.99619469809174555</v>
      </c>
      <c r="V71">
        <f t="shared" si="42"/>
        <v>1</v>
      </c>
      <c r="W71">
        <f t="shared" si="31"/>
        <v>0</v>
      </c>
      <c r="X71">
        <f t="shared" si="32"/>
        <v>-1</v>
      </c>
      <c r="Y71" s="41">
        <f t="shared" si="43"/>
        <v>-13</v>
      </c>
      <c r="Z71" s="41">
        <f t="shared" si="33"/>
        <v>-17</v>
      </c>
      <c r="AA71" s="41">
        <f t="shared" si="34"/>
        <v>-21</v>
      </c>
    </row>
    <row r="72" spans="1:27" x14ac:dyDescent="0.25">
      <c r="A72">
        <f t="shared" si="44"/>
        <v>310</v>
      </c>
      <c r="B72" s="41">
        <f t="shared" si="30"/>
        <v>-0.76604444311897812</v>
      </c>
      <c r="C72" s="41">
        <f t="shared" si="30"/>
        <v>0.93969262078590843</v>
      </c>
      <c r="D72" s="41">
        <f t="shared" si="30"/>
        <v>-0.17364817766692978</v>
      </c>
      <c r="E72">
        <f t="shared" si="35"/>
        <v>5</v>
      </c>
      <c r="F72">
        <f t="shared" si="35"/>
        <v>4</v>
      </c>
      <c r="G72">
        <f t="shared" si="35"/>
        <v>1</v>
      </c>
      <c r="I72" s="41">
        <f t="shared" si="25"/>
        <v>-0.76604444311897812</v>
      </c>
      <c r="J72" s="41">
        <f t="shared" si="25"/>
        <v>0.93969262078590843</v>
      </c>
      <c r="K72" s="41">
        <f t="shared" si="25"/>
        <v>-0.17364817766692978</v>
      </c>
      <c r="L72">
        <f t="shared" si="36"/>
        <v>-1</v>
      </c>
      <c r="M72">
        <f t="shared" si="37"/>
        <v>1</v>
      </c>
      <c r="N72">
        <f t="shared" si="38"/>
        <v>0</v>
      </c>
      <c r="O72" s="41">
        <f t="shared" si="39"/>
        <v>-4</v>
      </c>
      <c r="P72" s="41">
        <f t="shared" si="40"/>
        <v>-5</v>
      </c>
      <c r="Q72" s="41">
        <f t="shared" si="41"/>
        <v>-9</v>
      </c>
      <c r="S72" s="41">
        <f t="shared" si="26"/>
        <v>0.64278760968653914</v>
      </c>
      <c r="T72" s="41">
        <f t="shared" si="26"/>
        <v>0.34202014332566871</v>
      </c>
      <c r="U72" s="41">
        <f t="shared" si="26"/>
        <v>-0.98480775301220813</v>
      </c>
      <c r="V72">
        <f t="shared" si="42"/>
        <v>1</v>
      </c>
      <c r="W72">
        <f t="shared" si="31"/>
        <v>0</v>
      </c>
      <c r="X72">
        <f t="shared" si="32"/>
        <v>-1</v>
      </c>
      <c r="Y72" s="41">
        <f t="shared" si="43"/>
        <v>-13</v>
      </c>
      <c r="Z72" s="41">
        <f t="shared" si="33"/>
        <v>-17</v>
      </c>
      <c r="AA72" s="41">
        <f t="shared" si="34"/>
        <v>-21</v>
      </c>
    </row>
    <row r="73" spans="1:27" x14ac:dyDescent="0.25">
      <c r="A73">
        <f t="shared" si="44"/>
        <v>315</v>
      </c>
      <c r="B73" s="41">
        <f t="shared" si="30"/>
        <v>-0.70710678118654768</v>
      </c>
      <c r="C73" s="41">
        <f t="shared" si="30"/>
        <v>0.96592582628906831</v>
      </c>
      <c r="D73" s="41">
        <f t="shared" si="30"/>
        <v>-0.25881904510252013</v>
      </c>
      <c r="E73">
        <f t="shared" si="35"/>
        <v>5</v>
      </c>
      <c r="F73">
        <f t="shared" si="35"/>
        <v>4</v>
      </c>
      <c r="G73">
        <f t="shared" si="35"/>
        <v>1</v>
      </c>
      <c r="I73" s="41">
        <f t="shared" si="25"/>
        <v>-0.70710678118654768</v>
      </c>
      <c r="J73" s="41">
        <f t="shared" si="25"/>
        <v>0.96592582628906831</v>
      </c>
      <c r="K73" s="41">
        <f t="shared" si="25"/>
        <v>-0.25881904510252013</v>
      </c>
      <c r="L73">
        <f t="shared" si="36"/>
        <v>-1</v>
      </c>
      <c r="M73">
        <f t="shared" si="37"/>
        <v>1</v>
      </c>
      <c r="N73">
        <f t="shared" si="38"/>
        <v>0</v>
      </c>
      <c r="O73" s="41">
        <f t="shared" si="39"/>
        <v>-4</v>
      </c>
      <c r="P73" s="41">
        <f t="shared" si="40"/>
        <v>-5</v>
      </c>
      <c r="Q73" s="41">
        <f t="shared" si="41"/>
        <v>-9</v>
      </c>
      <c r="S73" s="41">
        <f t="shared" si="26"/>
        <v>0.70710678118654735</v>
      </c>
      <c r="T73" s="41">
        <f t="shared" si="26"/>
        <v>0.25881904510252079</v>
      </c>
      <c r="U73" s="41">
        <f t="shared" si="26"/>
        <v>-0.96592582628906842</v>
      </c>
      <c r="V73">
        <f t="shared" si="42"/>
        <v>1</v>
      </c>
      <c r="W73">
        <f t="shared" si="31"/>
        <v>0</v>
      </c>
      <c r="X73">
        <f t="shared" si="32"/>
        <v>-1</v>
      </c>
      <c r="Y73" s="41">
        <f t="shared" si="43"/>
        <v>-13</v>
      </c>
      <c r="Z73" s="41">
        <f t="shared" si="33"/>
        <v>-17</v>
      </c>
      <c r="AA73" s="41">
        <f t="shared" si="34"/>
        <v>-21</v>
      </c>
    </row>
    <row r="74" spans="1:27" x14ac:dyDescent="0.25">
      <c r="A74">
        <f>A73+5</f>
        <v>320</v>
      </c>
      <c r="B74" s="41">
        <f t="shared" si="30"/>
        <v>-0.64278760968653958</v>
      </c>
      <c r="C74" s="41">
        <f t="shared" si="30"/>
        <v>0.98480775301220802</v>
      </c>
      <c r="D74" s="41">
        <f t="shared" si="30"/>
        <v>-0.34202014332566799</v>
      </c>
      <c r="E74">
        <f t="shared" si="35"/>
        <v>5</v>
      </c>
      <c r="F74">
        <f t="shared" si="35"/>
        <v>4</v>
      </c>
      <c r="G74">
        <f t="shared" si="35"/>
        <v>1</v>
      </c>
      <c r="I74" s="41">
        <f t="shared" si="25"/>
        <v>-0.64278760968653958</v>
      </c>
      <c r="J74" s="41">
        <f t="shared" si="25"/>
        <v>0.98480775301220802</v>
      </c>
      <c r="K74" s="41">
        <f t="shared" si="25"/>
        <v>-0.34202014332566799</v>
      </c>
      <c r="L74">
        <f t="shared" si="36"/>
        <v>-1</v>
      </c>
      <c r="M74">
        <f t="shared" si="37"/>
        <v>1</v>
      </c>
      <c r="N74">
        <f t="shared" si="38"/>
        <v>0</v>
      </c>
      <c r="O74" s="41">
        <f t="shared" si="39"/>
        <v>-4</v>
      </c>
      <c r="P74" s="41">
        <f t="shared" si="40"/>
        <v>-5</v>
      </c>
      <c r="Q74" s="41">
        <f t="shared" si="41"/>
        <v>-9</v>
      </c>
      <c r="S74" s="41">
        <f t="shared" si="26"/>
        <v>0.76604444311897779</v>
      </c>
      <c r="T74" s="41">
        <f t="shared" si="26"/>
        <v>0.1736481776669305</v>
      </c>
      <c r="U74" s="41">
        <f t="shared" si="26"/>
        <v>-0.93969262078590865</v>
      </c>
      <c r="V74">
        <f t="shared" si="42"/>
        <v>1</v>
      </c>
      <c r="W74">
        <f t="shared" si="31"/>
        <v>0</v>
      </c>
      <c r="X74">
        <f t="shared" si="32"/>
        <v>-1</v>
      </c>
      <c r="Y74" s="41">
        <f t="shared" si="43"/>
        <v>-13</v>
      </c>
      <c r="Z74" s="41">
        <f t="shared" si="33"/>
        <v>-17</v>
      </c>
      <c r="AA74" s="41">
        <f t="shared" si="34"/>
        <v>-21</v>
      </c>
    </row>
    <row r="75" spans="1:27" x14ac:dyDescent="0.25">
      <c r="A75">
        <f t="shared" ref="A75:A88" si="45">A74+5</f>
        <v>325</v>
      </c>
      <c r="B75" s="41">
        <f t="shared" si="30"/>
        <v>-0.57357643635104649</v>
      </c>
      <c r="C75" s="41">
        <f t="shared" si="30"/>
        <v>0.99619469809174555</v>
      </c>
      <c r="D75" s="41">
        <f t="shared" si="30"/>
        <v>-0.42261826174069866</v>
      </c>
      <c r="E75">
        <f t="shared" si="35"/>
        <v>5</v>
      </c>
      <c r="F75">
        <f t="shared" si="35"/>
        <v>4</v>
      </c>
      <c r="G75">
        <f t="shared" si="35"/>
        <v>1</v>
      </c>
      <c r="I75" s="41">
        <f t="shared" si="25"/>
        <v>-0.57357643635104649</v>
      </c>
      <c r="J75" s="41">
        <f t="shared" si="25"/>
        <v>0.99619469809174555</v>
      </c>
      <c r="K75" s="41">
        <f t="shared" si="25"/>
        <v>-0.42261826174069866</v>
      </c>
      <c r="L75">
        <f t="shared" si="36"/>
        <v>-1</v>
      </c>
      <c r="M75">
        <f t="shared" si="37"/>
        <v>1</v>
      </c>
      <c r="N75">
        <f t="shared" si="38"/>
        <v>0</v>
      </c>
      <c r="O75" s="41">
        <f t="shared" si="39"/>
        <v>-4</v>
      </c>
      <c r="P75" s="41">
        <f t="shared" si="40"/>
        <v>-5</v>
      </c>
      <c r="Q75" s="41">
        <f t="shared" si="41"/>
        <v>-9</v>
      </c>
      <c r="S75" s="41">
        <f t="shared" si="26"/>
        <v>0.81915204428899147</v>
      </c>
      <c r="T75" s="41">
        <f t="shared" si="26"/>
        <v>8.7155742747658443E-2</v>
      </c>
      <c r="U75" s="41">
        <f t="shared" si="26"/>
        <v>-0.90630778703665038</v>
      </c>
      <c r="V75">
        <f t="shared" si="42"/>
        <v>1</v>
      </c>
      <c r="W75">
        <f t="shared" si="31"/>
        <v>0</v>
      </c>
      <c r="X75">
        <f t="shared" si="32"/>
        <v>-1</v>
      </c>
      <c r="Y75" s="41">
        <f t="shared" si="43"/>
        <v>-13</v>
      </c>
      <c r="Z75" s="41">
        <f t="shared" si="33"/>
        <v>-17</v>
      </c>
      <c r="AA75" s="41">
        <f t="shared" si="34"/>
        <v>-21</v>
      </c>
    </row>
    <row r="76" spans="1:27" x14ac:dyDescent="0.25">
      <c r="A76">
        <f t="shared" si="45"/>
        <v>330</v>
      </c>
      <c r="B76" s="41">
        <f t="shared" si="30"/>
        <v>-0.50000000000000044</v>
      </c>
      <c r="C76" s="41">
        <f t="shared" si="30"/>
        <v>1</v>
      </c>
      <c r="D76" s="41">
        <f t="shared" si="30"/>
        <v>-0.49999999999999917</v>
      </c>
      <c r="E76">
        <f t="shared" si="35"/>
        <v>5</v>
      </c>
      <c r="F76">
        <f t="shared" si="35"/>
        <v>4</v>
      </c>
      <c r="G76">
        <f t="shared" si="35"/>
        <v>1</v>
      </c>
      <c r="I76" s="41">
        <f t="shared" si="25"/>
        <v>-0.50000000000000044</v>
      </c>
      <c r="J76" s="41">
        <f t="shared" si="25"/>
        <v>1</v>
      </c>
      <c r="K76" s="41">
        <f t="shared" si="25"/>
        <v>-0.49999999999999917</v>
      </c>
      <c r="L76">
        <f t="shared" si="36"/>
        <v>0</v>
      </c>
      <c r="M76">
        <f t="shared" si="37"/>
        <v>1</v>
      </c>
      <c r="N76">
        <f t="shared" si="38"/>
        <v>0</v>
      </c>
      <c r="O76" s="41">
        <f t="shared" si="39"/>
        <v>-3</v>
      </c>
      <c r="P76" s="41">
        <f t="shared" si="40"/>
        <v>-5</v>
      </c>
      <c r="Q76" s="41">
        <f t="shared" si="41"/>
        <v>-9</v>
      </c>
      <c r="S76" s="41">
        <f t="shared" si="26"/>
        <v>0.86602540378443882</v>
      </c>
      <c r="T76" s="41">
        <f t="shared" si="26"/>
        <v>3.67544536472586E-16</v>
      </c>
      <c r="U76" s="41">
        <f t="shared" si="26"/>
        <v>-0.86602540378443915</v>
      </c>
      <c r="V76">
        <f t="shared" si="42"/>
        <v>1</v>
      </c>
      <c r="W76">
        <f t="shared" si="31"/>
        <v>0</v>
      </c>
      <c r="X76">
        <f t="shared" si="32"/>
        <v>-1</v>
      </c>
      <c r="Y76" s="41">
        <f t="shared" si="43"/>
        <v>-13</v>
      </c>
      <c r="Z76" s="41">
        <f t="shared" si="33"/>
        <v>-17</v>
      </c>
      <c r="AA76" s="41">
        <f t="shared" si="34"/>
        <v>-21</v>
      </c>
    </row>
    <row r="77" spans="1:27" x14ac:dyDescent="0.25">
      <c r="A77">
        <f t="shared" si="45"/>
        <v>335</v>
      </c>
      <c r="B77" s="41">
        <f t="shared" si="30"/>
        <v>-0.42261826174069922</v>
      </c>
      <c r="C77" s="41">
        <f t="shared" si="30"/>
        <v>0.99619469809174555</v>
      </c>
      <c r="D77" s="41">
        <f t="shared" si="30"/>
        <v>-0.57357643635104671</v>
      </c>
      <c r="E77">
        <f t="shared" si="35"/>
        <v>5</v>
      </c>
      <c r="F77">
        <f t="shared" si="35"/>
        <v>4</v>
      </c>
      <c r="G77">
        <f t="shared" si="35"/>
        <v>1</v>
      </c>
      <c r="I77" s="41">
        <f t="shared" si="25"/>
        <v>-0.42261826174069922</v>
      </c>
      <c r="J77" s="41">
        <f t="shared" si="25"/>
        <v>0.99619469809174555</v>
      </c>
      <c r="K77" s="41">
        <f t="shared" si="25"/>
        <v>-0.57357643635104671</v>
      </c>
      <c r="L77">
        <f t="shared" si="36"/>
        <v>0</v>
      </c>
      <c r="M77">
        <f t="shared" si="37"/>
        <v>1</v>
      </c>
      <c r="N77">
        <f t="shared" si="38"/>
        <v>-1</v>
      </c>
      <c r="O77" s="41">
        <f t="shared" si="39"/>
        <v>-3</v>
      </c>
      <c r="P77" s="41">
        <f t="shared" si="40"/>
        <v>-5</v>
      </c>
      <c r="Q77" s="41">
        <f t="shared" si="41"/>
        <v>-10</v>
      </c>
      <c r="S77" s="41">
        <f t="shared" si="26"/>
        <v>0.90630778703665005</v>
      </c>
      <c r="T77" s="41">
        <f t="shared" si="26"/>
        <v>-8.7155742747657708E-2</v>
      </c>
      <c r="U77" s="41">
        <f t="shared" si="26"/>
        <v>-0.81915204428899147</v>
      </c>
      <c r="V77">
        <f t="shared" si="42"/>
        <v>1</v>
      </c>
      <c r="W77">
        <f t="shared" si="31"/>
        <v>0</v>
      </c>
      <c r="X77">
        <f t="shared" si="32"/>
        <v>-1</v>
      </c>
      <c r="Y77" s="41">
        <f t="shared" si="43"/>
        <v>-13</v>
      </c>
      <c r="Z77" s="41">
        <f t="shared" si="33"/>
        <v>-17</v>
      </c>
      <c r="AA77" s="41">
        <f t="shared" si="34"/>
        <v>-21</v>
      </c>
    </row>
    <row r="78" spans="1:27" x14ac:dyDescent="0.25">
      <c r="A78">
        <f t="shared" si="45"/>
        <v>340</v>
      </c>
      <c r="B78" s="41">
        <f t="shared" si="30"/>
        <v>-0.3420201433256686</v>
      </c>
      <c r="C78" s="41">
        <f t="shared" si="30"/>
        <v>0.98480775301220813</v>
      </c>
      <c r="D78" s="41">
        <f t="shared" si="30"/>
        <v>-0.64278760968653981</v>
      </c>
      <c r="E78">
        <f t="shared" si="35"/>
        <v>5</v>
      </c>
      <c r="F78">
        <f t="shared" si="35"/>
        <v>4</v>
      </c>
      <c r="G78">
        <f t="shared" si="35"/>
        <v>1</v>
      </c>
      <c r="I78" s="41">
        <f t="shared" si="25"/>
        <v>-0.3420201433256686</v>
      </c>
      <c r="J78" s="41">
        <f t="shared" si="25"/>
        <v>0.98480775301220813</v>
      </c>
      <c r="K78" s="41">
        <f t="shared" si="25"/>
        <v>-0.64278760968653981</v>
      </c>
      <c r="L78">
        <f t="shared" si="36"/>
        <v>0</v>
      </c>
      <c r="M78">
        <f t="shared" si="37"/>
        <v>1</v>
      </c>
      <c r="N78">
        <f t="shared" si="38"/>
        <v>-1</v>
      </c>
      <c r="O78" s="41">
        <f t="shared" si="39"/>
        <v>-3</v>
      </c>
      <c r="P78" s="41">
        <f t="shared" si="40"/>
        <v>-5</v>
      </c>
      <c r="Q78" s="41">
        <f t="shared" si="41"/>
        <v>-10</v>
      </c>
      <c r="S78" s="41">
        <f t="shared" si="26"/>
        <v>0.93969262078590843</v>
      </c>
      <c r="T78" s="41">
        <f t="shared" si="26"/>
        <v>-0.17364817766692978</v>
      </c>
      <c r="U78" s="41">
        <f t="shared" si="26"/>
        <v>-0.76604444311897768</v>
      </c>
      <c r="V78">
        <f t="shared" si="42"/>
        <v>1</v>
      </c>
      <c r="W78">
        <f t="shared" si="31"/>
        <v>0</v>
      </c>
      <c r="X78">
        <f t="shared" si="32"/>
        <v>-1</v>
      </c>
      <c r="Y78" s="41">
        <f t="shared" si="43"/>
        <v>-13</v>
      </c>
      <c r="Z78" s="41">
        <f t="shared" si="33"/>
        <v>-17</v>
      </c>
      <c r="AA78" s="41">
        <f t="shared" si="34"/>
        <v>-21</v>
      </c>
    </row>
    <row r="79" spans="1:27" x14ac:dyDescent="0.25">
      <c r="A79">
        <f t="shared" si="45"/>
        <v>345</v>
      </c>
      <c r="B79" s="41">
        <f t="shared" si="30"/>
        <v>-0.25881904510252068</v>
      </c>
      <c r="C79" s="41">
        <f t="shared" si="30"/>
        <v>0.96592582628906842</v>
      </c>
      <c r="D79" s="41">
        <f t="shared" si="30"/>
        <v>-0.70710678118654791</v>
      </c>
      <c r="E79">
        <f t="shared" si="35"/>
        <v>5</v>
      </c>
      <c r="F79">
        <f t="shared" si="35"/>
        <v>4</v>
      </c>
      <c r="G79">
        <f t="shared" si="35"/>
        <v>1</v>
      </c>
      <c r="I79" s="41">
        <f t="shared" si="25"/>
        <v>-0.25881904510252068</v>
      </c>
      <c r="J79" s="41">
        <f t="shared" si="25"/>
        <v>0.96592582628906842</v>
      </c>
      <c r="K79" s="41">
        <f t="shared" si="25"/>
        <v>-0.70710678118654791</v>
      </c>
      <c r="L79">
        <f t="shared" si="36"/>
        <v>0</v>
      </c>
      <c r="M79">
        <f t="shared" si="37"/>
        <v>1</v>
      </c>
      <c r="N79">
        <f t="shared" si="38"/>
        <v>-1</v>
      </c>
      <c r="O79" s="41">
        <f t="shared" si="39"/>
        <v>-3</v>
      </c>
      <c r="P79" s="41">
        <f t="shared" si="40"/>
        <v>-5</v>
      </c>
      <c r="Q79" s="41">
        <f t="shared" si="41"/>
        <v>-10</v>
      </c>
      <c r="S79" s="41">
        <f t="shared" si="26"/>
        <v>0.96592582628906831</v>
      </c>
      <c r="T79" s="41">
        <f t="shared" si="26"/>
        <v>-0.25881904510252013</v>
      </c>
      <c r="U79" s="41">
        <f t="shared" si="26"/>
        <v>-0.70710678118654724</v>
      </c>
      <c r="V79">
        <f t="shared" si="42"/>
        <v>1</v>
      </c>
      <c r="W79">
        <f t="shared" si="31"/>
        <v>0</v>
      </c>
      <c r="X79">
        <f t="shared" si="32"/>
        <v>-1</v>
      </c>
      <c r="Y79" s="41">
        <f t="shared" si="43"/>
        <v>-13</v>
      </c>
      <c r="Z79" s="41">
        <f t="shared" si="33"/>
        <v>-17</v>
      </c>
      <c r="AA79" s="41">
        <f t="shared" si="34"/>
        <v>-21</v>
      </c>
    </row>
    <row r="80" spans="1:27" x14ac:dyDescent="0.25">
      <c r="A80">
        <f t="shared" si="45"/>
        <v>350</v>
      </c>
      <c r="B80" s="41">
        <f t="shared" si="30"/>
        <v>-0.17364817766693039</v>
      </c>
      <c r="C80" s="41">
        <f t="shared" si="30"/>
        <v>0.93969262078590865</v>
      </c>
      <c r="D80" s="41">
        <f t="shared" si="30"/>
        <v>-0.76604444311897824</v>
      </c>
      <c r="E80">
        <f t="shared" si="35"/>
        <v>5</v>
      </c>
      <c r="F80">
        <f t="shared" si="35"/>
        <v>4</v>
      </c>
      <c r="G80">
        <f t="shared" si="35"/>
        <v>1</v>
      </c>
      <c r="I80" s="41">
        <f t="shared" si="25"/>
        <v>-0.17364817766693039</v>
      </c>
      <c r="J80" s="41">
        <f t="shared" si="25"/>
        <v>0.93969262078590865</v>
      </c>
      <c r="K80" s="41">
        <f t="shared" si="25"/>
        <v>-0.76604444311897824</v>
      </c>
      <c r="L80">
        <f t="shared" si="36"/>
        <v>0</v>
      </c>
      <c r="M80">
        <f t="shared" si="37"/>
        <v>1</v>
      </c>
      <c r="N80">
        <f t="shared" si="38"/>
        <v>-1</v>
      </c>
      <c r="O80" s="41">
        <f t="shared" si="39"/>
        <v>-3</v>
      </c>
      <c r="P80" s="41">
        <f t="shared" si="40"/>
        <v>-5</v>
      </c>
      <c r="Q80" s="41">
        <f t="shared" si="41"/>
        <v>-10</v>
      </c>
      <c r="S80" s="41">
        <f t="shared" si="26"/>
        <v>0.98480775301220802</v>
      </c>
      <c r="T80" s="41">
        <f t="shared" si="26"/>
        <v>-0.34202014332566799</v>
      </c>
      <c r="U80" s="41">
        <f t="shared" si="26"/>
        <v>-0.64278760968653903</v>
      </c>
      <c r="V80">
        <f t="shared" si="42"/>
        <v>1</v>
      </c>
      <c r="W80">
        <f t="shared" si="31"/>
        <v>0</v>
      </c>
      <c r="X80">
        <f t="shared" si="32"/>
        <v>-1</v>
      </c>
      <c r="Y80" s="41">
        <f t="shared" si="43"/>
        <v>-13</v>
      </c>
      <c r="Z80" s="41">
        <f t="shared" si="33"/>
        <v>-17</v>
      </c>
      <c r="AA80" s="41">
        <f t="shared" si="34"/>
        <v>-21</v>
      </c>
    </row>
    <row r="81" spans="1:27" x14ac:dyDescent="0.25">
      <c r="A81">
        <f t="shared" si="45"/>
        <v>355</v>
      </c>
      <c r="B81" s="41">
        <f t="shared" si="30"/>
        <v>-8.7155742747658319E-2</v>
      </c>
      <c r="C81" s="41">
        <f t="shared" si="30"/>
        <v>0.90630778703665027</v>
      </c>
      <c r="D81" s="41">
        <f t="shared" si="30"/>
        <v>-0.81915204428899191</v>
      </c>
      <c r="E81">
        <f t="shared" si="35"/>
        <v>5</v>
      </c>
      <c r="F81">
        <f t="shared" si="35"/>
        <v>4</v>
      </c>
      <c r="G81">
        <f t="shared" si="35"/>
        <v>1</v>
      </c>
      <c r="I81" s="41">
        <f t="shared" si="25"/>
        <v>-8.7155742747658319E-2</v>
      </c>
      <c r="J81" s="41">
        <f t="shared" si="25"/>
        <v>0.90630778703665027</v>
      </c>
      <c r="K81" s="41">
        <f t="shared" si="25"/>
        <v>-0.81915204428899191</v>
      </c>
      <c r="L81">
        <f t="shared" si="36"/>
        <v>0</v>
      </c>
      <c r="M81">
        <f t="shared" si="37"/>
        <v>1</v>
      </c>
      <c r="N81">
        <f t="shared" si="38"/>
        <v>-1</v>
      </c>
      <c r="O81" s="41">
        <f t="shared" si="39"/>
        <v>-3</v>
      </c>
      <c r="P81" s="41">
        <f t="shared" si="40"/>
        <v>-5</v>
      </c>
      <c r="Q81" s="41">
        <f t="shared" si="41"/>
        <v>-10</v>
      </c>
      <c r="S81" s="41">
        <f t="shared" si="26"/>
        <v>0.99619469809174555</v>
      </c>
      <c r="T81" s="41">
        <f t="shared" si="26"/>
        <v>-0.42261826174069866</v>
      </c>
      <c r="U81" s="41">
        <f t="shared" si="26"/>
        <v>-0.57357643635104594</v>
      </c>
      <c r="V81">
        <f t="shared" si="42"/>
        <v>1</v>
      </c>
      <c r="W81">
        <f t="shared" si="31"/>
        <v>0</v>
      </c>
      <c r="X81">
        <f t="shared" si="32"/>
        <v>-1</v>
      </c>
      <c r="Y81" s="41">
        <f t="shared" si="43"/>
        <v>-13</v>
      </c>
      <c r="Z81" s="41">
        <f t="shared" si="33"/>
        <v>-17</v>
      </c>
      <c r="AA81" s="41">
        <f t="shared" si="34"/>
        <v>-21</v>
      </c>
    </row>
    <row r="82" spans="1:27" x14ac:dyDescent="0.25">
      <c r="A82">
        <f t="shared" si="45"/>
        <v>360</v>
      </c>
      <c r="B82" s="41">
        <f t="shared" si="30"/>
        <v>-2.45029690981724E-16</v>
      </c>
      <c r="C82" s="41">
        <f t="shared" si="30"/>
        <v>0.86602540378443915</v>
      </c>
      <c r="D82" s="41">
        <f t="shared" si="30"/>
        <v>-0.86602540378443871</v>
      </c>
      <c r="E82">
        <f t="shared" si="35"/>
        <v>5</v>
      </c>
      <c r="F82">
        <f t="shared" si="35"/>
        <v>4</v>
      </c>
      <c r="G82">
        <f t="shared" si="35"/>
        <v>1</v>
      </c>
      <c r="I82" s="41">
        <f t="shared" si="25"/>
        <v>-2.45029690981724E-16</v>
      </c>
      <c r="J82" s="41">
        <f t="shared" si="25"/>
        <v>0.86602540378443915</v>
      </c>
      <c r="K82" s="41">
        <f t="shared" si="25"/>
        <v>-0.86602540378443871</v>
      </c>
      <c r="L82">
        <f t="shared" si="36"/>
        <v>0</v>
      </c>
      <c r="M82">
        <f t="shared" si="37"/>
        <v>1</v>
      </c>
      <c r="N82">
        <f t="shared" si="38"/>
        <v>-1</v>
      </c>
      <c r="O82" s="41">
        <f t="shared" si="39"/>
        <v>-3</v>
      </c>
      <c r="P82" s="41">
        <f t="shared" si="40"/>
        <v>-5</v>
      </c>
      <c r="Q82" s="41">
        <f t="shared" si="41"/>
        <v>-10</v>
      </c>
      <c r="S82" s="41">
        <f t="shared" si="26"/>
        <v>1</v>
      </c>
      <c r="T82" s="41">
        <f t="shared" si="26"/>
        <v>-0.49999999999999917</v>
      </c>
      <c r="U82" s="41">
        <f t="shared" si="26"/>
        <v>-0.49999999999999989</v>
      </c>
      <c r="V82">
        <f t="shared" si="42"/>
        <v>1</v>
      </c>
      <c r="W82">
        <f t="shared" si="31"/>
        <v>0</v>
      </c>
      <c r="X82">
        <f t="shared" si="32"/>
        <v>0</v>
      </c>
      <c r="Y82" s="41">
        <f t="shared" si="43"/>
        <v>-13</v>
      </c>
      <c r="Z82" s="41">
        <f t="shared" si="33"/>
        <v>-17</v>
      </c>
      <c r="AA82" s="41">
        <f t="shared" si="34"/>
        <v>-20</v>
      </c>
    </row>
    <row r="83" spans="1:27" x14ac:dyDescent="0.25">
      <c r="A83">
        <f t="shared" si="45"/>
        <v>365</v>
      </c>
      <c r="B83" s="41">
        <f t="shared" si="30"/>
        <v>8.7155742747657833E-2</v>
      </c>
      <c r="C83" s="41">
        <f t="shared" si="30"/>
        <v>0.81915204428899235</v>
      </c>
      <c r="D83" s="41">
        <f t="shared" si="30"/>
        <v>-0.90630778703665005</v>
      </c>
      <c r="E83">
        <f t="shared" si="35"/>
        <v>6</v>
      </c>
      <c r="F83">
        <f t="shared" si="35"/>
        <v>4</v>
      </c>
      <c r="G83">
        <f t="shared" si="35"/>
        <v>1</v>
      </c>
      <c r="I83" s="41">
        <f t="shared" si="25"/>
        <v>8.7155742747657833E-2</v>
      </c>
      <c r="J83" s="41">
        <f t="shared" si="25"/>
        <v>0.81915204428899235</v>
      </c>
      <c r="K83" s="41">
        <f t="shared" si="25"/>
        <v>-0.90630778703665005</v>
      </c>
      <c r="L83">
        <f t="shared" si="36"/>
        <v>0</v>
      </c>
      <c r="M83">
        <f t="shared" si="37"/>
        <v>1</v>
      </c>
      <c r="N83">
        <f t="shared" si="38"/>
        <v>-1</v>
      </c>
      <c r="O83" s="41">
        <f t="shared" si="39"/>
        <v>-3</v>
      </c>
      <c r="P83" s="41">
        <f t="shared" si="40"/>
        <v>-5</v>
      </c>
      <c r="Q83" s="41">
        <f t="shared" si="41"/>
        <v>-10</v>
      </c>
      <c r="S83" s="41">
        <f t="shared" si="26"/>
        <v>0.99619469809174555</v>
      </c>
      <c r="T83" s="41">
        <f t="shared" si="26"/>
        <v>-0.57357643635104671</v>
      </c>
      <c r="U83" s="41">
        <f t="shared" si="26"/>
        <v>-0.42261826174069944</v>
      </c>
      <c r="V83">
        <f t="shared" si="42"/>
        <v>1</v>
      </c>
      <c r="W83">
        <f t="shared" si="31"/>
        <v>-1</v>
      </c>
      <c r="X83">
        <f t="shared" si="32"/>
        <v>0</v>
      </c>
      <c r="Y83" s="41">
        <f t="shared" si="43"/>
        <v>-13</v>
      </c>
      <c r="Z83" s="41">
        <f t="shared" si="33"/>
        <v>-18</v>
      </c>
      <c r="AA83" s="41">
        <f t="shared" si="34"/>
        <v>-20</v>
      </c>
    </row>
    <row r="84" spans="1:27" x14ac:dyDescent="0.25">
      <c r="A84">
        <f t="shared" si="45"/>
        <v>370</v>
      </c>
      <c r="B84" s="41">
        <f t="shared" si="30"/>
        <v>0.17364817766692991</v>
      </c>
      <c r="C84" s="41">
        <f t="shared" si="30"/>
        <v>0.76604444311897757</v>
      </c>
      <c r="D84" s="41">
        <f t="shared" si="30"/>
        <v>-0.93969262078590843</v>
      </c>
      <c r="E84">
        <f t="shared" si="35"/>
        <v>6</v>
      </c>
      <c r="F84">
        <f t="shared" si="35"/>
        <v>4</v>
      </c>
      <c r="G84">
        <f t="shared" si="35"/>
        <v>1</v>
      </c>
      <c r="I84" s="41">
        <f t="shared" ref="I84:K88" si="46">SIN( ($A84+I$2)*deg2rad)</f>
        <v>0.17364817766692991</v>
      </c>
      <c r="J84" s="41">
        <f t="shared" si="46"/>
        <v>0.76604444311897757</v>
      </c>
      <c r="K84" s="41">
        <f t="shared" si="46"/>
        <v>-0.93969262078590843</v>
      </c>
      <c r="L84">
        <f t="shared" si="36"/>
        <v>0</v>
      </c>
      <c r="M84">
        <f t="shared" si="37"/>
        <v>1</v>
      </c>
      <c r="N84">
        <f t="shared" si="38"/>
        <v>-1</v>
      </c>
      <c r="O84" s="41">
        <f t="shared" si="39"/>
        <v>-3</v>
      </c>
      <c r="P84" s="41">
        <f t="shared" si="40"/>
        <v>-5</v>
      </c>
      <c r="Q84" s="41">
        <f t="shared" si="41"/>
        <v>-10</v>
      </c>
      <c r="S84" s="41">
        <f t="shared" ref="S84:U88" si="47">SIN( ($A84+S$2)*deg2rad)</f>
        <v>0.98480775301220813</v>
      </c>
      <c r="T84" s="41">
        <f t="shared" si="47"/>
        <v>-0.64278760968653981</v>
      </c>
      <c r="U84" s="41">
        <f t="shared" si="47"/>
        <v>-0.34202014332566882</v>
      </c>
      <c r="V84">
        <f t="shared" si="42"/>
        <v>1</v>
      </c>
      <c r="W84">
        <f t="shared" si="31"/>
        <v>-1</v>
      </c>
      <c r="X84">
        <f t="shared" si="32"/>
        <v>0</v>
      </c>
      <c r="Y84" s="41">
        <f t="shared" si="43"/>
        <v>-13</v>
      </c>
      <c r="Z84" s="41">
        <f t="shared" si="33"/>
        <v>-18</v>
      </c>
      <c r="AA84" s="41">
        <f t="shared" si="34"/>
        <v>-20</v>
      </c>
    </row>
    <row r="85" spans="1:27" x14ac:dyDescent="0.25">
      <c r="A85">
        <f t="shared" si="45"/>
        <v>375</v>
      </c>
      <c r="B85" s="41">
        <f t="shared" si="30"/>
        <v>0.25881904510252024</v>
      </c>
      <c r="C85" s="41">
        <f t="shared" si="30"/>
        <v>0.70710678118654713</v>
      </c>
      <c r="D85" s="41">
        <f t="shared" si="30"/>
        <v>-0.9659258262890682</v>
      </c>
      <c r="E85">
        <f t="shared" si="35"/>
        <v>6</v>
      </c>
      <c r="F85">
        <f t="shared" si="35"/>
        <v>4</v>
      </c>
      <c r="G85">
        <f t="shared" si="35"/>
        <v>1</v>
      </c>
      <c r="I85" s="41">
        <f t="shared" si="46"/>
        <v>0.25881904510252024</v>
      </c>
      <c r="J85" s="41">
        <f t="shared" si="46"/>
        <v>0.70710678118654713</v>
      </c>
      <c r="K85" s="41">
        <f t="shared" si="46"/>
        <v>-0.9659258262890682</v>
      </c>
      <c r="L85">
        <f t="shared" si="36"/>
        <v>0</v>
      </c>
      <c r="M85">
        <f t="shared" si="37"/>
        <v>1</v>
      </c>
      <c r="N85">
        <f t="shared" si="38"/>
        <v>-1</v>
      </c>
      <c r="O85" s="41">
        <f t="shared" si="39"/>
        <v>-3</v>
      </c>
      <c r="P85" s="41">
        <f t="shared" si="40"/>
        <v>-5</v>
      </c>
      <c r="Q85" s="41">
        <f t="shared" si="41"/>
        <v>-10</v>
      </c>
      <c r="S85" s="41">
        <f t="shared" si="47"/>
        <v>0.96592582628906842</v>
      </c>
      <c r="T85" s="41">
        <f t="shared" si="47"/>
        <v>-0.70710678118654791</v>
      </c>
      <c r="U85" s="41">
        <f t="shared" si="47"/>
        <v>-0.25881904510252096</v>
      </c>
      <c r="V85">
        <f t="shared" si="42"/>
        <v>1</v>
      </c>
      <c r="W85">
        <f t="shared" si="31"/>
        <v>-1</v>
      </c>
      <c r="X85">
        <f t="shared" si="32"/>
        <v>0</v>
      </c>
      <c r="Y85" s="41">
        <f t="shared" si="43"/>
        <v>-13</v>
      </c>
      <c r="Z85" s="41">
        <f t="shared" si="33"/>
        <v>-18</v>
      </c>
      <c r="AA85" s="41">
        <f t="shared" si="34"/>
        <v>-20</v>
      </c>
    </row>
    <row r="86" spans="1:27" x14ac:dyDescent="0.25">
      <c r="A86">
        <f t="shared" si="45"/>
        <v>380</v>
      </c>
      <c r="B86" s="41">
        <f t="shared" si="30"/>
        <v>0.34202014332566893</v>
      </c>
      <c r="C86" s="41">
        <f t="shared" si="30"/>
        <v>0.64278760968653903</v>
      </c>
      <c r="D86" s="41">
        <f t="shared" si="30"/>
        <v>-0.98480775301220802</v>
      </c>
      <c r="E86">
        <f t="shared" si="35"/>
        <v>6</v>
      </c>
      <c r="F86">
        <f t="shared" si="35"/>
        <v>4</v>
      </c>
      <c r="G86">
        <f t="shared" si="35"/>
        <v>1</v>
      </c>
      <c r="I86" s="41">
        <f t="shared" si="46"/>
        <v>0.34202014332566893</v>
      </c>
      <c r="J86" s="41">
        <f t="shared" si="46"/>
        <v>0.64278760968653903</v>
      </c>
      <c r="K86" s="41">
        <f t="shared" si="46"/>
        <v>-0.98480775301220802</v>
      </c>
      <c r="L86">
        <f t="shared" si="36"/>
        <v>0</v>
      </c>
      <c r="M86">
        <f t="shared" si="37"/>
        <v>1</v>
      </c>
      <c r="N86">
        <f t="shared" si="38"/>
        <v>-1</v>
      </c>
      <c r="O86" s="41">
        <f t="shared" si="39"/>
        <v>-3</v>
      </c>
      <c r="P86" s="41">
        <f t="shared" si="40"/>
        <v>-5</v>
      </c>
      <c r="Q86" s="41">
        <f t="shared" si="41"/>
        <v>-10</v>
      </c>
      <c r="S86" s="41">
        <f t="shared" si="47"/>
        <v>0.93969262078590865</v>
      </c>
      <c r="T86" s="41">
        <f t="shared" si="47"/>
        <v>-0.76604444311897824</v>
      </c>
      <c r="U86" s="41">
        <f t="shared" si="47"/>
        <v>-0.17364817766693064</v>
      </c>
      <c r="V86">
        <f t="shared" si="42"/>
        <v>1</v>
      </c>
      <c r="W86">
        <f t="shared" si="31"/>
        <v>-1</v>
      </c>
      <c r="X86">
        <f t="shared" si="32"/>
        <v>0</v>
      </c>
      <c r="Y86" s="41">
        <f t="shared" si="43"/>
        <v>-13</v>
      </c>
      <c r="Z86" s="41">
        <f t="shared" si="33"/>
        <v>-18</v>
      </c>
      <c r="AA86" s="41">
        <f t="shared" si="34"/>
        <v>-20</v>
      </c>
    </row>
    <row r="87" spans="1:27" x14ac:dyDescent="0.25">
      <c r="A87">
        <f t="shared" si="45"/>
        <v>385</v>
      </c>
      <c r="B87" s="41">
        <f t="shared" si="30"/>
        <v>0.42261826174069955</v>
      </c>
      <c r="C87" s="41">
        <f t="shared" si="30"/>
        <v>0.57357643635104583</v>
      </c>
      <c r="D87" s="41">
        <f t="shared" si="30"/>
        <v>-0.99619469809174555</v>
      </c>
      <c r="E87">
        <f t="shared" si="35"/>
        <v>6</v>
      </c>
      <c r="F87">
        <f t="shared" si="35"/>
        <v>4</v>
      </c>
      <c r="G87">
        <f t="shared" si="35"/>
        <v>1</v>
      </c>
      <c r="I87" s="41">
        <f t="shared" si="46"/>
        <v>0.42261826174069955</v>
      </c>
      <c r="J87" s="41">
        <f t="shared" si="46"/>
        <v>0.57357643635104583</v>
      </c>
      <c r="K87" s="41">
        <f t="shared" si="46"/>
        <v>-0.99619469809174555</v>
      </c>
      <c r="L87">
        <f t="shared" si="36"/>
        <v>0</v>
      </c>
      <c r="M87">
        <f t="shared" si="37"/>
        <v>1</v>
      </c>
      <c r="N87">
        <f t="shared" si="38"/>
        <v>-1</v>
      </c>
      <c r="O87" s="41">
        <f t="shared" si="39"/>
        <v>-3</v>
      </c>
      <c r="P87" s="41">
        <f t="shared" si="40"/>
        <v>-5</v>
      </c>
      <c r="Q87" s="41">
        <f t="shared" si="41"/>
        <v>-10</v>
      </c>
      <c r="S87" s="41">
        <f t="shared" si="47"/>
        <v>0.90630778703665027</v>
      </c>
      <c r="T87" s="41">
        <f t="shared" si="47"/>
        <v>-0.81915204428899191</v>
      </c>
      <c r="U87" s="41">
        <f t="shared" si="47"/>
        <v>-8.7155742747658554E-2</v>
      </c>
      <c r="V87">
        <f t="shared" si="42"/>
        <v>1</v>
      </c>
      <c r="W87">
        <f t="shared" si="31"/>
        <v>-1</v>
      </c>
      <c r="X87">
        <f t="shared" si="32"/>
        <v>0</v>
      </c>
      <c r="Y87" s="41">
        <f t="shared" si="43"/>
        <v>-13</v>
      </c>
      <c r="Z87" s="41">
        <f t="shared" si="33"/>
        <v>-18</v>
      </c>
      <c r="AA87" s="41">
        <f t="shared" si="34"/>
        <v>-20</v>
      </c>
    </row>
    <row r="88" spans="1:27" x14ac:dyDescent="0.25">
      <c r="A88">
        <f t="shared" si="45"/>
        <v>390</v>
      </c>
      <c r="B88" s="41">
        <f t="shared" si="30"/>
        <v>0.5</v>
      </c>
      <c r="C88" s="41">
        <f t="shared" si="30"/>
        <v>0.49999999999999978</v>
      </c>
      <c r="D88" s="41">
        <f t="shared" si="30"/>
        <v>-1</v>
      </c>
      <c r="E88">
        <f t="shared" si="35"/>
        <v>6</v>
      </c>
      <c r="F88">
        <f t="shared" si="35"/>
        <v>4</v>
      </c>
      <c r="G88">
        <f t="shared" si="35"/>
        <v>1</v>
      </c>
      <c r="I88" s="41">
        <f t="shared" si="46"/>
        <v>0.5</v>
      </c>
      <c r="J88" s="41">
        <f t="shared" si="46"/>
        <v>0.49999999999999978</v>
      </c>
      <c r="K88" s="41">
        <f t="shared" si="46"/>
        <v>-1</v>
      </c>
      <c r="L88">
        <f t="shared" si="36"/>
        <v>0</v>
      </c>
      <c r="M88">
        <f t="shared" si="37"/>
        <v>0</v>
      </c>
      <c r="N88">
        <f t="shared" si="38"/>
        <v>-1</v>
      </c>
      <c r="O88" s="41">
        <f t="shared" si="39"/>
        <v>-3</v>
      </c>
      <c r="P88" s="41">
        <f t="shared" si="40"/>
        <v>-6</v>
      </c>
      <c r="Q88" s="41">
        <f t="shared" si="41"/>
        <v>-10</v>
      </c>
      <c r="S88" s="41">
        <f t="shared" si="47"/>
        <v>0.86602540378443915</v>
      </c>
      <c r="T88" s="41">
        <f t="shared" si="47"/>
        <v>-0.86602540378443871</v>
      </c>
      <c r="U88" s="41">
        <f t="shared" si="47"/>
        <v>-4.90059381963448E-16</v>
      </c>
      <c r="V88">
        <f t="shared" si="42"/>
        <v>1</v>
      </c>
      <c r="W88">
        <f t="shared" si="31"/>
        <v>-1</v>
      </c>
      <c r="X88">
        <f t="shared" si="32"/>
        <v>0</v>
      </c>
      <c r="Y88" s="41">
        <f t="shared" si="43"/>
        <v>-13</v>
      </c>
      <c r="Z88" s="41">
        <f t="shared" si="33"/>
        <v>-18</v>
      </c>
      <c r="AA88" s="41">
        <f t="shared" si="34"/>
        <v>-20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0068D-F33F-44A4-9DEF-2D0781A661B6}">
  <dimension ref="A1:G37"/>
  <sheetViews>
    <sheetView workbookViewId="0">
      <selection activeCell="K50" sqref="K50"/>
    </sheetView>
  </sheetViews>
  <sheetFormatPr defaultRowHeight="15" x14ac:dyDescent="0.25"/>
  <cols>
    <col min="4" max="4" width="13" customWidth="1"/>
    <col min="5" max="5" width="27.140625" customWidth="1"/>
  </cols>
  <sheetData>
    <row r="1" spans="1:7" x14ac:dyDescent="0.25">
      <c r="A1" t="s">
        <v>135</v>
      </c>
      <c r="F1" t="s">
        <v>138</v>
      </c>
      <c r="G1">
        <v>80.87</v>
      </c>
    </row>
    <row r="3" spans="1:7" x14ac:dyDescent="0.25">
      <c r="A3" t="s">
        <v>137</v>
      </c>
      <c r="B3" t="s">
        <v>136</v>
      </c>
      <c r="C3" t="s">
        <v>139</v>
      </c>
      <c r="D3" t="s">
        <v>140</v>
      </c>
      <c r="E3" t="s">
        <v>141</v>
      </c>
    </row>
    <row r="4" spans="1:7" x14ac:dyDescent="0.25">
      <c r="A4" s="44">
        <v>3.4</v>
      </c>
      <c r="B4" s="45">
        <v>1.9</v>
      </c>
      <c r="C4" s="45">
        <f>9.8*B4</f>
        <v>18.62</v>
      </c>
      <c r="D4" s="44">
        <f t="shared" ref="D4:D15" si="0">C4*$G$1/1000</f>
        <v>1.5057994000000001</v>
      </c>
      <c r="E4" s="44">
        <f>D4/A4</f>
        <v>0.44288217647058831</v>
      </c>
    </row>
    <row r="5" spans="1:7" x14ac:dyDescent="0.25">
      <c r="A5" s="44">
        <v>2.17</v>
      </c>
      <c r="B5" s="45">
        <v>1.4</v>
      </c>
      <c r="C5" s="45">
        <f t="shared" ref="C5:C15" si="1">9.8*B5</f>
        <v>13.72</v>
      </c>
      <c r="D5" s="44">
        <f t="shared" si="0"/>
        <v>1.1095364000000001</v>
      </c>
      <c r="E5" s="44">
        <f t="shared" ref="E5:E15" si="2">D5/A5</f>
        <v>0.51130709677419361</v>
      </c>
    </row>
    <row r="6" spans="1:7" x14ac:dyDescent="0.25">
      <c r="A6" s="44">
        <v>1.76</v>
      </c>
      <c r="B6" s="45">
        <v>1.2</v>
      </c>
      <c r="C6" s="45">
        <f t="shared" si="1"/>
        <v>11.76</v>
      </c>
      <c r="D6" s="44">
        <f t="shared" si="0"/>
        <v>0.95103119999999997</v>
      </c>
      <c r="E6" s="44">
        <f t="shared" si="2"/>
        <v>0.54035863636363635</v>
      </c>
    </row>
    <row r="7" spans="1:7" x14ac:dyDescent="0.25">
      <c r="A7" s="44">
        <v>0.98</v>
      </c>
      <c r="B7" s="45">
        <v>0.8</v>
      </c>
      <c r="C7" s="45">
        <f t="shared" si="1"/>
        <v>7.8400000000000007</v>
      </c>
      <c r="D7" s="44">
        <f t="shared" si="0"/>
        <v>0.63402080000000016</v>
      </c>
      <c r="E7" s="44">
        <f t="shared" si="2"/>
        <v>0.6469600000000002</v>
      </c>
    </row>
    <row r="8" spans="1:7" x14ac:dyDescent="0.25">
      <c r="A8" s="46">
        <v>0.33</v>
      </c>
      <c r="B8" s="47">
        <v>0.5</v>
      </c>
      <c r="C8" s="47">
        <f t="shared" si="1"/>
        <v>4.9000000000000004</v>
      </c>
      <c r="D8" s="46">
        <f t="shared" si="0"/>
        <v>0.39626300000000003</v>
      </c>
      <c r="E8" s="46">
        <f t="shared" si="2"/>
        <v>1.2007969696969698</v>
      </c>
    </row>
    <row r="9" spans="1:7" x14ac:dyDescent="0.25">
      <c r="A9" s="46">
        <v>0.79</v>
      </c>
      <c r="B9" s="47">
        <v>0.5</v>
      </c>
      <c r="C9" s="47">
        <f t="shared" si="1"/>
        <v>4.9000000000000004</v>
      </c>
      <c r="D9" s="46">
        <f t="shared" si="0"/>
        <v>0.39626300000000003</v>
      </c>
      <c r="E9" s="46">
        <f t="shared" si="2"/>
        <v>0.50159873417721523</v>
      </c>
    </row>
    <row r="10" spans="1:7" x14ac:dyDescent="0.25">
      <c r="A10" s="46">
        <v>1.1299999999999999</v>
      </c>
      <c r="B10" s="47">
        <v>0.6</v>
      </c>
      <c r="C10" s="47">
        <f t="shared" si="1"/>
        <v>5.88</v>
      </c>
      <c r="D10" s="46">
        <f t="shared" si="0"/>
        <v>0.47551559999999998</v>
      </c>
      <c r="E10" s="46">
        <f t="shared" si="2"/>
        <v>0.42081026548672568</v>
      </c>
    </row>
    <row r="11" spans="1:7" x14ac:dyDescent="0.25">
      <c r="A11" s="46">
        <v>1.79</v>
      </c>
      <c r="B11" s="47">
        <v>0.9</v>
      </c>
      <c r="C11" s="47">
        <f t="shared" si="1"/>
        <v>8.82</v>
      </c>
      <c r="D11" s="46">
        <f t="shared" si="0"/>
        <v>0.71327340000000006</v>
      </c>
      <c r="E11" s="46">
        <f t="shared" si="2"/>
        <v>0.39847675977653635</v>
      </c>
    </row>
    <row r="12" spans="1:7" x14ac:dyDescent="0.25">
      <c r="A12" s="46">
        <v>2.3199999999999998</v>
      </c>
      <c r="B12" s="47">
        <v>1.2</v>
      </c>
      <c r="C12" s="47">
        <f t="shared" si="1"/>
        <v>11.76</v>
      </c>
      <c r="D12" s="46">
        <f t="shared" si="0"/>
        <v>0.95103119999999997</v>
      </c>
      <c r="E12" s="46">
        <f t="shared" si="2"/>
        <v>0.40992724137931036</v>
      </c>
    </row>
    <row r="13" spans="1:7" x14ac:dyDescent="0.25">
      <c r="A13" s="46">
        <v>3</v>
      </c>
      <c r="B13" s="47">
        <v>1.7</v>
      </c>
      <c r="C13" s="47">
        <f t="shared" si="1"/>
        <v>16.66</v>
      </c>
      <c r="D13" s="46">
        <f t="shared" si="0"/>
        <v>1.3472942000000001</v>
      </c>
      <c r="E13" s="46">
        <f t="shared" si="2"/>
        <v>0.44909806666666668</v>
      </c>
    </row>
    <row r="14" spans="1:7" x14ac:dyDescent="0.25">
      <c r="A14" s="46">
        <v>3.44</v>
      </c>
      <c r="B14" s="47">
        <v>2</v>
      </c>
      <c r="C14" s="47">
        <f t="shared" si="1"/>
        <v>19.600000000000001</v>
      </c>
      <c r="D14" s="46">
        <f t="shared" si="0"/>
        <v>1.5850520000000001</v>
      </c>
      <c r="E14" s="46">
        <f t="shared" si="2"/>
        <v>0.46077093023255816</v>
      </c>
    </row>
    <row r="15" spans="1:7" x14ac:dyDescent="0.25">
      <c r="A15" s="46">
        <v>3.49</v>
      </c>
      <c r="B15" s="47">
        <v>2</v>
      </c>
      <c r="C15" s="47">
        <f t="shared" si="1"/>
        <v>19.600000000000001</v>
      </c>
      <c r="D15" s="46">
        <f t="shared" si="0"/>
        <v>1.5850520000000001</v>
      </c>
      <c r="E15" s="46">
        <f t="shared" si="2"/>
        <v>0.45416962750716333</v>
      </c>
    </row>
    <row r="35" spans="1:1" x14ac:dyDescent="0.25">
      <c r="A35" t="s">
        <v>153</v>
      </c>
    </row>
    <row r="36" spans="1:1" x14ac:dyDescent="0.25">
      <c r="A36" t="s">
        <v>154</v>
      </c>
    </row>
    <row r="37" spans="1:1" x14ac:dyDescent="0.25">
      <c r="A37" t="s">
        <v>152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EACEE-58A0-4EF8-B0A6-856409358A86}">
  <dimension ref="A1:F173"/>
  <sheetViews>
    <sheetView workbookViewId="0">
      <pane ySplit="8400" topLeftCell="A149" activePane="bottomLeft"/>
      <selection sqref="A1:XFD1048576"/>
      <selection pane="bottomLeft" activeCell="K169" sqref="K169"/>
    </sheetView>
  </sheetViews>
  <sheetFormatPr defaultRowHeight="15" x14ac:dyDescent="0.25"/>
  <sheetData>
    <row r="1" spans="1:6" x14ac:dyDescent="0.25">
      <c r="A1" t="s">
        <v>262</v>
      </c>
      <c r="B1" t="s">
        <v>263</v>
      </c>
    </row>
    <row r="2" spans="1:6" x14ac:dyDescent="0.25">
      <c r="A2">
        <v>5</v>
      </c>
      <c r="B2">
        <v>57</v>
      </c>
      <c r="C2">
        <f t="shared" ref="C2:C33" si="0">LOOKUP( A2,$E$3:$E$8,$F$3:$F$8)</f>
        <v>384</v>
      </c>
      <c r="E2" t="str">
        <f>'3 Hall Synthesis'!AL3</f>
        <v>Hall state</v>
      </c>
      <c r="F2" t="str">
        <f>'3 Hall Synthesis'!AP3</f>
        <v>Cam 3</v>
      </c>
    </row>
    <row r="3" spans="1:6" x14ac:dyDescent="0.25">
      <c r="A3">
        <v>1</v>
      </c>
      <c r="B3">
        <v>189</v>
      </c>
      <c r="C3">
        <f t="shared" si="0"/>
        <v>256</v>
      </c>
      <c r="E3">
        <f>'3 Hall Synthesis'!AL4</f>
        <v>1</v>
      </c>
      <c r="F3">
        <f>'3 Hall Synthesis'!AP4</f>
        <v>256</v>
      </c>
    </row>
    <row r="4" spans="1:6" x14ac:dyDescent="0.25">
      <c r="A4">
        <v>3</v>
      </c>
      <c r="B4">
        <v>336</v>
      </c>
      <c r="C4">
        <f t="shared" si="0"/>
        <v>128</v>
      </c>
      <c r="E4">
        <f>'3 Hall Synthesis'!AL5</f>
        <v>2</v>
      </c>
      <c r="F4">
        <f>'3 Hall Synthesis'!AP5</f>
        <v>0</v>
      </c>
    </row>
    <row r="5" spans="1:6" x14ac:dyDescent="0.25">
      <c r="A5">
        <v>2</v>
      </c>
      <c r="B5">
        <v>435</v>
      </c>
      <c r="C5">
        <f t="shared" si="0"/>
        <v>0</v>
      </c>
      <c r="E5">
        <f>'3 Hall Synthesis'!AL6</f>
        <v>3</v>
      </c>
      <c r="F5">
        <f>'3 Hall Synthesis'!AP6</f>
        <v>128</v>
      </c>
    </row>
    <row r="6" spans="1:6" x14ac:dyDescent="0.25">
      <c r="A6">
        <v>6</v>
      </c>
      <c r="B6">
        <v>525</v>
      </c>
      <c r="C6">
        <f t="shared" si="0"/>
        <v>640</v>
      </c>
      <c r="E6">
        <f>'3 Hall Synthesis'!AL7</f>
        <v>4</v>
      </c>
      <c r="F6">
        <f>'3 Hall Synthesis'!AP7</f>
        <v>512</v>
      </c>
    </row>
    <row r="7" spans="1:6" x14ac:dyDescent="0.25">
      <c r="A7">
        <v>4</v>
      </c>
      <c r="B7">
        <v>702</v>
      </c>
      <c r="C7">
        <f t="shared" si="0"/>
        <v>512</v>
      </c>
      <c r="E7">
        <f>'3 Hall Synthesis'!AL8</f>
        <v>5</v>
      </c>
      <c r="F7">
        <f>'3 Hall Synthesis'!AP8</f>
        <v>384</v>
      </c>
    </row>
    <row r="8" spans="1:6" x14ac:dyDescent="0.25">
      <c r="A8">
        <v>5</v>
      </c>
      <c r="B8">
        <v>48</v>
      </c>
      <c r="C8">
        <f t="shared" si="0"/>
        <v>384</v>
      </c>
      <c r="E8">
        <f>'3 Hall Synthesis'!AL9</f>
        <v>6</v>
      </c>
      <c r="F8">
        <f>'3 Hall Synthesis'!AP9</f>
        <v>640</v>
      </c>
    </row>
    <row r="9" spans="1:6" x14ac:dyDescent="0.25">
      <c r="A9">
        <v>1</v>
      </c>
      <c r="B9">
        <v>174</v>
      </c>
      <c r="C9">
        <f t="shared" si="0"/>
        <v>256</v>
      </c>
    </row>
    <row r="10" spans="1:6" x14ac:dyDescent="0.25">
      <c r="A10">
        <v>3</v>
      </c>
      <c r="B10">
        <v>285</v>
      </c>
      <c r="C10">
        <f t="shared" si="0"/>
        <v>128</v>
      </c>
    </row>
    <row r="11" spans="1:6" x14ac:dyDescent="0.25">
      <c r="A11">
        <v>2</v>
      </c>
      <c r="B11">
        <v>420</v>
      </c>
      <c r="C11">
        <f t="shared" si="0"/>
        <v>0</v>
      </c>
    </row>
    <row r="12" spans="1:6" x14ac:dyDescent="0.25">
      <c r="A12">
        <v>6</v>
      </c>
      <c r="B12">
        <v>540</v>
      </c>
      <c r="C12">
        <f t="shared" si="0"/>
        <v>640</v>
      </c>
    </row>
    <row r="13" spans="1:6" x14ac:dyDescent="0.25">
      <c r="A13">
        <v>4</v>
      </c>
      <c r="B13">
        <v>690</v>
      </c>
      <c r="C13">
        <f t="shared" si="0"/>
        <v>512</v>
      </c>
    </row>
    <row r="14" spans="1:6" x14ac:dyDescent="0.25">
      <c r="A14">
        <v>5</v>
      </c>
      <c r="B14">
        <v>48</v>
      </c>
      <c r="C14">
        <f t="shared" si="0"/>
        <v>384</v>
      </c>
    </row>
    <row r="15" spans="1:6" x14ac:dyDescent="0.25">
      <c r="A15">
        <v>1</v>
      </c>
      <c r="B15">
        <v>180</v>
      </c>
      <c r="C15">
        <f t="shared" si="0"/>
        <v>256</v>
      </c>
    </row>
    <row r="16" spans="1:6" x14ac:dyDescent="0.25">
      <c r="A16">
        <v>3</v>
      </c>
      <c r="B16">
        <v>288</v>
      </c>
      <c r="C16">
        <f t="shared" si="0"/>
        <v>128</v>
      </c>
    </row>
    <row r="17" spans="1:3" x14ac:dyDescent="0.25">
      <c r="A17">
        <v>2</v>
      </c>
      <c r="B17">
        <v>420</v>
      </c>
      <c r="C17">
        <f t="shared" si="0"/>
        <v>0</v>
      </c>
    </row>
    <row r="18" spans="1:3" x14ac:dyDescent="0.25">
      <c r="A18">
        <v>6</v>
      </c>
      <c r="B18">
        <v>540</v>
      </c>
      <c r="C18">
        <f t="shared" si="0"/>
        <v>640</v>
      </c>
    </row>
    <row r="19" spans="1:3" x14ac:dyDescent="0.25">
      <c r="A19">
        <v>1</v>
      </c>
      <c r="B19">
        <v>180</v>
      </c>
      <c r="C19">
        <f t="shared" si="0"/>
        <v>256</v>
      </c>
    </row>
    <row r="20" spans="1:3" x14ac:dyDescent="0.25">
      <c r="A20">
        <v>3</v>
      </c>
      <c r="B20">
        <v>288</v>
      </c>
      <c r="C20">
        <f t="shared" si="0"/>
        <v>128</v>
      </c>
    </row>
    <row r="21" spans="1:3" x14ac:dyDescent="0.25">
      <c r="A21">
        <v>2</v>
      </c>
      <c r="B21">
        <v>423</v>
      </c>
      <c r="C21">
        <f t="shared" si="0"/>
        <v>0</v>
      </c>
    </row>
    <row r="22" spans="1:3" x14ac:dyDescent="0.25">
      <c r="A22">
        <v>6</v>
      </c>
      <c r="B22">
        <v>540</v>
      </c>
      <c r="C22">
        <f t="shared" si="0"/>
        <v>640</v>
      </c>
    </row>
    <row r="23" spans="1:3" x14ac:dyDescent="0.25">
      <c r="A23">
        <v>4</v>
      </c>
      <c r="B23">
        <v>690</v>
      </c>
      <c r="C23">
        <f t="shared" si="0"/>
        <v>512</v>
      </c>
    </row>
    <row r="24" spans="1:3" x14ac:dyDescent="0.25">
      <c r="A24">
        <v>5</v>
      </c>
      <c r="B24">
        <v>54</v>
      </c>
      <c r="C24">
        <f t="shared" si="0"/>
        <v>384</v>
      </c>
    </row>
    <row r="25" spans="1:3" x14ac:dyDescent="0.25">
      <c r="A25">
        <v>1</v>
      </c>
      <c r="B25">
        <v>183</v>
      </c>
      <c r="C25">
        <f t="shared" si="0"/>
        <v>256</v>
      </c>
    </row>
    <row r="26" spans="1:3" x14ac:dyDescent="0.25">
      <c r="A26">
        <v>3</v>
      </c>
      <c r="B26">
        <v>288</v>
      </c>
      <c r="C26">
        <f t="shared" si="0"/>
        <v>128</v>
      </c>
    </row>
    <row r="27" spans="1:3" x14ac:dyDescent="0.25">
      <c r="A27">
        <v>2</v>
      </c>
      <c r="B27">
        <v>426</v>
      </c>
      <c r="C27">
        <f t="shared" si="0"/>
        <v>0</v>
      </c>
    </row>
    <row r="28" spans="1:3" x14ac:dyDescent="0.25">
      <c r="A28">
        <v>6</v>
      </c>
      <c r="B28">
        <v>546</v>
      </c>
      <c r="C28">
        <f t="shared" si="0"/>
        <v>640</v>
      </c>
    </row>
    <row r="29" spans="1:3" x14ac:dyDescent="0.25">
      <c r="A29">
        <v>4</v>
      </c>
      <c r="B29">
        <v>690</v>
      </c>
      <c r="C29">
        <f t="shared" si="0"/>
        <v>512</v>
      </c>
    </row>
    <row r="30" spans="1:3" x14ac:dyDescent="0.25">
      <c r="A30">
        <v>5</v>
      </c>
      <c r="B30">
        <v>57</v>
      </c>
      <c r="C30">
        <f t="shared" si="0"/>
        <v>384</v>
      </c>
    </row>
    <row r="31" spans="1:3" x14ac:dyDescent="0.25">
      <c r="A31">
        <v>1</v>
      </c>
      <c r="B31">
        <v>189</v>
      </c>
      <c r="C31">
        <f t="shared" si="0"/>
        <v>256</v>
      </c>
    </row>
    <row r="32" spans="1:3" x14ac:dyDescent="0.25">
      <c r="A32">
        <v>3</v>
      </c>
      <c r="B32">
        <v>291</v>
      </c>
      <c r="C32">
        <f t="shared" si="0"/>
        <v>128</v>
      </c>
    </row>
    <row r="33" spans="1:3" x14ac:dyDescent="0.25">
      <c r="A33">
        <v>2</v>
      </c>
      <c r="B33">
        <v>420</v>
      </c>
      <c r="C33">
        <f t="shared" si="0"/>
        <v>0</v>
      </c>
    </row>
    <row r="34" spans="1:3" x14ac:dyDescent="0.25">
      <c r="A34">
        <v>6</v>
      </c>
      <c r="B34">
        <v>549</v>
      </c>
      <c r="C34">
        <f t="shared" ref="C34:C65" si="1">LOOKUP( A34,$E$3:$E$8,$F$3:$F$8)</f>
        <v>640</v>
      </c>
    </row>
    <row r="35" spans="1:3" x14ac:dyDescent="0.25">
      <c r="A35">
        <v>4</v>
      </c>
      <c r="B35">
        <v>696</v>
      </c>
      <c r="C35">
        <f t="shared" si="1"/>
        <v>512</v>
      </c>
    </row>
    <row r="36" spans="1:3" x14ac:dyDescent="0.25">
      <c r="A36">
        <v>5</v>
      </c>
      <c r="B36">
        <v>54</v>
      </c>
      <c r="C36">
        <f t="shared" si="1"/>
        <v>384</v>
      </c>
    </row>
    <row r="37" spans="1:3" x14ac:dyDescent="0.25">
      <c r="A37">
        <v>1</v>
      </c>
      <c r="B37">
        <v>186</v>
      </c>
      <c r="C37">
        <f t="shared" si="1"/>
        <v>256</v>
      </c>
    </row>
    <row r="38" spans="1:3" x14ac:dyDescent="0.25">
      <c r="A38">
        <v>3</v>
      </c>
      <c r="B38">
        <v>294</v>
      </c>
      <c r="C38">
        <f t="shared" si="1"/>
        <v>128</v>
      </c>
    </row>
    <row r="39" spans="1:3" x14ac:dyDescent="0.25">
      <c r="A39">
        <v>2</v>
      </c>
      <c r="B39">
        <v>420</v>
      </c>
      <c r="C39">
        <f t="shared" si="1"/>
        <v>0</v>
      </c>
    </row>
    <row r="40" spans="1:3" x14ac:dyDescent="0.25">
      <c r="A40">
        <v>6</v>
      </c>
      <c r="B40">
        <v>543</v>
      </c>
      <c r="C40">
        <f t="shared" si="1"/>
        <v>640</v>
      </c>
    </row>
    <row r="41" spans="1:3" x14ac:dyDescent="0.25">
      <c r="A41">
        <v>4</v>
      </c>
      <c r="B41">
        <v>699</v>
      </c>
      <c r="C41">
        <f t="shared" si="1"/>
        <v>512</v>
      </c>
    </row>
    <row r="42" spans="1:3" x14ac:dyDescent="0.25">
      <c r="A42">
        <v>5</v>
      </c>
      <c r="B42">
        <v>54</v>
      </c>
      <c r="C42">
        <f t="shared" si="1"/>
        <v>384</v>
      </c>
    </row>
    <row r="43" spans="1:3" x14ac:dyDescent="0.25">
      <c r="A43">
        <v>1</v>
      </c>
      <c r="B43">
        <v>186</v>
      </c>
      <c r="C43">
        <f t="shared" si="1"/>
        <v>256</v>
      </c>
    </row>
    <row r="44" spans="1:3" x14ac:dyDescent="0.25">
      <c r="A44">
        <v>3</v>
      </c>
      <c r="B44">
        <v>294</v>
      </c>
      <c r="C44">
        <f t="shared" si="1"/>
        <v>128</v>
      </c>
    </row>
    <row r="45" spans="1:3" x14ac:dyDescent="0.25">
      <c r="A45">
        <v>2</v>
      </c>
      <c r="B45">
        <v>426</v>
      </c>
      <c r="C45">
        <f t="shared" si="1"/>
        <v>0</v>
      </c>
    </row>
    <row r="46" spans="1:3" x14ac:dyDescent="0.25">
      <c r="A46">
        <v>6</v>
      </c>
      <c r="B46">
        <v>543</v>
      </c>
      <c r="C46">
        <f t="shared" si="1"/>
        <v>640</v>
      </c>
    </row>
    <row r="47" spans="1:3" x14ac:dyDescent="0.25">
      <c r="A47">
        <v>4</v>
      </c>
      <c r="B47">
        <v>702</v>
      </c>
      <c r="C47">
        <f t="shared" si="1"/>
        <v>512</v>
      </c>
    </row>
    <row r="48" spans="1:3" x14ac:dyDescent="0.25">
      <c r="A48">
        <v>5</v>
      </c>
      <c r="B48">
        <v>60</v>
      </c>
      <c r="C48">
        <f t="shared" si="1"/>
        <v>384</v>
      </c>
    </row>
    <row r="49" spans="1:3" x14ac:dyDescent="0.25">
      <c r="A49">
        <v>1</v>
      </c>
      <c r="B49">
        <v>180</v>
      </c>
      <c r="C49">
        <f t="shared" si="1"/>
        <v>256</v>
      </c>
    </row>
    <row r="50" spans="1:3" x14ac:dyDescent="0.25">
      <c r="A50">
        <v>3</v>
      </c>
      <c r="B50">
        <v>291</v>
      </c>
      <c r="C50">
        <f t="shared" si="1"/>
        <v>128</v>
      </c>
    </row>
    <row r="51" spans="1:3" x14ac:dyDescent="0.25">
      <c r="A51">
        <v>2</v>
      </c>
      <c r="B51">
        <v>429</v>
      </c>
      <c r="C51">
        <f t="shared" si="1"/>
        <v>0</v>
      </c>
    </row>
    <row r="52" spans="1:3" x14ac:dyDescent="0.25">
      <c r="A52">
        <v>6</v>
      </c>
      <c r="B52">
        <v>540</v>
      </c>
      <c r="C52">
        <f t="shared" si="1"/>
        <v>640</v>
      </c>
    </row>
    <row r="53" spans="1:3" x14ac:dyDescent="0.25">
      <c r="A53">
        <v>4</v>
      </c>
      <c r="B53">
        <v>696</v>
      </c>
      <c r="C53">
        <f t="shared" si="1"/>
        <v>512</v>
      </c>
    </row>
    <row r="54" spans="1:3" x14ac:dyDescent="0.25">
      <c r="A54">
        <v>5</v>
      </c>
      <c r="B54">
        <v>63</v>
      </c>
      <c r="C54">
        <f t="shared" si="1"/>
        <v>384</v>
      </c>
    </row>
    <row r="55" spans="1:3" x14ac:dyDescent="0.25">
      <c r="A55">
        <v>1</v>
      </c>
      <c r="B55">
        <v>183</v>
      </c>
      <c r="C55">
        <f t="shared" si="1"/>
        <v>256</v>
      </c>
    </row>
    <row r="56" spans="1:3" x14ac:dyDescent="0.25">
      <c r="A56">
        <v>3</v>
      </c>
      <c r="B56">
        <v>291</v>
      </c>
      <c r="C56">
        <f t="shared" si="1"/>
        <v>128</v>
      </c>
    </row>
    <row r="57" spans="1:3" x14ac:dyDescent="0.25">
      <c r="A57">
        <v>2</v>
      </c>
      <c r="B57">
        <v>429</v>
      </c>
      <c r="C57">
        <f t="shared" si="1"/>
        <v>0</v>
      </c>
    </row>
    <row r="58" spans="1:3" x14ac:dyDescent="0.25">
      <c r="A58">
        <v>6</v>
      </c>
      <c r="B58">
        <v>540</v>
      </c>
      <c r="C58">
        <f t="shared" si="1"/>
        <v>640</v>
      </c>
    </row>
    <row r="59" spans="1:3" x14ac:dyDescent="0.25">
      <c r="A59">
        <v>4</v>
      </c>
      <c r="B59">
        <v>690</v>
      </c>
      <c r="C59">
        <f t="shared" si="1"/>
        <v>512</v>
      </c>
    </row>
    <row r="60" spans="1:3" x14ac:dyDescent="0.25">
      <c r="A60">
        <v>5</v>
      </c>
      <c r="B60">
        <v>60</v>
      </c>
      <c r="C60">
        <f t="shared" si="1"/>
        <v>384</v>
      </c>
    </row>
    <row r="61" spans="1:3" x14ac:dyDescent="0.25">
      <c r="A61">
        <v>1</v>
      </c>
      <c r="B61">
        <v>183</v>
      </c>
      <c r="C61">
        <f t="shared" si="1"/>
        <v>256</v>
      </c>
    </row>
    <row r="62" spans="1:3" x14ac:dyDescent="0.25">
      <c r="A62">
        <v>3</v>
      </c>
      <c r="B62">
        <v>291</v>
      </c>
      <c r="C62">
        <f t="shared" si="1"/>
        <v>128</v>
      </c>
    </row>
    <row r="63" spans="1:3" x14ac:dyDescent="0.25">
      <c r="A63">
        <v>2</v>
      </c>
      <c r="B63">
        <v>423</v>
      </c>
      <c r="C63">
        <f t="shared" si="1"/>
        <v>0</v>
      </c>
    </row>
    <row r="64" spans="1:3" x14ac:dyDescent="0.25">
      <c r="A64">
        <v>6</v>
      </c>
      <c r="B64">
        <v>543</v>
      </c>
      <c r="C64">
        <f t="shared" si="1"/>
        <v>640</v>
      </c>
    </row>
    <row r="65" spans="1:3" x14ac:dyDescent="0.25">
      <c r="A65">
        <v>4</v>
      </c>
      <c r="B65">
        <v>693</v>
      </c>
      <c r="C65">
        <f t="shared" si="1"/>
        <v>512</v>
      </c>
    </row>
    <row r="66" spans="1:3" x14ac:dyDescent="0.25">
      <c r="A66">
        <v>5</v>
      </c>
      <c r="B66">
        <v>57</v>
      </c>
      <c r="C66">
        <f t="shared" ref="C66:C129" si="2">LOOKUP( A66,$E$3:$E$8,$F$3:$F$8)</f>
        <v>384</v>
      </c>
    </row>
    <row r="67" spans="1:3" x14ac:dyDescent="0.25">
      <c r="A67">
        <v>1</v>
      </c>
      <c r="B67">
        <v>186</v>
      </c>
      <c r="C67">
        <f t="shared" si="2"/>
        <v>256</v>
      </c>
    </row>
    <row r="68" spans="1:3" x14ac:dyDescent="0.25">
      <c r="A68">
        <v>3</v>
      </c>
      <c r="B68">
        <v>291</v>
      </c>
      <c r="C68">
        <f t="shared" si="2"/>
        <v>128</v>
      </c>
    </row>
    <row r="69" spans="1:3" x14ac:dyDescent="0.25">
      <c r="A69">
        <v>2</v>
      </c>
      <c r="B69">
        <v>420</v>
      </c>
      <c r="C69">
        <f t="shared" si="2"/>
        <v>0</v>
      </c>
    </row>
    <row r="70" spans="1:3" x14ac:dyDescent="0.25">
      <c r="A70">
        <v>6</v>
      </c>
      <c r="B70">
        <v>537</v>
      </c>
      <c r="C70">
        <f t="shared" si="2"/>
        <v>640</v>
      </c>
    </row>
    <row r="71" spans="1:3" x14ac:dyDescent="0.25">
      <c r="A71">
        <v>4</v>
      </c>
      <c r="B71">
        <v>693</v>
      </c>
      <c r="C71">
        <f t="shared" si="2"/>
        <v>512</v>
      </c>
    </row>
    <row r="72" spans="1:3" x14ac:dyDescent="0.25">
      <c r="A72">
        <v>5</v>
      </c>
      <c r="B72">
        <v>54</v>
      </c>
      <c r="C72">
        <f t="shared" si="2"/>
        <v>384</v>
      </c>
    </row>
    <row r="73" spans="1:3" x14ac:dyDescent="0.25">
      <c r="A73">
        <v>1</v>
      </c>
      <c r="B73">
        <v>177</v>
      </c>
      <c r="C73">
        <f t="shared" si="2"/>
        <v>256</v>
      </c>
    </row>
    <row r="74" spans="1:3" x14ac:dyDescent="0.25">
      <c r="A74">
        <v>3</v>
      </c>
      <c r="B74">
        <v>291</v>
      </c>
      <c r="C74">
        <f t="shared" si="2"/>
        <v>128</v>
      </c>
    </row>
    <row r="75" spans="1:3" x14ac:dyDescent="0.25">
      <c r="A75">
        <v>2</v>
      </c>
      <c r="B75">
        <v>423</v>
      </c>
      <c r="C75">
        <f t="shared" si="2"/>
        <v>0</v>
      </c>
    </row>
    <row r="76" spans="1:3" x14ac:dyDescent="0.25">
      <c r="A76">
        <v>6</v>
      </c>
      <c r="B76">
        <v>537</v>
      </c>
      <c r="C76">
        <f t="shared" si="2"/>
        <v>640</v>
      </c>
    </row>
    <row r="77" spans="1:3" x14ac:dyDescent="0.25">
      <c r="A77">
        <v>4</v>
      </c>
      <c r="B77">
        <v>699</v>
      </c>
      <c r="C77">
        <f t="shared" si="2"/>
        <v>512</v>
      </c>
    </row>
    <row r="78" spans="1:3" x14ac:dyDescent="0.25">
      <c r="A78">
        <v>5</v>
      </c>
      <c r="B78">
        <v>51</v>
      </c>
      <c r="C78">
        <f t="shared" si="2"/>
        <v>384</v>
      </c>
    </row>
    <row r="79" spans="1:3" x14ac:dyDescent="0.25">
      <c r="A79">
        <v>1</v>
      </c>
      <c r="B79">
        <v>180</v>
      </c>
      <c r="C79">
        <f t="shared" si="2"/>
        <v>256</v>
      </c>
    </row>
    <row r="80" spans="1:3" x14ac:dyDescent="0.25">
      <c r="A80">
        <v>3</v>
      </c>
      <c r="B80">
        <v>288</v>
      </c>
      <c r="C80">
        <f t="shared" si="2"/>
        <v>128</v>
      </c>
    </row>
    <row r="81" spans="1:3" x14ac:dyDescent="0.25">
      <c r="A81">
        <v>2</v>
      </c>
      <c r="B81">
        <v>423</v>
      </c>
      <c r="C81">
        <f t="shared" si="2"/>
        <v>0</v>
      </c>
    </row>
    <row r="82" spans="1:3" x14ac:dyDescent="0.25">
      <c r="A82">
        <v>6</v>
      </c>
      <c r="B82">
        <v>537</v>
      </c>
      <c r="C82">
        <f t="shared" si="2"/>
        <v>640</v>
      </c>
    </row>
    <row r="83" spans="1:3" x14ac:dyDescent="0.25">
      <c r="A83">
        <v>4</v>
      </c>
      <c r="B83">
        <v>687</v>
      </c>
      <c r="C83">
        <f t="shared" si="2"/>
        <v>512</v>
      </c>
    </row>
    <row r="84" spans="1:3" x14ac:dyDescent="0.25">
      <c r="A84">
        <v>5</v>
      </c>
      <c r="B84">
        <v>57</v>
      </c>
      <c r="C84">
        <f t="shared" si="2"/>
        <v>384</v>
      </c>
    </row>
    <row r="85" spans="1:3" x14ac:dyDescent="0.25">
      <c r="A85">
        <v>1</v>
      </c>
      <c r="B85">
        <v>180</v>
      </c>
      <c r="C85">
        <f t="shared" si="2"/>
        <v>256</v>
      </c>
    </row>
    <row r="86" spans="1:3" x14ac:dyDescent="0.25">
      <c r="A86">
        <v>3</v>
      </c>
      <c r="B86">
        <v>285</v>
      </c>
      <c r="C86">
        <f t="shared" si="2"/>
        <v>128</v>
      </c>
    </row>
    <row r="87" spans="1:3" x14ac:dyDescent="0.25">
      <c r="A87">
        <v>2</v>
      </c>
      <c r="B87">
        <v>426</v>
      </c>
      <c r="C87">
        <f t="shared" si="2"/>
        <v>0</v>
      </c>
    </row>
    <row r="88" spans="1:3" x14ac:dyDescent="0.25">
      <c r="A88">
        <v>6</v>
      </c>
      <c r="B88">
        <v>537</v>
      </c>
      <c r="C88">
        <f t="shared" si="2"/>
        <v>640</v>
      </c>
    </row>
    <row r="89" spans="1:3" x14ac:dyDescent="0.25">
      <c r="A89">
        <v>4</v>
      </c>
      <c r="B89">
        <v>690</v>
      </c>
      <c r="C89">
        <f t="shared" si="2"/>
        <v>512</v>
      </c>
    </row>
    <row r="90" spans="1:3" x14ac:dyDescent="0.25">
      <c r="A90">
        <v>5</v>
      </c>
      <c r="B90">
        <v>51</v>
      </c>
      <c r="C90">
        <f t="shared" si="2"/>
        <v>384</v>
      </c>
    </row>
    <row r="91" spans="1:3" x14ac:dyDescent="0.25">
      <c r="A91">
        <v>1</v>
      </c>
      <c r="B91">
        <v>183</v>
      </c>
      <c r="C91">
        <f t="shared" si="2"/>
        <v>256</v>
      </c>
    </row>
    <row r="92" spans="1:3" x14ac:dyDescent="0.25">
      <c r="A92">
        <v>3</v>
      </c>
      <c r="B92">
        <v>288</v>
      </c>
      <c r="C92">
        <f t="shared" si="2"/>
        <v>128</v>
      </c>
    </row>
    <row r="93" spans="1:3" x14ac:dyDescent="0.25">
      <c r="A93">
        <v>2</v>
      </c>
      <c r="B93">
        <v>414</v>
      </c>
      <c r="C93">
        <f t="shared" si="2"/>
        <v>0</v>
      </c>
    </row>
    <row r="94" spans="1:3" x14ac:dyDescent="0.25">
      <c r="A94">
        <v>6</v>
      </c>
      <c r="B94">
        <v>543</v>
      </c>
      <c r="C94">
        <f t="shared" si="2"/>
        <v>640</v>
      </c>
    </row>
    <row r="95" spans="1:3" x14ac:dyDescent="0.25">
      <c r="A95">
        <v>4</v>
      </c>
      <c r="B95">
        <v>687</v>
      </c>
      <c r="C95">
        <f t="shared" si="2"/>
        <v>512</v>
      </c>
    </row>
    <row r="96" spans="1:3" x14ac:dyDescent="0.25">
      <c r="A96">
        <v>5</v>
      </c>
      <c r="B96">
        <v>45</v>
      </c>
      <c r="C96">
        <f t="shared" si="2"/>
        <v>384</v>
      </c>
    </row>
    <row r="97" spans="1:3" x14ac:dyDescent="0.25">
      <c r="A97">
        <v>1</v>
      </c>
      <c r="B97">
        <v>186</v>
      </c>
      <c r="C97">
        <f t="shared" si="2"/>
        <v>256</v>
      </c>
    </row>
    <row r="98" spans="1:3" x14ac:dyDescent="0.25">
      <c r="A98">
        <v>3</v>
      </c>
      <c r="B98">
        <v>291</v>
      </c>
      <c r="C98">
        <f t="shared" si="2"/>
        <v>128</v>
      </c>
    </row>
    <row r="99" spans="1:3" x14ac:dyDescent="0.25">
      <c r="A99">
        <v>2</v>
      </c>
      <c r="B99">
        <v>414</v>
      </c>
      <c r="C99">
        <f t="shared" si="2"/>
        <v>0</v>
      </c>
    </row>
    <row r="100" spans="1:3" x14ac:dyDescent="0.25">
      <c r="A100">
        <v>6</v>
      </c>
      <c r="B100">
        <v>543</v>
      </c>
      <c r="C100">
        <f t="shared" si="2"/>
        <v>640</v>
      </c>
    </row>
    <row r="101" spans="1:3" x14ac:dyDescent="0.25">
      <c r="A101">
        <v>4</v>
      </c>
      <c r="B101">
        <v>693</v>
      </c>
      <c r="C101">
        <f t="shared" si="2"/>
        <v>512</v>
      </c>
    </row>
    <row r="102" spans="1:3" x14ac:dyDescent="0.25">
      <c r="A102">
        <v>5</v>
      </c>
      <c r="B102">
        <v>48</v>
      </c>
      <c r="C102">
        <f t="shared" si="2"/>
        <v>384</v>
      </c>
    </row>
    <row r="103" spans="1:3" x14ac:dyDescent="0.25">
      <c r="A103">
        <v>1</v>
      </c>
      <c r="B103">
        <v>183</v>
      </c>
      <c r="C103">
        <f t="shared" si="2"/>
        <v>256</v>
      </c>
    </row>
    <row r="104" spans="1:3" x14ac:dyDescent="0.25">
      <c r="A104">
        <v>3</v>
      </c>
      <c r="B104">
        <v>291</v>
      </c>
      <c r="C104">
        <f t="shared" si="2"/>
        <v>128</v>
      </c>
    </row>
    <row r="105" spans="1:3" x14ac:dyDescent="0.25">
      <c r="A105">
        <v>2</v>
      </c>
      <c r="B105">
        <v>417</v>
      </c>
      <c r="C105">
        <f t="shared" si="2"/>
        <v>0</v>
      </c>
    </row>
    <row r="106" spans="1:3" x14ac:dyDescent="0.25">
      <c r="A106">
        <v>6</v>
      </c>
      <c r="B106">
        <v>543</v>
      </c>
      <c r="C106">
        <f t="shared" si="2"/>
        <v>640</v>
      </c>
    </row>
    <row r="107" spans="1:3" x14ac:dyDescent="0.25">
      <c r="A107">
        <v>4</v>
      </c>
      <c r="B107">
        <v>696</v>
      </c>
      <c r="C107">
        <f t="shared" si="2"/>
        <v>512</v>
      </c>
    </row>
    <row r="108" spans="1:3" x14ac:dyDescent="0.25">
      <c r="A108">
        <v>5</v>
      </c>
      <c r="B108">
        <v>51</v>
      </c>
      <c r="C108">
        <f t="shared" si="2"/>
        <v>384</v>
      </c>
    </row>
    <row r="109" spans="1:3" x14ac:dyDescent="0.25">
      <c r="A109">
        <v>1</v>
      </c>
      <c r="B109">
        <v>183</v>
      </c>
      <c r="C109">
        <f t="shared" si="2"/>
        <v>256</v>
      </c>
    </row>
    <row r="110" spans="1:3" x14ac:dyDescent="0.25">
      <c r="A110">
        <v>3</v>
      </c>
      <c r="B110">
        <v>291</v>
      </c>
      <c r="C110">
        <f t="shared" si="2"/>
        <v>128</v>
      </c>
    </row>
    <row r="111" spans="1:3" x14ac:dyDescent="0.25">
      <c r="A111">
        <v>2</v>
      </c>
      <c r="B111">
        <v>423</v>
      </c>
      <c r="C111">
        <f t="shared" si="2"/>
        <v>0</v>
      </c>
    </row>
    <row r="112" spans="1:3" x14ac:dyDescent="0.25">
      <c r="A112">
        <v>6</v>
      </c>
      <c r="B112">
        <v>540</v>
      </c>
      <c r="C112">
        <f t="shared" si="2"/>
        <v>640</v>
      </c>
    </row>
    <row r="113" spans="1:3" x14ac:dyDescent="0.25">
      <c r="A113">
        <v>4</v>
      </c>
      <c r="B113">
        <v>693</v>
      </c>
      <c r="C113">
        <f t="shared" si="2"/>
        <v>512</v>
      </c>
    </row>
    <row r="114" spans="1:3" x14ac:dyDescent="0.25">
      <c r="A114">
        <v>5</v>
      </c>
      <c r="B114">
        <v>54</v>
      </c>
      <c r="C114">
        <f t="shared" si="2"/>
        <v>384</v>
      </c>
    </row>
    <row r="115" spans="1:3" x14ac:dyDescent="0.25">
      <c r="A115">
        <v>1</v>
      </c>
      <c r="B115">
        <v>189</v>
      </c>
      <c r="C115">
        <f t="shared" si="2"/>
        <v>256</v>
      </c>
    </row>
    <row r="116" spans="1:3" x14ac:dyDescent="0.25">
      <c r="A116">
        <v>3</v>
      </c>
      <c r="B116">
        <v>291</v>
      </c>
      <c r="C116">
        <f t="shared" si="2"/>
        <v>128</v>
      </c>
    </row>
    <row r="117" spans="1:3" x14ac:dyDescent="0.25">
      <c r="A117">
        <v>2</v>
      </c>
      <c r="B117">
        <v>426</v>
      </c>
      <c r="C117">
        <f t="shared" si="2"/>
        <v>0</v>
      </c>
    </row>
    <row r="118" spans="1:3" x14ac:dyDescent="0.25">
      <c r="A118">
        <v>6</v>
      </c>
      <c r="B118">
        <v>546</v>
      </c>
      <c r="C118">
        <f t="shared" si="2"/>
        <v>640</v>
      </c>
    </row>
    <row r="119" spans="1:3" x14ac:dyDescent="0.25">
      <c r="A119">
        <v>4</v>
      </c>
      <c r="B119">
        <v>693</v>
      </c>
      <c r="C119">
        <f t="shared" si="2"/>
        <v>512</v>
      </c>
    </row>
    <row r="120" spans="1:3" x14ac:dyDescent="0.25">
      <c r="A120">
        <v>5</v>
      </c>
      <c r="B120">
        <v>54</v>
      </c>
      <c r="C120">
        <f t="shared" si="2"/>
        <v>384</v>
      </c>
    </row>
    <row r="121" spans="1:3" x14ac:dyDescent="0.25">
      <c r="A121">
        <v>1</v>
      </c>
      <c r="B121">
        <v>189</v>
      </c>
      <c r="C121">
        <f t="shared" si="2"/>
        <v>256</v>
      </c>
    </row>
    <row r="122" spans="1:3" x14ac:dyDescent="0.25">
      <c r="A122">
        <v>3</v>
      </c>
      <c r="B122">
        <v>291</v>
      </c>
      <c r="C122">
        <f t="shared" si="2"/>
        <v>128</v>
      </c>
    </row>
    <row r="123" spans="1:3" x14ac:dyDescent="0.25">
      <c r="A123">
        <v>2</v>
      </c>
      <c r="B123">
        <v>423</v>
      </c>
      <c r="C123">
        <f t="shared" si="2"/>
        <v>0</v>
      </c>
    </row>
    <row r="124" spans="1:3" x14ac:dyDescent="0.25">
      <c r="A124">
        <v>6</v>
      </c>
      <c r="B124">
        <v>549</v>
      </c>
      <c r="C124">
        <f t="shared" si="2"/>
        <v>640</v>
      </c>
    </row>
    <row r="125" spans="1:3" x14ac:dyDescent="0.25">
      <c r="A125">
        <v>4</v>
      </c>
      <c r="B125">
        <v>699</v>
      </c>
      <c r="C125">
        <f t="shared" si="2"/>
        <v>512</v>
      </c>
    </row>
    <row r="126" spans="1:3" x14ac:dyDescent="0.25">
      <c r="A126">
        <v>5</v>
      </c>
      <c r="B126">
        <v>45</v>
      </c>
      <c r="C126">
        <f t="shared" si="2"/>
        <v>384</v>
      </c>
    </row>
    <row r="127" spans="1:3" x14ac:dyDescent="0.25">
      <c r="A127">
        <v>1</v>
      </c>
      <c r="B127">
        <v>174</v>
      </c>
      <c r="C127">
        <f t="shared" si="2"/>
        <v>256</v>
      </c>
    </row>
    <row r="128" spans="1:3" x14ac:dyDescent="0.25">
      <c r="A128">
        <v>3</v>
      </c>
      <c r="B128">
        <v>318</v>
      </c>
      <c r="C128">
        <f t="shared" si="2"/>
        <v>128</v>
      </c>
    </row>
    <row r="129" spans="1:3" x14ac:dyDescent="0.25">
      <c r="A129">
        <v>2</v>
      </c>
      <c r="B129">
        <v>438</v>
      </c>
      <c r="C129">
        <f t="shared" si="2"/>
        <v>0</v>
      </c>
    </row>
    <row r="130" spans="1:3" x14ac:dyDescent="0.25">
      <c r="A130">
        <v>6</v>
      </c>
      <c r="B130">
        <v>534</v>
      </c>
      <c r="C130">
        <f t="shared" ref="C130:C173" si="3">LOOKUP( A130,$E$3:$E$8,$F$3:$F$8)</f>
        <v>640</v>
      </c>
    </row>
    <row r="131" spans="1:3" x14ac:dyDescent="0.25">
      <c r="A131">
        <v>4</v>
      </c>
      <c r="B131">
        <v>711</v>
      </c>
      <c r="C131">
        <f t="shared" si="3"/>
        <v>512</v>
      </c>
    </row>
    <row r="132" spans="1:3" x14ac:dyDescent="0.25">
      <c r="A132">
        <v>5</v>
      </c>
      <c r="B132">
        <v>57</v>
      </c>
      <c r="C132">
        <f t="shared" si="3"/>
        <v>384</v>
      </c>
    </row>
    <row r="133" spans="1:3" x14ac:dyDescent="0.25">
      <c r="A133">
        <v>1</v>
      </c>
      <c r="B133">
        <v>183</v>
      </c>
      <c r="C133">
        <f t="shared" si="3"/>
        <v>256</v>
      </c>
    </row>
    <row r="134" spans="1:3" x14ac:dyDescent="0.25">
      <c r="A134">
        <v>3</v>
      </c>
      <c r="B134">
        <v>297</v>
      </c>
      <c r="C134">
        <f t="shared" si="3"/>
        <v>128</v>
      </c>
    </row>
    <row r="135" spans="1:3" x14ac:dyDescent="0.25">
      <c r="A135">
        <v>2</v>
      </c>
      <c r="B135">
        <v>429</v>
      </c>
      <c r="C135">
        <f t="shared" si="3"/>
        <v>0</v>
      </c>
    </row>
    <row r="136" spans="1:3" x14ac:dyDescent="0.25">
      <c r="A136">
        <v>6</v>
      </c>
      <c r="B136">
        <v>543</v>
      </c>
      <c r="C136">
        <f t="shared" si="3"/>
        <v>640</v>
      </c>
    </row>
    <row r="137" spans="1:3" x14ac:dyDescent="0.25">
      <c r="A137">
        <v>4</v>
      </c>
      <c r="B137">
        <v>702</v>
      </c>
      <c r="C137">
        <f t="shared" si="3"/>
        <v>512</v>
      </c>
    </row>
    <row r="138" spans="1:3" x14ac:dyDescent="0.25">
      <c r="A138">
        <v>5</v>
      </c>
      <c r="B138">
        <v>60</v>
      </c>
      <c r="C138">
        <f t="shared" si="3"/>
        <v>384</v>
      </c>
    </row>
    <row r="139" spans="1:3" x14ac:dyDescent="0.25">
      <c r="A139">
        <v>1</v>
      </c>
      <c r="B139">
        <v>180</v>
      </c>
      <c r="C139">
        <f t="shared" si="3"/>
        <v>256</v>
      </c>
    </row>
    <row r="140" spans="1:3" x14ac:dyDescent="0.25">
      <c r="A140">
        <v>3</v>
      </c>
      <c r="B140">
        <v>294</v>
      </c>
      <c r="C140">
        <f t="shared" si="3"/>
        <v>128</v>
      </c>
    </row>
    <row r="141" spans="1:3" x14ac:dyDescent="0.25">
      <c r="A141">
        <v>2</v>
      </c>
      <c r="B141">
        <v>432</v>
      </c>
      <c r="C141">
        <f t="shared" si="3"/>
        <v>0</v>
      </c>
    </row>
    <row r="142" spans="1:3" x14ac:dyDescent="0.25">
      <c r="A142">
        <v>6</v>
      </c>
      <c r="B142">
        <v>543</v>
      </c>
      <c r="C142">
        <f t="shared" si="3"/>
        <v>640</v>
      </c>
    </row>
    <row r="143" spans="1:3" x14ac:dyDescent="0.25">
      <c r="A143">
        <v>4</v>
      </c>
      <c r="B143">
        <v>699</v>
      </c>
      <c r="C143">
        <f t="shared" si="3"/>
        <v>512</v>
      </c>
    </row>
    <row r="144" spans="1:3" x14ac:dyDescent="0.25">
      <c r="A144">
        <v>5</v>
      </c>
      <c r="B144">
        <v>63</v>
      </c>
      <c r="C144">
        <f t="shared" si="3"/>
        <v>384</v>
      </c>
    </row>
    <row r="145" spans="1:3" x14ac:dyDescent="0.25">
      <c r="A145">
        <v>1</v>
      </c>
      <c r="B145">
        <v>183</v>
      </c>
      <c r="C145">
        <f t="shared" si="3"/>
        <v>256</v>
      </c>
    </row>
    <row r="146" spans="1:3" x14ac:dyDescent="0.25">
      <c r="A146">
        <v>3</v>
      </c>
      <c r="B146">
        <v>294</v>
      </c>
      <c r="C146">
        <f t="shared" si="3"/>
        <v>128</v>
      </c>
    </row>
    <row r="147" spans="1:3" x14ac:dyDescent="0.25">
      <c r="A147">
        <v>2</v>
      </c>
      <c r="B147">
        <v>429</v>
      </c>
      <c r="C147">
        <f t="shared" si="3"/>
        <v>0</v>
      </c>
    </row>
    <row r="148" spans="1:3" x14ac:dyDescent="0.25">
      <c r="A148">
        <v>6</v>
      </c>
      <c r="B148">
        <v>540</v>
      </c>
      <c r="C148">
        <f t="shared" si="3"/>
        <v>640</v>
      </c>
    </row>
    <row r="149" spans="1:3" x14ac:dyDescent="0.25">
      <c r="A149">
        <v>4</v>
      </c>
      <c r="B149">
        <v>693</v>
      </c>
      <c r="C149">
        <f t="shared" si="3"/>
        <v>512</v>
      </c>
    </row>
    <row r="150" spans="1:3" x14ac:dyDescent="0.25">
      <c r="A150">
        <v>5</v>
      </c>
      <c r="B150">
        <v>48</v>
      </c>
      <c r="C150">
        <f t="shared" si="3"/>
        <v>384</v>
      </c>
    </row>
    <row r="151" spans="1:3" x14ac:dyDescent="0.25">
      <c r="A151">
        <v>1</v>
      </c>
      <c r="B151">
        <v>168</v>
      </c>
      <c r="C151">
        <f t="shared" si="3"/>
        <v>256</v>
      </c>
    </row>
    <row r="152" spans="1:3" x14ac:dyDescent="0.25">
      <c r="A152">
        <v>3</v>
      </c>
      <c r="B152">
        <v>312</v>
      </c>
      <c r="C152">
        <f t="shared" si="3"/>
        <v>128</v>
      </c>
    </row>
    <row r="153" spans="1:3" x14ac:dyDescent="0.25">
      <c r="A153">
        <v>2</v>
      </c>
      <c r="B153">
        <v>441</v>
      </c>
      <c r="C153">
        <f t="shared" si="3"/>
        <v>0</v>
      </c>
    </row>
    <row r="154" spans="1:3" x14ac:dyDescent="0.25">
      <c r="A154">
        <v>6</v>
      </c>
      <c r="B154">
        <v>534</v>
      </c>
      <c r="C154">
        <f t="shared" si="3"/>
        <v>640</v>
      </c>
    </row>
    <row r="155" spans="1:3" x14ac:dyDescent="0.25">
      <c r="A155">
        <v>4</v>
      </c>
      <c r="B155">
        <v>702</v>
      </c>
      <c r="C155">
        <f t="shared" si="3"/>
        <v>512</v>
      </c>
    </row>
    <row r="156" spans="1:3" x14ac:dyDescent="0.25">
      <c r="A156">
        <v>5</v>
      </c>
      <c r="B156">
        <v>57</v>
      </c>
      <c r="C156">
        <f t="shared" si="3"/>
        <v>384</v>
      </c>
    </row>
    <row r="157" spans="1:3" x14ac:dyDescent="0.25">
      <c r="A157">
        <v>1</v>
      </c>
      <c r="B157">
        <v>183</v>
      </c>
      <c r="C157">
        <f t="shared" si="3"/>
        <v>256</v>
      </c>
    </row>
    <row r="158" spans="1:3" x14ac:dyDescent="0.25">
      <c r="A158">
        <v>3</v>
      </c>
      <c r="B158">
        <v>291</v>
      </c>
      <c r="C158">
        <f t="shared" si="3"/>
        <v>128</v>
      </c>
    </row>
    <row r="159" spans="1:3" x14ac:dyDescent="0.25">
      <c r="A159">
        <v>2</v>
      </c>
      <c r="B159">
        <v>423</v>
      </c>
      <c r="C159">
        <f t="shared" si="3"/>
        <v>0</v>
      </c>
    </row>
    <row r="160" spans="1:3" x14ac:dyDescent="0.25">
      <c r="A160">
        <v>6</v>
      </c>
      <c r="B160">
        <v>537</v>
      </c>
      <c r="C160">
        <f t="shared" si="3"/>
        <v>640</v>
      </c>
    </row>
    <row r="161" spans="1:3" x14ac:dyDescent="0.25">
      <c r="A161">
        <v>4</v>
      </c>
      <c r="B161">
        <v>696</v>
      </c>
      <c r="C161">
        <f t="shared" si="3"/>
        <v>512</v>
      </c>
    </row>
    <row r="162" spans="1:3" x14ac:dyDescent="0.25">
      <c r="A162">
        <v>5</v>
      </c>
      <c r="B162">
        <v>54</v>
      </c>
      <c r="C162">
        <f t="shared" si="3"/>
        <v>384</v>
      </c>
    </row>
    <row r="163" spans="1:3" x14ac:dyDescent="0.25">
      <c r="A163">
        <v>1</v>
      </c>
      <c r="B163">
        <v>180</v>
      </c>
      <c r="C163">
        <f t="shared" si="3"/>
        <v>256</v>
      </c>
    </row>
    <row r="164" spans="1:3" x14ac:dyDescent="0.25">
      <c r="A164">
        <v>3</v>
      </c>
      <c r="B164">
        <v>291</v>
      </c>
      <c r="C164">
        <f t="shared" si="3"/>
        <v>128</v>
      </c>
    </row>
    <row r="165" spans="1:3" x14ac:dyDescent="0.25">
      <c r="A165">
        <v>2</v>
      </c>
      <c r="B165">
        <v>423</v>
      </c>
      <c r="C165">
        <f t="shared" si="3"/>
        <v>0</v>
      </c>
    </row>
    <row r="166" spans="1:3" x14ac:dyDescent="0.25">
      <c r="A166">
        <v>6</v>
      </c>
      <c r="B166">
        <v>537</v>
      </c>
      <c r="C166">
        <f t="shared" si="3"/>
        <v>640</v>
      </c>
    </row>
    <row r="167" spans="1:3" x14ac:dyDescent="0.25">
      <c r="A167">
        <v>4</v>
      </c>
      <c r="B167">
        <v>699</v>
      </c>
      <c r="C167">
        <f t="shared" si="3"/>
        <v>512</v>
      </c>
    </row>
    <row r="168" spans="1:3" x14ac:dyDescent="0.25">
      <c r="A168">
        <v>5</v>
      </c>
      <c r="B168">
        <v>51</v>
      </c>
      <c r="C168">
        <f t="shared" si="3"/>
        <v>384</v>
      </c>
    </row>
    <row r="169" spans="1:3" x14ac:dyDescent="0.25">
      <c r="A169">
        <v>1</v>
      </c>
      <c r="B169">
        <v>183</v>
      </c>
      <c r="C169">
        <f t="shared" si="3"/>
        <v>256</v>
      </c>
    </row>
    <row r="170" spans="1:3" x14ac:dyDescent="0.25">
      <c r="A170">
        <v>3</v>
      </c>
      <c r="B170">
        <v>288</v>
      </c>
      <c r="C170">
        <f t="shared" si="3"/>
        <v>128</v>
      </c>
    </row>
    <row r="171" spans="1:3" x14ac:dyDescent="0.25">
      <c r="A171">
        <v>2</v>
      </c>
      <c r="B171">
        <v>426</v>
      </c>
      <c r="C171">
        <f t="shared" si="3"/>
        <v>0</v>
      </c>
    </row>
    <row r="172" spans="1:3" x14ac:dyDescent="0.25">
      <c r="A172">
        <v>6</v>
      </c>
      <c r="B172">
        <v>537</v>
      </c>
      <c r="C172">
        <f t="shared" si="3"/>
        <v>640</v>
      </c>
    </row>
    <row r="173" spans="1:3" x14ac:dyDescent="0.25">
      <c r="A173">
        <v>4</v>
      </c>
      <c r="B173">
        <v>693</v>
      </c>
      <c r="C173">
        <f t="shared" si="3"/>
        <v>512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15AFC-6651-4C0F-B01B-894A31FA1D32}">
  <dimension ref="A1:L171"/>
  <sheetViews>
    <sheetView workbookViewId="0">
      <pane ySplit="11100" topLeftCell="A159"/>
      <selection activeCell="F18" sqref="F18"/>
      <selection pane="bottomLeft" activeCell="C167" sqref="C167:C171"/>
    </sheetView>
  </sheetViews>
  <sheetFormatPr defaultRowHeight="15" x14ac:dyDescent="0.25"/>
  <sheetData>
    <row r="1" spans="1:12" x14ac:dyDescent="0.25">
      <c r="A1" t="s">
        <v>262</v>
      </c>
      <c r="B1" t="s">
        <v>263</v>
      </c>
      <c r="C1" t="s">
        <v>267</v>
      </c>
      <c r="D1" t="s">
        <v>265</v>
      </c>
      <c r="I1" s="75" t="s">
        <v>268</v>
      </c>
      <c r="J1">
        <f>2^8*3</f>
        <v>768</v>
      </c>
      <c r="K1" s="75" t="s">
        <v>269</v>
      </c>
      <c r="L1">
        <f>3*2^8*3/6</f>
        <v>384</v>
      </c>
    </row>
    <row r="2" spans="1:12" x14ac:dyDescent="0.25">
      <c r="A2">
        <v>1</v>
      </c>
      <c r="B2">
        <v>213</v>
      </c>
      <c r="C2">
        <f>IF(B2+$L$1&gt;$J$1,B2+$L$1-$J$1,B2+$L$1)</f>
        <v>597</v>
      </c>
      <c r="D2">
        <f t="shared" ref="D2:D33" si="0">LOOKUP( A2,$F$3:$F$8,$G$3:$G$8)</f>
        <v>256</v>
      </c>
      <c r="F2" t="str">
        <f>'3 Hall Synthesis'!AL3</f>
        <v>Hall state</v>
      </c>
      <c r="G2" t="str">
        <f>'3 Hall Synthesis'!AP3</f>
        <v>Cam 3</v>
      </c>
    </row>
    <row r="3" spans="1:12" x14ac:dyDescent="0.25">
      <c r="A3">
        <v>3</v>
      </c>
      <c r="B3">
        <v>324</v>
      </c>
      <c r="C3">
        <f t="shared" ref="C3:C66" si="1">IF(B3+$L$1&gt;$J$1,B3+$L$1-$J$1,B3+$L$1)</f>
        <v>708</v>
      </c>
      <c r="D3">
        <f t="shared" si="0"/>
        <v>128</v>
      </c>
      <c r="F3">
        <v>1</v>
      </c>
      <c r="G3">
        <f>'3 Hall Synthesis'!AP4</f>
        <v>256</v>
      </c>
    </row>
    <row r="4" spans="1:12" x14ac:dyDescent="0.25">
      <c r="A4">
        <v>2</v>
      </c>
      <c r="B4">
        <v>468</v>
      </c>
      <c r="C4">
        <f t="shared" si="1"/>
        <v>84</v>
      </c>
      <c r="D4">
        <f t="shared" si="0"/>
        <v>0</v>
      </c>
      <c r="F4">
        <v>2</v>
      </c>
      <c r="G4">
        <f>'3 Hall Synthesis'!AP5</f>
        <v>0</v>
      </c>
    </row>
    <row r="5" spans="1:12" x14ac:dyDescent="0.25">
      <c r="A5">
        <v>6</v>
      </c>
      <c r="B5">
        <v>561</v>
      </c>
      <c r="C5">
        <f t="shared" si="1"/>
        <v>177</v>
      </c>
      <c r="D5">
        <f t="shared" si="0"/>
        <v>640</v>
      </c>
      <c r="F5">
        <v>3</v>
      </c>
      <c r="G5">
        <f>'3 Hall Synthesis'!AP6</f>
        <v>128</v>
      </c>
    </row>
    <row r="6" spans="1:12" x14ac:dyDescent="0.25">
      <c r="A6">
        <v>4</v>
      </c>
      <c r="B6">
        <v>717</v>
      </c>
      <c r="C6">
        <f t="shared" si="1"/>
        <v>333</v>
      </c>
      <c r="D6">
        <f t="shared" si="0"/>
        <v>512</v>
      </c>
      <c r="F6">
        <v>4</v>
      </c>
      <c r="G6">
        <f>'3 Hall Synthesis'!AP7</f>
        <v>512</v>
      </c>
    </row>
    <row r="7" spans="1:12" x14ac:dyDescent="0.25">
      <c r="A7">
        <v>5</v>
      </c>
      <c r="B7">
        <v>75</v>
      </c>
      <c r="C7">
        <f t="shared" si="1"/>
        <v>459</v>
      </c>
      <c r="D7">
        <f t="shared" si="0"/>
        <v>384</v>
      </c>
      <c r="F7">
        <v>5</v>
      </c>
      <c r="G7">
        <f>'3 Hall Synthesis'!AP8</f>
        <v>384</v>
      </c>
    </row>
    <row r="8" spans="1:12" x14ac:dyDescent="0.25">
      <c r="A8">
        <v>1</v>
      </c>
      <c r="B8">
        <v>216</v>
      </c>
      <c r="C8">
        <f t="shared" si="1"/>
        <v>600</v>
      </c>
      <c r="D8">
        <f t="shared" si="0"/>
        <v>256</v>
      </c>
      <c r="F8">
        <v>6</v>
      </c>
      <c r="G8">
        <f>'3 Hall Synthesis'!AP9</f>
        <v>640</v>
      </c>
    </row>
    <row r="9" spans="1:12" x14ac:dyDescent="0.25">
      <c r="A9">
        <v>3</v>
      </c>
      <c r="B9">
        <v>309</v>
      </c>
      <c r="C9">
        <f t="shared" si="1"/>
        <v>693</v>
      </c>
      <c r="D9">
        <f t="shared" si="0"/>
        <v>128</v>
      </c>
    </row>
    <row r="10" spans="1:12" x14ac:dyDescent="0.25">
      <c r="A10">
        <v>2</v>
      </c>
      <c r="B10">
        <v>447</v>
      </c>
      <c r="C10">
        <f t="shared" si="1"/>
        <v>63</v>
      </c>
      <c r="D10">
        <f t="shared" si="0"/>
        <v>0</v>
      </c>
    </row>
    <row r="11" spans="1:12" x14ac:dyDescent="0.25">
      <c r="A11">
        <v>6</v>
      </c>
      <c r="B11">
        <v>588</v>
      </c>
      <c r="C11">
        <f t="shared" si="1"/>
        <v>204</v>
      </c>
      <c r="D11">
        <f t="shared" si="0"/>
        <v>640</v>
      </c>
    </row>
    <row r="12" spans="1:12" x14ac:dyDescent="0.25">
      <c r="A12">
        <v>4</v>
      </c>
      <c r="B12">
        <v>735</v>
      </c>
      <c r="C12">
        <f t="shared" si="1"/>
        <v>351</v>
      </c>
      <c r="D12">
        <f t="shared" si="0"/>
        <v>512</v>
      </c>
    </row>
    <row r="13" spans="1:12" x14ac:dyDescent="0.25">
      <c r="A13">
        <v>5</v>
      </c>
      <c r="B13">
        <v>66</v>
      </c>
      <c r="C13">
        <f t="shared" si="1"/>
        <v>450</v>
      </c>
      <c r="D13">
        <f t="shared" si="0"/>
        <v>384</v>
      </c>
    </row>
    <row r="14" spans="1:12" x14ac:dyDescent="0.25">
      <c r="A14">
        <v>1</v>
      </c>
      <c r="B14">
        <v>216</v>
      </c>
      <c r="C14">
        <f t="shared" si="1"/>
        <v>600</v>
      </c>
      <c r="D14">
        <f t="shared" si="0"/>
        <v>256</v>
      </c>
    </row>
    <row r="15" spans="1:12" x14ac:dyDescent="0.25">
      <c r="A15">
        <v>3</v>
      </c>
      <c r="B15">
        <v>330</v>
      </c>
      <c r="C15">
        <f t="shared" si="1"/>
        <v>714</v>
      </c>
      <c r="D15">
        <f t="shared" si="0"/>
        <v>128</v>
      </c>
    </row>
    <row r="16" spans="1:12" x14ac:dyDescent="0.25">
      <c r="A16">
        <v>2</v>
      </c>
      <c r="B16">
        <v>468</v>
      </c>
      <c r="C16">
        <f t="shared" si="1"/>
        <v>84</v>
      </c>
      <c r="D16">
        <f t="shared" si="0"/>
        <v>0</v>
      </c>
    </row>
    <row r="17" spans="1:4" x14ac:dyDescent="0.25">
      <c r="A17">
        <v>6</v>
      </c>
      <c r="B17">
        <v>579</v>
      </c>
      <c r="C17">
        <f t="shared" si="1"/>
        <v>195</v>
      </c>
      <c r="D17">
        <f t="shared" si="0"/>
        <v>640</v>
      </c>
    </row>
    <row r="18" spans="1:4" x14ac:dyDescent="0.25">
      <c r="A18">
        <v>4</v>
      </c>
      <c r="B18">
        <v>735</v>
      </c>
      <c r="C18">
        <f t="shared" si="1"/>
        <v>351</v>
      </c>
      <c r="D18">
        <f t="shared" si="0"/>
        <v>512</v>
      </c>
    </row>
    <row r="19" spans="1:4" x14ac:dyDescent="0.25">
      <c r="A19">
        <v>5</v>
      </c>
      <c r="B19">
        <v>72</v>
      </c>
      <c r="C19">
        <f t="shared" si="1"/>
        <v>456</v>
      </c>
      <c r="D19">
        <f t="shared" si="0"/>
        <v>384</v>
      </c>
    </row>
    <row r="20" spans="1:4" x14ac:dyDescent="0.25">
      <c r="A20">
        <v>1</v>
      </c>
      <c r="B20">
        <v>219</v>
      </c>
      <c r="C20">
        <f t="shared" si="1"/>
        <v>603</v>
      </c>
      <c r="D20">
        <f t="shared" si="0"/>
        <v>256</v>
      </c>
    </row>
    <row r="21" spans="1:4" x14ac:dyDescent="0.25">
      <c r="A21">
        <v>3</v>
      </c>
      <c r="B21">
        <v>327</v>
      </c>
      <c r="C21">
        <f t="shared" si="1"/>
        <v>711</v>
      </c>
      <c r="D21">
        <f t="shared" si="0"/>
        <v>128</v>
      </c>
    </row>
    <row r="22" spans="1:4" x14ac:dyDescent="0.25">
      <c r="A22">
        <v>2</v>
      </c>
      <c r="B22">
        <v>471</v>
      </c>
      <c r="C22">
        <f t="shared" si="1"/>
        <v>87</v>
      </c>
      <c r="D22">
        <f t="shared" si="0"/>
        <v>0</v>
      </c>
    </row>
    <row r="23" spans="1:4" x14ac:dyDescent="0.25">
      <c r="A23">
        <v>6</v>
      </c>
      <c r="B23">
        <v>585</v>
      </c>
      <c r="C23">
        <f t="shared" si="1"/>
        <v>201</v>
      </c>
      <c r="D23">
        <f t="shared" si="0"/>
        <v>640</v>
      </c>
    </row>
    <row r="24" spans="1:4" x14ac:dyDescent="0.25">
      <c r="A24">
        <v>4</v>
      </c>
      <c r="B24">
        <v>735</v>
      </c>
      <c r="C24">
        <f t="shared" si="1"/>
        <v>351</v>
      </c>
      <c r="D24">
        <f t="shared" si="0"/>
        <v>512</v>
      </c>
    </row>
    <row r="25" spans="1:4" x14ac:dyDescent="0.25">
      <c r="A25">
        <v>5</v>
      </c>
      <c r="B25">
        <v>72</v>
      </c>
      <c r="C25">
        <f t="shared" si="1"/>
        <v>456</v>
      </c>
      <c r="D25">
        <f t="shared" si="0"/>
        <v>384</v>
      </c>
    </row>
    <row r="26" spans="1:4" x14ac:dyDescent="0.25">
      <c r="A26">
        <v>1</v>
      </c>
      <c r="B26">
        <v>219</v>
      </c>
      <c r="C26">
        <f t="shared" si="1"/>
        <v>603</v>
      </c>
      <c r="D26">
        <f t="shared" si="0"/>
        <v>256</v>
      </c>
    </row>
    <row r="27" spans="1:4" x14ac:dyDescent="0.25">
      <c r="A27">
        <v>3</v>
      </c>
      <c r="B27">
        <v>330</v>
      </c>
      <c r="C27">
        <f t="shared" si="1"/>
        <v>714</v>
      </c>
      <c r="D27">
        <f t="shared" si="0"/>
        <v>128</v>
      </c>
    </row>
    <row r="28" spans="1:4" x14ac:dyDescent="0.25">
      <c r="A28">
        <v>2</v>
      </c>
      <c r="B28">
        <v>471</v>
      </c>
      <c r="C28">
        <f t="shared" si="1"/>
        <v>87</v>
      </c>
      <c r="D28">
        <f t="shared" si="0"/>
        <v>0</v>
      </c>
    </row>
    <row r="29" spans="1:4" x14ac:dyDescent="0.25">
      <c r="A29">
        <v>6</v>
      </c>
      <c r="B29">
        <v>567</v>
      </c>
      <c r="C29">
        <f t="shared" si="1"/>
        <v>183</v>
      </c>
      <c r="D29">
        <f t="shared" si="0"/>
        <v>640</v>
      </c>
    </row>
    <row r="30" spans="1:4" x14ac:dyDescent="0.25">
      <c r="A30">
        <v>4</v>
      </c>
      <c r="B30">
        <v>726</v>
      </c>
      <c r="C30">
        <f t="shared" si="1"/>
        <v>342</v>
      </c>
      <c r="D30">
        <f t="shared" si="0"/>
        <v>512</v>
      </c>
    </row>
    <row r="31" spans="1:4" x14ac:dyDescent="0.25">
      <c r="A31">
        <v>5</v>
      </c>
      <c r="B31">
        <v>81</v>
      </c>
      <c r="C31">
        <f t="shared" si="1"/>
        <v>465</v>
      </c>
      <c r="D31">
        <f t="shared" si="0"/>
        <v>384</v>
      </c>
    </row>
    <row r="32" spans="1:4" x14ac:dyDescent="0.25">
      <c r="A32">
        <v>1</v>
      </c>
      <c r="B32">
        <v>222</v>
      </c>
      <c r="C32">
        <f t="shared" si="1"/>
        <v>606</v>
      </c>
      <c r="D32">
        <f t="shared" si="0"/>
        <v>256</v>
      </c>
    </row>
    <row r="33" spans="1:4" x14ac:dyDescent="0.25">
      <c r="A33">
        <v>3</v>
      </c>
      <c r="B33">
        <v>315</v>
      </c>
      <c r="C33">
        <f t="shared" si="1"/>
        <v>699</v>
      </c>
      <c r="D33">
        <f t="shared" si="0"/>
        <v>128</v>
      </c>
    </row>
    <row r="34" spans="1:4" x14ac:dyDescent="0.25">
      <c r="A34">
        <v>2</v>
      </c>
      <c r="B34">
        <v>453</v>
      </c>
      <c r="C34">
        <f t="shared" si="1"/>
        <v>69</v>
      </c>
      <c r="D34">
        <f t="shared" ref="D34:D65" si="2">LOOKUP( A34,$F$3:$F$8,$G$3:$G$8)</f>
        <v>0</v>
      </c>
    </row>
    <row r="35" spans="1:4" x14ac:dyDescent="0.25">
      <c r="A35">
        <v>6</v>
      </c>
      <c r="B35">
        <v>594</v>
      </c>
      <c r="C35">
        <f t="shared" si="1"/>
        <v>210</v>
      </c>
      <c r="D35">
        <f t="shared" si="2"/>
        <v>640</v>
      </c>
    </row>
    <row r="36" spans="1:4" x14ac:dyDescent="0.25">
      <c r="A36">
        <v>4</v>
      </c>
      <c r="B36">
        <v>741</v>
      </c>
      <c r="C36">
        <f t="shared" si="1"/>
        <v>357</v>
      </c>
      <c r="D36">
        <f t="shared" si="2"/>
        <v>512</v>
      </c>
    </row>
    <row r="37" spans="1:4" x14ac:dyDescent="0.25">
      <c r="A37">
        <v>5</v>
      </c>
      <c r="B37">
        <v>69</v>
      </c>
      <c r="C37">
        <f t="shared" si="1"/>
        <v>453</v>
      </c>
      <c r="D37">
        <f t="shared" si="2"/>
        <v>384</v>
      </c>
    </row>
    <row r="38" spans="1:4" x14ac:dyDescent="0.25">
      <c r="A38">
        <v>1</v>
      </c>
      <c r="B38">
        <v>219</v>
      </c>
      <c r="C38">
        <f t="shared" si="1"/>
        <v>603</v>
      </c>
      <c r="D38">
        <f t="shared" si="2"/>
        <v>256</v>
      </c>
    </row>
    <row r="39" spans="1:4" x14ac:dyDescent="0.25">
      <c r="A39">
        <v>3</v>
      </c>
      <c r="B39">
        <v>318</v>
      </c>
      <c r="C39">
        <f t="shared" si="1"/>
        <v>702</v>
      </c>
      <c r="D39">
        <f t="shared" si="2"/>
        <v>128</v>
      </c>
    </row>
    <row r="40" spans="1:4" x14ac:dyDescent="0.25">
      <c r="A40">
        <v>2</v>
      </c>
      <c r="B40">
        <v>456</v>
      </c>
      <c r="C40">
        <f t="shared" si="1"/>
        <v>72</v>
      </c>
      <c r="D40">
        <f t="shared" si="2"/>
        <v>0</v>
      </c>
    </row>
    <row r="41" spans="1:4" x14ac:dyDescent="0.25">
      <c r="A41">
        <v>6</v>
      </c>
      <c r="B41">
        <v>588</v>
      </c>
      <c r="C41">
        <f t="shared" si="1"/>
        <v>204</v>
      </c>
      <c r="D41">
        <f t="shared" si="2"/>
        <v>640</v>
      </c>
    </row>
    <row r="42" spans="1:4" x14ac:dyDescent="0.25">
      <c r="A42">
        <v>4</v>
      </c>
      <c r="B42">
        <v>741</v>
      </c>
      <c r="C42">
        <f t="shared" si="1"/>
        <v>357</v>
      </c>
      <c r="D42">
        <f t="shared" si="2"/>
        <v>512</v>
      </c>
    </row>
    <row r="43" spans="1:4" x14ac:dyDescent="0.25">
      <c r="A43">
        <v>5</v>
      </c>
      <c r="B43">
        <v>75</v>
      </c>
      <c r="C43">
        <f t="shared" si="1"/>
        <v>459</v>
      </c>
      <c r="D43">
        <f t="shared" si="2"/>
        <v>384</v>
      </c>
    </row>
    <row r="44" spans="1:4" x14ac:dyDescent="0.25">
      <c r="A44">
        <v>1</v>
      </c>
      <c r="B44">
        <v>213</v>
      </c>
      <c r="C44">
        <f t="shared" si="1"/>
        <v>597</v>
      </c>
      <c r="D44">
        <f t="shared" si="2"/>
        <v>256</v>
      </c>
    </row>
    <row r="45" spans="1:4" x14ac:dyDescent="0.25">
      <c r="A45">
        <v>3</v>
      </c>
      <c r="B45">
        <v>333</v>
      </c>
      <c r="C45">
        <f t="shared" si="1"/>
        <v>717</v>
      </c>
      <c r="D45">
        <f t="shared" si="2"/>
        <v>128</v>
      </c>
    </row>
    <row r="46" spans="1:4" x14ac:dyDescent="0.25">
      <c r="A46">
        <v>2</v>
      </c>
      <c r="B46">
        <v>477</v>
      </c>
      <c r="C46">
        <f t="shared" si="1"/>
        <v>93</v>
      </c>
      <c r="D46">
        <f t="shared" si="2"/>
        <v>0</v>
      </c>
    </row>
    <row r="47" spans="1:4" x14ac:dyDescent="0.25">
      <c r="A47">
        <v>6</v>
      </c>
      <c r="B47">
        <v>561</v>
      </c>
      <c r="C47">
        <f t="shared" si="1"/>
        <v>177</v>
      </c>
      <c r="D47">
        <f t="shared" si="2"/>
        <v>640</v>
      </c>
    </row>
    <row r="48" spans="1:4" x14ac:dyDescent="0.25">
      <c r="A48">
        <v>4</v>
      </c>
      <c r="B48">
        <v>720</v>
      </c>
      <c r="C48">
        <f t="shared" si="1"/>
        <v>336</v>
      </c>
      <c r="D48">
        <f t="shared" si="2"/>
        <v>512</v>
      </c>
    </row>
    <row r="49" spans="1:4" x14ac:dyDescent="0.25">
      <c r="A49">
        <v>5</v>
      </c>
      <c r="B49">
        <v>93</v>
      </c>
      <c r="C49">
        <f t="shared" si="1"/>
        <v>477</v>
      </c>
      <c r="D49">
        <f t="shared" si="2"/>
        <v>384</v>
      </c>
    </row>
    <row r="50" spans="1:4" x14ac:dyDescent="0.25">
      <c r="A50">
        <v>1</v>
      </c>
      <c r="B50">
        <v>216</v>
      </c>
      <c r="C50">
        <f t="shared" si="1"/>
        <v>600</v>
      </c>
      <c r="D50">
        <f t="shared" si="2"/>
        <v>256</v>
      </c>
    </row>
    <row r="51" spans="1:4" x14ac:dyDescent="0.25">
      <c r="A51">
        <v>3</v>
      </c>
      <c r="B51">
        <v>312</v>
      </c>
      <c r="C51">
        <f t="shared" si="1"/>
        <v>696</v>
      </c>
      <c r="D51">
        <f t="shared" si="2"/>
        <v>128</v>
      </c>
    </row>
    <row r="52" spans="1:4" x14ac:dyDescent="0.25">
      <c r="A52">
        <v>2</v>
      </c>
      <c r="B52">
        <v>459</v>
      </c>
      <c r="C52">
        <f t="shared" si="1"/>
        <v>75</v>
      </c>
      <c r="D52">
        <f t="shared" si="2"/>
        <v>0</v>
      </c>
    </row>
    <row r="53" spans="1:4" x14ac:dyDescent="0.25">
      <c r="A53">
        <v>6</v>
      </c>
      <c r="B53">
        <v>585</v>
      </c>
      <c r="C53">
        <f t="shared" si="1"/>
        <v>201</v>
      </c>
      <c r="D53">
        <f t="shared" si="2"/>
        <v>640</v>
      </c>
    </row>
    <row r="54" spans="1:4" x14ac:dyDescent="0.25">
      <c r="A54">
        <v>4</v>
      </c>
      <c r="B54">
        <v>735</v>
      </c>
      <c r="C54">
        <f t="shared" si="1"/>
        <v>351</v>
      </c>
      <c r="D54">
        <f t="shared" si="2"/>
        <v>512</v>
      </c>
    </row>
    <row r="55" spans="1:4" x14ac:dyDescent="0.25">
      <c r="A55">
        <v>5</v>
      </c>
      <c r="B55">
        <v>75</v>
      </c>
      <c r="C55">
        <f t="shared" si="1"/>
        <v>459</v>
      </c>
      <c r="D55">
        <f t="shared" si="2"/>
        <v>384</v>
      </c>
    </row>
    <row r="56" spans="1:4" x14ac:dyDescent="0.25">
      <c r="A56">
        <v>1</v>
      </c>
      <c r="B56">
        <v>213</v>
      </c>
      <c r="C56">
        <f t="shared" si="1"/>
        <v>597</v>
      </c>
      <c r="D56">
        <f t="shared" si="2"/>
        <v>256</v>
      </c>
    </row>
    <row r="57" spans="1:4" x14ac:dyDescent="0.25">
      <c r="A57">
        <v>3</v>
      </c>
      <c r="B57">
        <v>330</v>
      </c>
      <c r="C57">
        <f t="shared" si="1"/>
        <v>714</v>
      </c>
      <c r="D57">
        <f t="shared" si="2"/>
        <v>128</v>
      </c>
    </row>
    <row r="58" spans="1:4" x14ac:dyDescent="0.25">
      <c r="A58">
        <v>2</v>
      </c>
      <c r="B58">
        <v>474</v>
      </c>
      <c r="C58">
        <f t="shared" si="1"/>
        <v>90</v>
      </c>
      <c r="D58">
        <f t="shared" si="2"/>
        <v>0</v>
      </c>
    </row>
    <row r="59" spans="1:4" x14ac:dyDescent="0.25">
      <c r="A59">
        <v>6</v>
      </c>
      <c r="B59">
        <v>561</v>
      </c>
      <c r="C59">
        <f t="shared" si="1"/>
        <v>177</v>
      </c>
      <c r="D59">
        <f t="shared" si="2"/>
        <v>640</v>
      </c>
    </row>
    <row r="60" spans="1:4" x14ac:dyDescent="0.25">
      <c r="A60">
        <v>4</v>
      </c>
      <c r="B60">
        <v>720</v>
      </c>
      <c r="C60">
        <f t="shared" si="1"/>
        <v>336</v>
      </c>
      <c r="D60">
        <f t="shared" si="2"/>
        <v>512</v>
      </c>
    </row>
    <row r="61" spans="1:4" x14ac:dyDescent="0.25">
      <c r="A61">
        <v>5</v>
      </c>
      <c r="B61">
        <v>84</v>
      </c>
      <c r="C61">
        <f t="shared" si="1"/>
        <v>468</v>
      </c>
      <c r="D61">
        <f t="shared" si="2"/>
        <v>384</v>
      </c>
    </row>
    <row r="62" spans="1:4" x14ac:dyDescent="0.25">
      <c r="A62">
        <v>1</v>
      </c>
      <c r="B62">
        <v>219</v>
      </c>
      <c r="C62">
        <f t="shared" si="1"/>
        <v>603</v>
      </c>
      <c r="D62">
        <f t="shared" si="2"/>
        <v>256</v>
      </c>
    </row>
    <row r="63" spans="1:4" x14ac:dyDescent="0.25">
      <c r="A63">
        <v>3</v>
      </c>
      <c r="B63">
        <v>324</v>
      </c>
      <c r="C63">
        <f t="shared" si="1"/>
        <v>708</v>
      </c>
      <c r="D63">
        <f t="shared" si="2"/>
        <v>128</v>
      </c>
    </row>
    <row r="64" spans="1:4" x14ac:dyDescent="0.25">
      <c r="A64">
        <v>2</v>
      </c>
      <c r="B64">
        <v>471</v>
      </c>
      <c r="C64">
        <f t="shared" si="1"/>
        <v>87</v>
      </c>
      <c r="D64">
        <f t="shared" si="2"/>
        <v>0</v>
      </c>
    </row>
    <row r="65" spans="1:4" x14ac:dyDescent="0.25">
      <c r="A65">
        <v>6</v>
      </c>
      <c r="B65">
        <v>573</v>
      </c>
      <c r="C65">
        <f t="shared" si="1"/>
        <v>189</v>
      </c>
      <c r="D65">
        <f t="shared" si="2"/>
        <v>640</v>
      </c>
    </row>
    <row r="66" spans="1:4" x14ac:dyDescent="0.25">
      <c r="A66">
        <v>4</v>
      </c>
      <c r="B66">
        <v>735</v>
      </c>
      <c r="C66">
        <f t="shared" si="1"/>
        <v>351</v>
      </c>
      <c r="D66">
        <f t="shared" ref="D66:D97" si="3">LOOKUP( A66,$F$3:$F$8,$G$3:$G$8)</f>
        <v>512</v>
      </c>
    </row>
    <row r="67" spans="1:4" x14ac:dyDescent="0.25">
      <c r="A67">
        <v>5</v>
      </c>
      <c r="B67">
        <v>72</v>
      </c>
      <c r="C67">
        <f t="shared" ref="C67:C130" si="4">IF(B67+$L$1&gt;$J$1,B67+$L$1-$J$1,B67+$L$1)</f>
        <v>456</v>
      </c>
      <c r="D67">
        <f t="shared" si="3"/>
        <v>384</v>
      </c>
    </row>
    <row r="68" spans="1:4" x14ac:dyDescent="0.25">
      <c r="A68">
        <v>1</v>
      </c>
      <c r="B68">
        <v>210</v>
      </c>
      <c r="C68">
        <f t="shared" si="4"/>
        <v>594</v>
      </c>
      <c r="D68">
        <f t="shared" si="3"/>
        <v>256</v>
      </c>
    </row>
    <row r="69" spans="1:4" x14ac:dyDescent="0.25">
      <c r="A69">
        <v>3</v>
      </c>
      <c r="B69">
        <v>312</v>
      </c>
      <c r="C69">
        <f t="shared" si="4"/>
        <v>696</v>
      </c>
      <c r="D69">
        <f t="shared" si="3"/>
        <v>128</v>
      </c>
    </row>
    <row r="70" spans="1:4" x14ac:dyDescent="0.25">
      <c r="A70">
        <v>2</v>
      </c>
      <c r="B70">
        <v>453</v>
      </c>
      <c r="C70">
        <f t="shared" si="4"/>
        <v>69</v>
      </c>
      <c r="D70">
        <f t="shared" si="3"/>
        <v>0</v>
      </c>
    </row>
    <row r="71" spans="1:4" x14ac:dyDescent="0.25">
      <c r="A71">
        <v>6</v>
      </c>
      <c r="B71">
        <v>576</v>
      </c>
      <c r="C71">
        <f t="shared" si="4"/>
        <v>192</v>
      </c>
      <c r="D71">
        <f t="shared" si="3"/>
        <v>640</v>
      </c>
    </row>
    <row r="72" spans="1:4" x14ac:dyDescent="0.25">
      <c r="A72">
        <v>4</v>
      </c>
      <c r="B72">
        <v>738</v>
      </c>
      <c r="C72">
        <f t="shared" si="4"/>
        <v>354</v>
      </c>
      <c r="D72">
        <f t="shared" si="3"/>
        <v>512</v>
      </c>
    </row>
    <row r="73" spans="1:4" x14ac:dyDescent="0.25">
      <c r="A73">
        <v>5</v>
      </c>
      <c r="B73">
        <v>69</v>
      </c>
      <c r="C73">
        <f t="shared" si="4"/>
        <v>453</v>
      </c>
      <c r="D73">
        <f t="shared" si="3"/>
        <v>384</v>
      </c>
    </row>
    <row r="74" spans="1:4" x14ac:dyDescent="0.25">
      <c r="A74">
        <v>1</v>
      </c>
      <c r="B74">
        <v>213</v>
      </c>
      <c r="C74">
        <f t="shared" si="4"/>
        <v>597</v>
      </c>
      <c r="D74">
        <f t="shared" si="3"/>
        <v>256</v>
      </c>
    </row>
    <row r="75" spans="1:4" x14ac:dyDescent="0.25">
      <c r="A75">
        <v>3</v>
      </c>
      <c r="B75">
        <v>309</v>
      </c>
      <c r="C75">
        <f t="shared" si="4"/>
        <v>693</v>
      </c>
      <c r="D75">
        <f t="shared" si="3"/>
        <v>128</v>
      </c>
    </row>
    <row r="76" spans="1:4" x14ac:dyDescent="0.25">
      <c r="A76">
        <v>2</v>
      </c>
      <c r="B76">
        <v>453</v>
      </c>
      <c r="C76">
        <f t="shared" si="4"/>
        <v>69</v>
      </c>
      <c r="D76">
        <f t="shared" si="3"/>
        <v>0</v>
      </c>
    </row>
    <row r="77" spans="1:4" x14ac:dyDescent="0.25">
      <c r="A77">
        <v>6</v>
      </c>
      <c r="B77">
        <v>588</v>
      </c>
      <c r="C77">
        <f t="shared" si="4"/>
        <v>204</v>
      </c>
      <c r="D77">
        <f t="shared" si="3"/>
        <v>640</v>
      </c>
    </row>
    <row r="78" spans="1:4" x14ac:dyDescent="0.25">
      <c r="A78">
        <v>4</v>
      </c>
      <c r="B78">
        <v>42</v>
      </c>
      <c r="C78">
        <f t="shared" si="4"/>
        <v>426</v>
      </c>
      <c r="D78">
        <f t="shared" si="3"/>
        <v>512</v>
      </c>
    </row>
    <row r="79" spans="1:4" x14ac:dyDescent="0.25">
      <c r="A79">
        <v>6</v>
      </c>
      <c r="B79">
        <v>594</v>
      </c>
      <c r="C79">
        <f t="shared" si="4"/>
        <v>210</v>
      </c>
      <c r="D79">
        <f t="shared" si="3"/>
        <v>640</v>
      </c>
    </row>
    <row r="80" spans="1:4" x14ac:dyDescent="0.25">
      <c r="A80">
        <v>4</v>
      </c>
      <c r="B80">
        <v>696</v>
      </c>
      <c r="C80">
        <f t="shared" si="4"/>
        <v>312</v>
      </c>
      <c r="D80">
        <f t="shared" si="3"/>
        <v>512</v>
      </c>
    </row>
    <row r="81" spans="1:4" x14ac:dyDescent="0.25">
      <c r="A81">
        <v>5</v>
      </c>
      <c r="B81">
        <v>192</v>
      </c>
      <c r="C81">
        <f t="shared" si="4"/>
        <v>576</v>
      </c>
      <c r="D81">
        <f t="shared" si="3"/>
        <v>384</v>
      </c>
    </row>
    <row r="82" spans="1:4" x14ac:dyDescent="0.25">
      <c r="A82">
        <v>4</v>
      </c>
      <c r="B82">
        <v>675</v>
      </c>
      <c r="C82">
        <f t="shared" si="4"/>
        <v>291</v>
      </c>
      <c r="D82">
        <f t="shared" si="3"/>
        <v>512</v>
      </c>
    </row>
    <row r="83" spans="1:4" x14ac:dyDescent="0.25">
      <c r="A83">
        <v>5</v>
      </c>
      <c r="B83">
        <v>15</v>
      </c>
      <c r="C83">
        <f t="shared" si="4"/>
        <v>399</v>
      </c>
      <c r="D83">
        <f t="shared" si="3"/>
        <v>384</v>
      </c>
    </row>
    <row r="84" spans="1:4" x14ac:dyDescent="0.25">
      <c r="A84">
        <v>1</v>
      </c>
      <c r="B84">
        <v>243</v>
      </c>
      <c r="C84">
        <f t="shared" si="4"/>
        <v>627</v>
      </c>
      <c r="D84">
        <f t="shared" si="3"/>
        <v>256</v>
      </c>
    </row>
    <row r="85" spans="1:4" x14ac:dyDescent="0.25">
      <c r="A85">
        <v>3</v>
      </c>
      <c r="B85">
        <v>342</v>
      </c>
      <c r="C85">
        <f t="shared" si="4"/>
        <v>726</v>
      </c>
      <c r="D85">
        <f t="shared" si="3"/>
        <v>128</v>
      </c>
    </row>
    <row r="86" spans="1:4" x14ac:dyDescent="0.25">
      <c r="A86">
        <v>2</v>
      </c>
      <c r="B86">
        <v>450</v>
      </c>
      <c r="C86">
        <f t="shared" si="4"/>
        <v>66</v>
      </c>
      <c r="D86">
        <f t="shared" si="3"/>
        <v>0</v>
      </c>
    </row>
    <row r="87" spans="1:4" x14ac:dyDescent="0.25">
      <c r="A87">
        <v>6</v>
      </c>
      <c r="B87">
        <v>546</v>
      </c>
      <c r="C87">
        <f t="shared" si="4"/>
        <v>162</v>
      </c>
      <c r="D87">
        <f t="shared" si="3"/>
        <v>640</v>
      </c>
    </row>
    <row r="88" spans="1:4" x14ac:dyDescent="0.25">
      <c r="A88">
        <v>4</v>
      </c>
      <c r="B88">
        <v>726</v>
      </c>
      <c r="C88">
        <f t="shared" si="4"/>
        <v>342</v>
      </c>
      <c r="D88">
        <f t="shared" si="3"/>
        <v>512</v>
      </c>
    </row>
    <row r="89" spans="1:4" x14ac:dyDescent="0.25">
      <c r="A89">
        <v>5</v>
      </c>
      <c r="B89">
        <v>78</v>
      </c>
      <c r="C89">
        <f t="shared" si="4"/>
        <v>462</v>
      </c>
      <c r="D89">
        <f t="shared" si="3"/>
        <v>384</v>
      </c>
    </row>
    <row r="90" spans="1:4" x14ac:dyDescent="0.25">
      <c r="A90">
        <v>1</v>
      </c>
      <c r="B90">
        <v>213</v>
      </c>
      <c r="C90">
        <f t="shared" si="4"/>
        <v>597</v>
      </c>
      <c r="D90">
        <f t="shared" si="3"/>
        <v>256</v>
      </c>
    </row>
    <row r="91" spans="1:4" x14ac:dyDescent="0.25">
      <c r="A91">
        <v>3</v>
      </c>
      <c r="B91">
        <v>306</v>
      </c>
      <c r="C91">
        <f t="shared" si="4"/>
        <v>690</v>
      </c>
      <c r="D91">
        <f t="shared" si="3"/>
        <v>128</v>
      </c>
    </row>
    <row r="92" spans="1:4" x14ac:dyDescent="0.25">
      <c r="A92">
        <v>2</v>
      </c>
      <c r="B92">
        <v>450</v>
      </c>
      <c r="C92">
        <f t="shared" si="4"/>
        <v>66</v>
      </c>
      <c r="D92">
        <f t="shared" si="3"/>
        <v>0</v>
      </c>
    </row>
    <row r="93" spans="1:4" x14ac:dyDescent="0.25">
      <c r="A93">
        <v>6</v>
      </c>
      <c r="B93">
        <v>588</v>
      </c>
      <c r="C93">
        <f t="shared" si="4"/>
        <v>204</v>
      </c>
      <c r="D93">
        <f t="shared" si="3"/>
        <v>640</v>
      </c>
    </row>
    <row r="94" spans="1:4" x14ac:dyDescent="0.25">
      <c r="A94">
        <v>4</v>
      </c>
      <c r="B94">
        <v>732</v>
      </c>
      <c r="C94">
        <f t="shared" si="4"/>
        <v>348</v>
      </c>
      <c r="D94">
        <f t="shared" si="3"/>
        <v>512</v>
      </c>
    </row>
    <row r="95" spans="1:4" x14ac:dyDescent="0.25">
      <c r="A95">
        <v>5</v>
      </c>
      <c r="B95">
        <v>63</v>
      </c>
      <c r="C95">
        <f t="shared" si="4"/>
        <v>447</v>
      </c>
      <c r="D95">
        <f t="shared" si="3"/>
        <v>384</v>
      </c>
    </row>
    <row r="96" spans="1:4" x14ac:dyDescent="0.25">
      <c r="A96">
        <v>1</v>
      </c>
      <c r="B96">
        <v>216</v>
      </c>
      <c r="C96">
        <f t="shared" si="4"/>
        <v>600</v>
      </c>
      <c r="D96">
        <f t="shared" si="3"/>
        <v>256</v>
      </c>
    </row>
    <row r="97" spans="1:4" x14ac:dyDescent="0.25">
      <c r="A97">
        <v>3</v>
      </c>
      <c r="B97">
        <v>324</v>
      </c>
      <c r="C97">
        <f t="shared" si="4"/>
        <v>708</v>
      </c>
      <c r="D97">
        <f t="shared" si="3"/>
        <v>128</v>
      </c>
    </row>
    <row r="98" spans="1:4" x14ac:dyDescent="0.25">
      <c r="A98">
        <v>2</v>
      </c>
      <c r="B98">
        <v>468</v>
      </c>
      <c r="C98">
        <f t="shared" si="4"/>
        <v>84</v>
      </c>
      <c r="D98">
        <f t="shared" ref="D98:D129" si="5">LOOKUP( A98,$F$3:$F$8,$G$3:$G$8)</f>
        <v>0</v>
      </c>
    </row>
    <row r="99" spans="1:4" x14ac:dyDescent="0.25">
      <c r="A99">
        <v>6</v>
      </c>
      <c r="B99">
        <v>561</v>
      </c>
      <c r="C99">
        <f t="shared" si="4"/>
        <v>177</v>
      </c>
      <c r="D99">
        <f t="shared" si="5"/>
        <v>640</v>
      </c>
    </row>
    <row r="100" spans="1:4" x14ac:dyDescent="0.25">
      <c r="A100">
        <v>4</v>
      </c>
      <c r="B100">
        <v>720</v>
      </c>
      <c r="C100">
        <f t="shared" si="4"/>
        <v>336</v>
      </c>
      <c r="D100">
        <f t="shared" si="5"/>
        <v>512</v>
      </c>
    </row>
    <row r="101" spans="1:4" x14ac:dyDescent="0.25">
      <c r="A101">
        <v>5</v>
      </c>
      <c r="B101">
        <v>78</v>
      </c>
      <c r="C101">
        <f t="shared" si="4"/>
        <v>462</v>
      </c>
      <c r="D101">
        <f t="shared" si="5"/>
        <v>384</v>
      </c>
    </row>
    <row r="102" spans="1:4" x14ac:dyDescent="0.25">
      <c r="A102">
        <v>1</v>
      </c>
      <c r="B102">
        <v>216</v>
      </c>
      <c r="C102">
        <f t="shared" si="4"/>
        <v>600</v>
      </c>
      <c r="D102">
        <f t="shared" si="5"/>
        <v>256</v>
      </c>
    </row>
    <row r="103" spans="1:4" x14ac:dyDescent="0.25">
      <c r="A103">
        <v>3</v>
      </c>
      <c r="B103">
        <v>312</v>
      </c>
      <c r="C103">
        <f t="shared" si="4"/>
        <v>696</v>
      </c>
      <c r="D103">
        <f t="shared" si="5"/>
        <v>128</v>
      </c>
    </row>
    <row r="104" spans="1:4" x14ac:dyDescent="0.25">
      <c r="A104">
        <v>2</v>
      </c>
      <c r="B104">
        <v>450</v>
      </c>
      <c r="C104">
        <f t="shared" si="4"/>
        <v>66</v>
      </c>
      <c r="D104">
        <f t="shared" si="5"/>
        <v>0</v>
      </c>
    </row>
    <row r="105" spans="1:4" x14ac:dyDescent="0.25">
      <c r="A105">
        <v>6</v>
      </c>
      <c r="B105">
        <v>567</v>
      </c>
      <c r="C105">
        <f t="shared" si="4"/>
        <v>183</v>
      </c>
      <c r="D105">
        <f t="shared" si="5"/>
        <v>640</v>
      </c>
    </row>
    <row r="106" spans="1:4" x14ac:dyDescent="0.25">
      <c r="A106">
        <v>4</v>
      </c>
      <c r="B106">
        <v>723</v>
      </c>
      <c r="C106">
        <f t="shared" si="4"/>
        <v>339</v>
      </c>
      <c r="D106">
        <f t="shared" si="5"/>
        <v>512</v>
      </c>
    </row>
    <row r="107" spans="1:4" x14ac:dyDescent="0.25">
      <c r="A107">
        <v>5</v>
      </c>
      <c r="B107">
        <v>75</v>
      </c>
      <c r="C107">
        <f t="shared" si="4"/>
        <v>459</v>
      </c>
      <c r="D107">
        <f t="shared" si="5"/>
        <v>384</v>
      </c>
    </row>
    <row r="108" spans="1:4" x14ac:dyDescent="0.25">
      <c r="A108">
        <v>1</v>
      </c>
      <c r="B108">
        <v>219</v>
      </c>
      <c r="C108">
        <f t="shared" si="4"/>
        <v>603</v>
      </c>
      <c r="D108">
        <f t="shared" si="5"/>
        <v>256</v>
      </c>
    </row>
    <row r="109" spans="1:4" x14ac:dyDescent="0.25">
      <c r="A109">
        <v>3</v>
      </c>
      <c r="B109">
        <v>312</v>
      </c>
      <c r="C109">
        <f t="shared" si="4"/>
        <v>696</v>
      </c>
      <c r="D109">
        <f t="shared" si="5"/>
        <v>128</v>
      </c>
    </row>
    <row r="110" spans="1:4" x14ac:dyDescent="0.25">
      <c r="A110">
        <v>2</v>
      </c>
      <c r="B110">
        <v>453</v>
      </c>
      <c r="C110">
        <f t="shared" si="4"/>
        <v>69</v>
      </c>
      <c r="D110">
        <f t="shared" si="5"/>
        <v>0</v>
      </c>
    </row>
    <row r="111" spans="1:4" x14ac:dyDescent="0.25">
      <c r="A111">
        <v>6</v>
      </c>
      <c r="B111">
        <v>588</v>
      </c>
      <c r="C111">
        <f t="shared" si="4"/>
        <v>204</v>
      </c>
      <c r="D111">
        <f t="shared" si="5"/>
        <v>640</v>
      </c>
    </row>
    <row r="112" spans="1:4" x14ac:dyDescent="0.25">
      <c r="A112">
        <v>4</v>
      </c>
      <c r="B112">
        <v>735</v>
      </c>
      <c r="C112">
        <f t="shared" si="4"/>
        <v>351</v>
      </c>
      <c r="D112">
        <f t="shared" si="5"/>
        <v>512</v>
      </c>
    </row>
    <row r="113" spans="1:4" x14ac:dyDescent="0.25">
      <c r="A113">
        <v>5</v>
      </c>
      <c r="B113">
        <v>69</v>
      </c>
      <c r="C113">
        <f t="shared" si="4"/>
        <v>453</v>
      </c>
      <c r="D113">
        <f t="shared" si="5"/>
        <v>384</v>
      </c>
    </row>
    <row r="114" spans="1:4" x14ac:dyDescent="0.25">
      <c r="A114">
        <v>1</v>
      </c>
      <c r="B114">
        <v>219</v>
      </c>
      <c r="C114">
        <f t="shared" si="4"/>
        <v>603</v>
      </c>
      <c r="D114">
        <f t="shared" si="5"/>
        <v>256</v>
      </c>
    </row>
    <row r="115" spans="1:4" x14ac:dyDescent="0.25">
      <c r="A115">
        <v>3</v>
      </c>
      <c r="B115">
        <v>330</v>
      </c>
      <c r="C115">
        <f t="shared" si="4"/>
        <v>714</v>
      </c>
      <c r="D115">
        <f t="shared" si="5"/>
        <v>128</v>
      </c>
    </row>
    <row r="116" spans="1:4" x14ac:dyDescent="0.25">
      <c r="A116">
        <v>2</v>
      </c>
      <c r="B116">
        <v>471</v>
      </c>
      <c r="C116">
        <f t="shared" si="4"/>
        <v>87</v>
      </c>
      <c r="D116">
        <f t="shared" si="5"/>
        <v>0</v>
      </c>
    </row>
    <row r="117" spans="1:4" x14ac:dyDescent="0.25">
      <c r="A117">
        <v>6</v>
      </c>
      <c r="B117">
        <v>585</v>
      </c>
      <c r="C117">
        <f t="shared" si="4"/>
        <v>201</v>
      </c>
      <c r="D117">
        <f t="shared" si="5"/>
        <v>640</v>
      </c>
    </row>
    <row r="118" spans="1:4" x14ac:dyDescent="0.25">
      <c r="A118">
        <v>4</v>
      </c>
      <c r="B118">
        <v>738</v>
      </c>
      <c r="C118">
        <f t="shared" si="4"/>
        <v>354</v>
      </c>
      <c r="D118">
        <f t="shared" si="5"/>
        <v>512</v>
      </c>
    </row>
    <row r="119" spans="1:4" x14ac:dyDescent="0.25">
      <c r="A119">
        <v>5</v>
      </c>
      <c r="B119">
        <v>75</v>
      </c>
      <c r="C119">
        <f t="shared" si="4"/>
        <v>459</v>
      </c>
      <c r="D119">
        <f t="shared" si="5"/>
        <v>384</v>
      </c>
    </row>
    <row r="120" spans="1:4" x14ac:dyDescent="0.25">
      <c r="A120">
        <v>1</v>
      </c>
      <c r="B120">
        <v>222</v>
      </c>
      <c r="C120">
        <f t="shared" si="4"/>
        <v>606</v>
      </c>
      <c r="D120">
        <f t="shared" si="5"/>
        <v>256</v>
      </c>
    </row>
    <row r="121" spans="1:4" x14ac:dyDescent="0.25">
      <c r="A121">
        <v>3</v>
      </c>
      <c r="B121">
        <v>330</v>
      </c>
      <c r="C121">
        <f t="shared" si="4"/>
        <v>714</v>
      </c>
      <c r="D121">
        <f t="shared" si="5"/>
        <v>128</v>
      </c>
    </row>
    <row r="122" spans="1:4" x14ac:dyDescent="0.25">
      <c r="A122">
        <v>2</v>
      </c>
      <c r="B122">
        <v>471</v>
      </c>
      <c r="C122">
        <f t="shared" si="4"/>
        <v>87</v>
      </c>
      <c r="D122">
        <f t="shared" si="5"/>
        <v>0</v>
      </c>
    </row>
    <row r="123" spans="1:4" x14ac:dyDescent="0.25">
      <c r="A123">
        <v>6</v>
      </c>
      <c r="B123">
        <v>567</v>
      </c>
      <c r="C123">
        <f t="shared" si="4"/>
        <v>183</v>
      </c>
      <c r="D123">
        <f t="shared" si="5"/>
        <v>640</v>
      </c>
    </row>
    <row r="124" spans="1:4" x14ac:dyDescent="0.25">
      <c r="A124">
        <v>4</v>
      </c>
      <c r="B124">
        <v>726</v>
      </c>
      <c r="C124">
        <f t="shared" si="4"/>
        <v>342</v>
      </c>
      <c r="D124">
        <f t="shared" si="5"/>
        <v>512</v>
      </c>
    </row>
    <row r="125" spans="1:4" x14ac:dyDescent="0.25">
      <c r="A125">
        <v>5</v>
      </c>
      <c r="B125">
        <v>81</v>
      </c>
      <c r="C125">
        <f t="shared" si="4"/>
        <v>465</v>
      </c>
      <c r="D125">
        <f t="shared" si="5"/>
        <v>384</v>
      </c>
    </row>
    <row r="126" spans="1:4" x14ac:dyDescent="0.25">
      <c r="A126">
        <v>1</v>
      </c>
      <c r="B126">
        <v>222</v>
      </c>
      <c r="C126">
        <f t="shared" si="4"/>
        <v>606</v>
      </c>
      <c r="D126">
        <f t="shared" si="5"/>
        <v>256</v>
      </c>
    </row>
    <row r="127" spans="1:4" x14ac:dyDescent="0.25">
      <c r="A127">
        <v>3</v>
      </c>
      <c r="B127">
        <v>357</v>
      </c>
      <c r="C127">
        <f t="shared" si="4"/>
        <v>741</v>
      </c>
      <c r="D127">
        <f t="shared" si="5"/>
        <v>128</v>
      </c>
    </row>
    <row r="128" spans="1:4" x14ac:dyDescent="0.25">
      <c r="A128">
        <v>2</v>
      </c>
      <c r="B128">
        <v>468</v>
      </c>
      <c r="C128">
        <f t="shared" si="4"/>
        <v>84</v>
      </c>
      <c r="D128">
        <f t="shared" si="5"/>
        <v>0</v>
      </c>
    </row>
    <row r="129" spans="1:4" x14ac:dyDescent="0.25">
      <c r="A129">
        <v>6</v>
      </c>
      <c r="B129">
        <v>558</v>
      </c>
      <c r="C129">
        <f t="shared" si="4"/>
        <v>174</v>
      </c>
      <c r="D129">
        <f t="shared" si="5"/>
        <v>640</v>
      </c>
    </row>
    <row r="130" spans="1:4" x14ac:dyDescent="0.25">
      <c r="A130">
        <v>4</v>
      </c>
      <c r="B130">
        <v>732</v>
      </c>
      <c r="C130">
        <f t="shared" si="4"/>
        <v>348</v>
      </c>
      <c r="D130">
        <f t="shared" ref="D130:D161" si="6">LOOKUP( A130,$F$3:$F$8,$G$3:$G$8)</f>
        <v>512</v>
      </c>
    </row>
    <row r="131" spans="1:4" x14ac:dyDescent="0.25">
      <c r="A131">
        <v>5</v>
      </c>
      <c r="B131">
        <v>84</v>
      </c>
      <c r="C131">
        <f t="shared" ref="C131:C171" si="7">IF(B131+$L$1&gt;$J$1,B131+$L$1-$J$1,B131+$L$1)</f>
        <v>468</v>
      </c>
      <c r="D131">
        <f t="shared" si="6"/>
        <v>384</v>
      </c>
    </row>
    <row r="132" spans="1:4" x14ac:dyDescent="0.25">
      <c r="A132">
        <v>1</v>
      </c>
      <c r="B132">
        <v>219</v>
      </c>
      <c r="C132">
        <f t="shared" si="7"/>
        <v>603</v>
      </c>
      <c r="D132">
        <f t="shared" si="6"/>
        <v>256</v>
      </c>
    </row>
    <row r="133" spans="1:4" x14ac:dyDescent="0.25">
      <c r="A133">
        <v>3</v>
      </c>
      <c r="B133">
        <v>351</v>
      </c>
      <c r="C133">
        <f t="shared" si="7"/>
        <v>735</v>
      </c>
      <c r="D133">
        <f t="shared" si="6"/>
        <v>128</v>
      </c>
    </row>
    <row r="134" spans="1:4" x14ac:dyDescent="0.25">
      <c r="A134">
        <v>2</v>
      </c>
      <c r="B134">
        <v>465</v>
      </c>
      <c r="C134">
        <f t="shared" si="7"/>
        <v>81</v>
      </c>
      <c r="D134">
        <f t="shared" si="6"/>
        <v>0</v>
      </c>
    </row>
    <row r="135" spans="1:4" x14ac:dyDescent="0.25">
      <c r="A135">
        <v>6</v>
      </c>
      <c r="B135">
        <v>555</v>
      </c>
      <c r="C135">
        <f t="shared" si="7"/>
        <v>171</v>
      </c>
      <c r="D135">
        <f t="shared" si="6"/>
        <v>640</v>
      </c>
    </row>
    <row r="136" spans="1:4" x14ac:dyDescent="0.25">
      <c r="A136">
        <v>4</v>
      </c>
      <c r="B136">
        <v>732</v>
      </c>
      <c r="C136">
        <f t="shared" si="7"/>
        <v>348</v>
      </c>
      <c r="D136">
        <f t="shared" si="6"/>
        <v>512</v>
      </c>
    </row>
    <row r="137" spans="1:4" x14ac:dyDescent="0.25">
      <c r="A137">
        <v>5</v>
      </c>
      <c r="B137">
        <v>90</v>
      </c>
      <c r="C137">
        <f t="shared" si="7"/>
        <v>474</v>
      </c>
      <c r="D137">
        <f t="shared" si="6"/>
        <v>384</v>
      </c>
    </row>
    <row r="138" spans="1:4" x14ac:dyDescent="0.25">
      <c r="A138">
        <v>1</v>
      </c>
      <c r="B138">
        <v>216</v>
      </c>
      <c r="C138">
        <f t="shared" si="7"/>
        <v>600</v>
      </c>
      <c r="D138">
        <f t="shared" si="6"/>
        <v>256</v>
      </c>
    </row>
    <row r="139" spans="1:4" x14ac:dyDescent="0.25">
      <c r="A139">
        <v>3</v>
      </c>
      <c r="B139">
        <v>312</v>
      </c>
      <c r="C139">
        <f t="shared" si="7"/>
        <v>696</v>
      </c>
      <c r="D139">
        <f t="shared" si="6"/>
        <v>128</v>
      </c>
    </row>
    <row r="140" spans="1:4" x14ac:dyDescent="0.25">
      <c r="A140">
        <v>2</v>
      </c>
      <c r="B140">
        <v>462</v>
      </c>
      <c r="C140">
        <f t="shared" si="7"/>
        <v>78</v>
      </c>
      <c r="D140">
        <f t="shared" si="6"/>
        <v>0</v>
      </c>
    </row>
    <row r="141" spans="1:4" x14ac:dyDescent="0.25">
      <c r="A141">
        <v>6</v>
      </c>
      <c r="B141">
        <v>588</v>
      </c>
      <c r="C141">
        <f t="shared" si="7"/>
        <v>204</v>
      </c>
      <c r="D141">
        <f t="shared" si="6"/>
        <v>640</v>
      </c>
    </row>
    <row r="142" spans="1:4" x14ac:dyDescent="0.25">
      <c r="A142">
        <v>4</v>
      </c>
      <c r="B142">
        <v>738</v>
      </c>
      <c r="C142">
        <f t="shared" si="7"/>
        <v>354</v>
      </c>
      <c r="D142">
        <f t="shared" si="6"/>
        <v>512</v>
      </c>
    </row>
    <row r="143" spans="1:4" x14ac:dyDescent="0.25">
      <c r="A143">
        <v>5</v>
      </c>
      <c r="B143">
        <v>78</v>
      </c>
      <c r="C143">
        <f t="shared" si="7"/>
        <v>462</v>
      </c>
      <c r="D143">
        <f t="shared" si="6"/>
        <v>384</v>
      </c>
    </row>
    <row r="144" spans="1:4" x14ac:dyDescent="0.25">
      <c r="A144">
        <v>1</v>
      </c>
      <c r="B144">
        <v>216</v>
      </c>
      <c r="C144">
        <f t="shared" si="7"/>
        <v>600</v>
      </c>
      <c r="D144">
        <f t="shared" si="6"/>
        <v>256</v>
      </c>
    </row>
    <row r="145" spans="1:4" x14ac:dyDescent="0.25">
      <c r="A145">
        <v>3</v>
      </c>
      <c r="B145">
        <v>333</v>
      </c>
      <c r="C145">
        <f t="shared" si="7"/>
        <v>717</v>
      </c>
      <c r="D145">
        <f t="shared" si="6"/>
        <v>128</v>
      </c>
    </row>
    <row r="146" spans="1:4" x14ac:dyDescent="0.25">
      <c r="A146">
        <v>2</v>
      </c>
      <c r="B146">
        <v>474</v>
      </c>
      <c r="C146">
        <f t="shared" si="7"/>
        <v>90</v>
      </c>
      <c r="D146">
        <f t="shared" si="6"/>
        <v>0</v>
      </c>
    </row>
    <row r="147" spans="1:4" x14ac:dyDescent="0.25">
      <c r="A147">
        <v>6</v>
      </c>
      <c r="B147">
        <v>561</v>
      </c>
      <c r="C147">
        <f t="shared" si="7"/>
        <v>177</v>
      </c>
      <c r="D147">
        <f t="shared" si="6"/>
        <v>640</v>
      </c>
    </row>
    <row r="148" spans="1:4" x14ac:dyDescent="0.25">
      <c r="A148">
        <v>4</v>
      </c>
      <c r="B148">
        <v>717</v>
      </c>
      <c r="C148">
        <f t="shared" si="7"/>
        <v>333</v>
      </c>
      <c r="D148">
        <f t="shared" si="6"/>
        <v>512</v>
      </c>
    </row>
    <row r="149" spans="1:4" x14ac:dyDescent="0.25">
      <c r="A149">
        <v>5</v>
      </c>
      <c r="B149">
        <v>87</v>
      </c>
      <c r="C149">
        <f t="shared" si="7"/>
        <v>471</v>
      </c>
      <c r="D149">
        <f t="shared" si="6"/>
        <v>384</v>
      </c>
    </row>
    <row r="150" spans="1:4" x14ac:dyDescent="0.25">
      <c r="A150">
        <v>1</v>
      </c>
      <c r="B150">
        <v>216</v>
      </c>
      <c r="C150">
        <f t="shared" si="7"/>
        <v>600</v>
      </c>
      <c r="D150">
        <f t="shared" si="6"/>
        <v>256</v>
      </c>
    </row>
    <row r="151" spans="1:4" x14ac:dyDescent="0.25">
      <c r="A151">
        <v>3</v>
      </c>
      <c r="B151">
        <v>312</v>
      </c>
      <c r="C151">
        <f t="shared" si="7"/>
        <v>696</v>
      </c>
      <c r="D151">
        <f t="shared" si="6"/>
        <v>128</v>
      </c>
    </row>
    <row r="152" spans="1:4" x14ac:dyDescent="0.25">
      <c r="A152">
        <v>2</v>
      </c>
      <c r="B152">
        <v>456</v>
      </c>
      <c r="C152">
        <f t="shared" si="7"/>
        <v>72</v>
      </c>
      <c r="D152">
        <f t="shared" si="6"/>
        <v>0</v>
      </c>
    </row>
    <row r="153" spans="1:4" x14ac:dyDescent="0.25">
      <c r="A153">
        <v>6</v>
      </c>
      <c r="B153">
        <v>591</v>
      </c>
      <c r="C153">
        <f t="shared" si="7"/>
        <v>207</v>
      </c>
      <c r="D153">
        <f t="shared" si="6"/>
        <v>640</v>
      </c>
    </row>
    <row r="154" spans="1:4" x14ac:dyDescent="0.25">
      <c r="A154">
        <v>4</v>
      </c>
      <c r="B154">
        <v>735</v>
      </c>
      <c r="C154">
        <f t="shared" si="7"/>
        <v>351</v>
      </c>
      <c r="D154">
        <f t="shared" si="6"/>
        <v>512</v>
      </c>
    </row>
    <row r="155" spans="1:4" x14ac:dyDescent="0.25">
      <c r="A155">
        <v>5</v>
      </c>
      <c r="B155">
        <v>72</v>
      </c>
      <c r="C155">
        <f t="shared" si="7"/>
        <v>456</v>
      </c>
      <c r="D155">
        <f t="shared" si="6"/>
        <v>384</v>
      </c>
    </row>
    <row r="156" spans="1:4" x14ac:dyDescent="0.25">
      <c r="A156">
        <v>1</v>
      </c>
      <c r="B156">
        <v>219</v>
      </c>
      <c r="C156">
        <f t="shared" si="7"/>
        <v>603</v>
      </c>
      <c r="D156">
        <f t="shared" si="6"/>
        <v>256</v>
      </c>
    </row>
    <row r="157" spans="1:4" x14ac:dyDescent="0.25">
      <c r="A157">
        <v>3</v>
      </c>
      <c r="B157">
        <v>327</v>
      </c>
      <c r="C157">
        <f t="shared" si="7"/>
        <v>711</v>
      </c>
      <c r="D157">
        <f t="shared" si="6"/>
        <v>128</v>
      </c>
    </row>
    <row r="158" spans="1:4" x14ac:dyDescent="0.25">
      <c r="A158">
        <v>2</v>
      </c>
      <c r="B158">
        <v>471</v>
      </c>
      <c r="C158">
        <f t="shared" si="7"/>
        <v>87</v>
      </c>
      <c r="D158">
        <f t="shared" si="6"/>
        <v>0</v>
      </c>
    </row>
    <row r="159" spans="1:4" x14ac:dyDescent="0.25">
      <c r="A159">
        <v>6</v>
      </c>
      <c r="B159">
        <v>573</v>
      </c>
      <c r="C159">
        <f t="shared" si="7"/>
        <v>189</v>
      </c>
      <c r="D159">
        <f t="shared" si="6"/>
        <v>640</v>
      </c>
    </row>
    <row r="160" spans="1:4" x14ac:dyDescent="0.25">
      <c r="A160">
        <v>4</v>
      </c>
      <c r="B160">
        <v>735</v>
      </c>
      <c r="C160">
        <f t="shared" si="7"/>
        <v>351</v>
      </c>
      <c r="D160">
        <f t="shared" si="6"/>
        <v>512</v>
      </c>
    </row>
    <row r="161" spans="1:4" x14ac:dyDescent="0.25">
      <c r="A161">
        <v>5</v>
      </c>
      <c r="B161">
        <v>75</v>
      </c>
      <c r="C161">
        <f t="shared" si="7"/>
        <v>459</v>
      </c>
      <c r="D161">
        <f t="shared" si="6"/>
        <v>384</v>
      </c>
    </row>
    <row r="162" spans="1:4" x14ac:dyDescent="0.25">
      <c r="A162">
        <v>1</v>
      </c>
      <c r="B162">
        <v>210</v>
      </c>
      <c r="C162">
        <f t="shared" si="7"/>
        <v>594</v>
      </c>
      <c r="D162">
        <f t="shared" ref="D162:D171" si="8">LOOKUP( A162,$F$3:$F$8,$G$3:$G$8)</f>
        <v>256</v>
      </c>
    </row>
    <row r="163" spans="1:4" x14ac:dyDescent="0.25">
      <c r="A163">
        <v>3</v>
      </c>
      <c r="B163">
        <v>327</v>
      </c>
      <c r="C163">
        <f t="shared" si="7"/>
        <v>711</v>
      </c>
      <c r="D163">
        <f t="shared" si="8"/>
        <v>128</v>
      </c>
    </row>
    <row r="164" spans="1:4" x14ac:dyDescent="0.25">
      <c r="A164">
        <v>2</v>
      </c>
      <c r="B164">
        <v>474</v>
      </c>
      <c r="C164">
        <f t="shared" si="7"/>
        <v>90</v>
      </c>
      <c r="D164">
        <f t="shared" si="8"/>
        <v>0</v>
      </c>
    </row>
    <row r="165" spans="1:4" x14ac:dyDescent="0.25">
      <c r="A165">
        <v>6</v>
      </c>
      <c r="B165">
        <v>558</v>
      </c>
      <c r="C165">
        <f t="shared" si="7"/>
        <v>174</v>
      </c>
      <c r="D165">
        <f t="shared" si="8"/>
        <v>640</v>
      </c>
    </row>
    <row r="166" spans="1:4" x14ac:dyDescent="0.25">
      <c r="A166">
        <v>4</v>
      </c>
      <c r="B166">
        <v>720</v>
      </c>
      <c r="C166">
        <f t="shared" si="7"/>
        <v>336</v>
      </c>
      <c r="D166">
        <f t="shared" si="8"/>
        <v>512</v>
      </c>
    </row>
    <row r="167" spans="1:4" x14ac:dyDescent="0.25">
      <c r="A167">
        <v>5</v>
      </c>
      <c r="B167">
        <v>81</v>
      </c>
      <c r="C167">
        <f t="shared" si="7"/>
        <v>465</v>
      </c>
      <c r="D167">
        <f t="shared" si="8"/>
        <v>384</v>
      </c>
    </row>
    <row r="168" spans="1:4" x14ac:dyDescent="0.25">
      <c r="A168">
        <v>1</v>
      </c>
      <c r="B168">
        <v>216</v>
      </c>
      <c r="C168">
        <f t="shared" si="7"/>
        <v>600</v>
      </c>
      <c r="D168">
        <f t="shared" si="8"/>
        <v>256</v>
      </c>
    </row>
    <row r="169" spans="1:4" x14ac:dyDescent="0.25">
      <c r="A169">
        <v>3</v>
      </c>
      <c r="B169">
        <v>309</v>
      </c>
      <c r="C169">
        <f t="shared" si="7"/>
        <v>693</v>
      </c>
      <c r="D169">
        <f t="shared" si="8"/>
        <v>128</v>
      </c>
    </row>
    <row r="170" spans="1:4" x14ac:dyDescent="0.25">
      <c r="A170">
        <v>2</v>
      </c>
      <c r="B170">
        <v>453</v>
      </c>
      <c r="C170">
        <f t="shared" si="7"/>
        <v>69</v>
      </c>
      <c r="D170">
        <f t="shared" si="8"/>
        <v>0</v>
      </c>
    </row>
    <row r="171" spans="1:4" x14ac:dyDescent="0.25">
      <c r="A171">
        <v>6</v>
      </c>
      <c r="B171">
        <v>582</v>
      </c>
      <c r="C171">
        <f t="shared" si="7"/>
        <v>198</v>
      </c>
      <c r="D171">
        <f t="shared" si="8"/>
        <v>640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Cables</vt:lpstr>
      <vt:lpstr>Atmel Controler</vt:lpstr>
      <vt:lpstr>Truth Table</vt:lpstr>
      <vt:lpstr>Explore states</vt:lpstr>
      <vt:lpstr>Sketch</vt:lpstr>
      <vt:lpstr>3 Hall Synthesis</vt:lpstr>
      <vt:lpstr>motor test</vt:lpstr>
      <vt:lpstr>Spin Calibration 0</vt:lpstr>
      <vt:lpstr>Spin Calibration F</vt:lpstr>
      <vt:lpstr>Spin Calibration R</vt:lpstr>
      <vt:lpstr>Sheet2</vt:lpstr>
      <vt:lpstr>deg2rad</vt:lpstr>
    </vt:vector>
  </TitlesOfParts>
  <Company>Twill Tech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Tacklind</dc:creator>
  <cp:lastModifiedBy>Chris Tacklind</cp:lastModifiedBy>
  <cp:lastPrinted>2017-07-24T17:56:25Z</cp:lastPrinted>
  <dcterms:created xsi:type="dcterms:W3CDTF">2017-03-05T01:35:45Z</dcterms:created>
  <dcterms:modified xsi:type="dcterms:W3CDTF">2018-01-10T00:36:48Z</dcterms:modified>
</cp:coreProperties>
</file>