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o/Projects/MRInfer/mr-infer/AutoMR/output/np_25_refilter_rez3/"/>
    </mc:Choice>
  </mc:AlternateContent>
  <xr:revisionPtr revIDLastSave="0" documentId="13_ncr:1_{022235AA-70BB-2240-B776-24F115D3E31C}" xr6:coauthVersionLast="34" xr6:coauthVersionMax="34" xr10:uidLastSave="{00000000-0000-0000-0000-000000000000}"/>
  <bookViews>
    <workbookView xWindow="0" yWindow="460" windowWidth="28300" windowHeight="17540" tabRatio="866" activeTab="5" xr2:uid="{BF5C1DED-B0F9-E246-9A08-C2B92376D4D2}"/>
  </bookViews>
  <sheets>
    <sheet name="rawData" sheetId="17" r:id="rId1"/>
    <sheet name="data" sheetId="19" r:id="rId2"/>
    <sheet name="Sheet3" sheetId="25" r:id="rId3"/>
    <sheet name="statForEach" sheetId="21" r:id="rId4"/>
    <sheet name="statForAll" sheetId="20" r:id="rId5"/>
    <sheet name="Mutants" sheetId="22" r:id="rId6"/>
    <sheet name="Mutants_abs" sheetId="6" r:id="rId7"/>
    <sheet name="Mutants_ainh" sheetId="8" r:id="rId8"/>
    <sheet name="Mutants_atan" sheetId="11" r:id="rId9"/>
    <sheet name="Mutants_cos" sheetId="12" r:id="rId10"/>
    <sheet name="Mutants_log1p" sheetId="13" r:id="rId11"/>
    <sheet name="Mutants_log10" sheetId="14" r:id="rId12"/>
    <sheet name="Mutants_tan" sheetId="15" r:id="rId13"/>
    <sheet name="Mutants_sin" sheetId="23" r:id="rId14"/>
  </sheets>
  <definedNames>
    <definedName name="asinh_mutants" localSheetId="7">Mutants_ainh!$A$302:$K$302</definedName>
    <definedName name="mutants" localSheetId="6">Mutants_abs!$A$2:$K$664</definedName>
    <definedName name="mutants" localSheetId="7">Mutants_ainh!$A$2:$K$299</definedName>
    <definedName name="mutants" localSheetId="8">Mutants_atan!$A$2:$K$96</definedName>
    <definedName name="mutants" localSheetId="9">Mutants_cos!$A$2:$K$21</definedName>
    <definedName name="mutants" localSheetId="11">Mutants_log10!$A$2:$K$60</definedName>
    <definedName name="mutants" localSheetId="10">Mutants_log1p!$A$2:$K$117</definedName>
    <definedName name="mutants" localSheetId="13">Mutants_sin!$A$2:$K$19</definedName>
    <definedName name="mutants" localSheetId="12">Mutants_tan!$A$2:$K$20</definedName>
    <definedName name="results" localSheetId="1">data!$A$2:$K$51</definedName>
    <definedName name="results" localSheetId="0">rawData!#REF!</definedName>
    <definedName name="results_1" localSheetId="1">data!$A$52:$K$301</definedName>
    <definedName name="results_1" localSheetId="0">rawData!#REF!</definedName>
    <definedName name="results_2" localSheetId="1">data!$A$52:$J$301</definedName>
    <definedName name="results_2" localSheetId="0">rawData!$A$1:$K$50</definedName>
    <definedName name="results_3" localSheetId="1">data!$A$2:$K$51</definedName>
    <definedName name="results_3" localSheetId="0">rawData!#REF!</definedName>
    <definedName name="results_4" localSheetId="1">data!$A$52:$J$301</definedName>
    <definedName name="results_4" localSheetId="0">rawData!#REF!</definedName>
    <definedName name="results_5" localSheetId="1">data!$A$52:$K$301</definedName>
    <definedName name="results_5" localSheetId="0">rawData!$A$51:$K$300</definedName>
    <definedName name="results_6" localSheetId="1">data!$A$2:$K$51</definedName>
    <definedName name="results_7" localSheetId="1">data!$A$2:$K$51</definedName>
    <definedName name="results_8" localSheetId="1">data!$A$52:$K$301</definedName>
    <definedName name="tan_mutants" localSheetId="13">Mutants_sin!$A$26:$K$26</definedName>
    <definedName name="tan_mutants" localSheetId="12">Mutants_tan!$A$27:$K$27</definedName>
    <definedName name="try_out" localSheetId="8">Mutants_atan!$L$1:$X$96</definedName>
    <definedName name="try_out_1" localSheetId="6">Mutants_abs!$L$1:$X$9</definedName>
    <definedName name="try_out_1" localSheetId="7">Mutants_ainh!$L$1:$V$96</definedName>
    <definedName name="try_out_1" localSheetId="11">Mutants_log10!$L$1:$X$60</definedName>
    <definedName name="try_out_1" localSheetId="10">Mutants_log1p!$L$1:$X$117</definedName>
    <definedName name="try_out_1" localSheetId="13">Mutants_sin!$L$1:$X$19</definedName>
    <definedName name="try_out_1" localSheetId="12">Mutants_tan!$L$1:$X$20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3" l="1"/>
  <c r="I11" i="22"/>
  <c r="J11" i="22"/>
  <c r="K11" i="22"/>
  <c r="L11" i="22"/>
  <c r="M11" i="22"/>
  <c r="N11" i="22"/>
  <c r="O11" i="22"/>
  <c r="P11" i="22"/>
  <c r="H11" i="22"/>
  <c r="I10" i="22"/>
  <c r="J10" i="22"/>
  <c r="K10" i="22"/>
  <c r="K12" i="22" s="1"/>
  <c r="L10" i="22"/>
  <c r="M10" i="22"/>
  <c r="N10" i="22"/>
  <c r="O10" i="22"/>
  <c r="P10" i="22"/>
  <c r="Q10" i="22" s="1"/>
  <c r="B26" i="22" s="1"/>
  <c r="H10" i="22"/>
  <c r="I9" i="22"/>
  <c r="J9" i="22"/>
  <c r="K9" i="22"/>
  <c r="L9" i="22"/>
  <c r="M9" i="22"/>
  <c r="N9" i="22"/>
  <c r="O9" i="22"/>
  <c r="P9" i="22"/>
  <c r="Q9" i="22" s="1"/>
  <c r="B25" i="22" s="1"/>
  <c r="H9" i="22"/>
  <c r="I8" i="22"/>
  <c r="J8" i="22"/>
  <c r="K8" i="22"/>
  <c r="M8" i="22"/>
  <c r="N8" i="22"/>
  <c r="O8" i="22"/>
  <c r="H8" i="22"/>
  <c r="I7" i="22"/>
  <c r="J7" i="22"/>
  <c r="K7" i="22"/>
  <c r="L7" i="22"/>
  <c r="M7" i="22"/>
  <c r="N7" i="22"/>
  <c r="O7" i="22"/>
  <c r="P7" i="22"/>
  <c r="H7" i="22"/>
  <c r="O6" i="22"/>
  <c r="P6" i="22"/>
  <c r="I6" i="22"/>
  <c r="J6" i="22"/>
  <c r="K6" i="22"/>
  <c r="L6" i="22"/>
  <c r="M6" i="22"/>
  <c r="N6" i="22"/>
  <c r="H6" i="22"/>
  <c r="I5" i="22"/>
  <c r="J5" i="22"/>
  <c r="K5" i="22"/>
  <c r="L5" i="22"/>
  <c r="M5" i="22"/>
  <c r="N5" i="22"/>
  <c r="O5" i="22"/>
  <c r="P5" i="22"/>
  <c r="Q5" i="22" s="1"/>
  <c r="B21" i="22" s="1"/>
  <c r="H5" i="22"/>
  <c r="I4" i="22"/>
  <c r="J4" i="22"/>
  <c r="K4" i="22"/>
  <c r="L4" i="22"/>
  <c r="M4" i="22"/>
  <c r="N4" i="22"/>
  <c r="O4" i="22"/>
  <c r="P4" i="22"/>
  <c r="H4" i="22"/>
  <c r="J19" i="23"/>
  <c r="I19" i="23"/>
  <c r="H19" i="23"/>
  <c r="G19" i="23"/>
  <c r="F19" i="23"/>
  <c r="E19" i="23"/>
  <c r="D19" i="23"/>
  <c r="C19" i="23"/>
  <c r="K19" i="23" s="1"/>
  <c r="J18" i="23"/>
  <c r="I18" i="23"/>
  <c r="H18" i="23"/>
  <c r="G18" i="23"/>
  <c r="F18" i="23"/>
  <c r="E18" i="23"/>
  <c r="D18" i="23"/>
  <c r="C18" i="23"/>
  <c r="K18" i="23" s="1"/>
  <c r="J17" i="23"/>
  <c r="I17" i="23"/>
  <c r="H17" i="23"/>
  <c r="G17" i="23"/>
  <c r="F17" i="23"/>
  <c r="E17" i="23"/>
  <c r="D17" i="23"/>
  <c r="C17" i="23"/>
  <c r="K17" i="23" s="1"/>
  <c r="J16" i="23"/>
  <c r="I16" i="23"/>
  <c r="H16" i="23"/>
  <c r="G16" i="23"/>
  <c r="F16" i="23"/>
  <c r="E16" i="23"/>
  <c r="D16" i="23"/>
  <c r="C16" i="23"/>
  <c r="K16" i="23" s="1"/>
  <c r="J15" i="23"/>
  <c r="I15" i="23"/>
  <c r="H15" i="23"/>
  <c r="G15" i="23"/>
  <c r="F15" i="23"/>
  <c r="E15" i="23"/>
  <c r="D15" i="23"/>
  <c r="C15" i="23"/>
  <c r="K15" i="23" s="1"/>
  <c r="J14" i="23"/>
  <c r="I14" i="23"/>
  <c r="H14" i="23"/>
  <c r="G14" i="23"/>
  <c r="F14" i="23"/>
  <c r="E14" i="23"/>
  <c r="D14" i="23"/>
  <c r="C14" i="23"/>
  <c r="K14" i="23" s="1"/>
  <c r="J13" i="23"/>
  <c r="I13" i="23"/>
  <c r="H13" i="23"/>
  <c r="G13" i="23"/>
  <c r="F13" i="23"/>
  <c r="E13" i="23"/>
  <c r="D13" i="23"/>
  <c r="C13" i="23"/>
  <c r="K13" i="23" s="1"/>
  <c r="J12" i="23"/>
  <c r="I12" i="23"/>
  <c r="H12" i="23"/>
  <c r="G12" i="23"/>
  <c r="F12" i="23"/>
  <c r="E12" i="23"/>
  <c r="D12" i="23"/>
  <c r="C12" i="23"/>
  <c r="K12" i="23" s="1"/>
  <c r="J11" i="23"/>
  <c r="I11" i="23"/>
  <c r="H11" i="23"/>
  <c r="G11" i="23"/>
  <c r="F11" i="23"/>
  <c r="E11" i="23"/>
  <c r="D11" i="23"/>
  <c r="C11" i="23"/>
  <c r="K11" i="23" s="1"/>
  <c r="J10" i="23"/>
  <c r="I10" i="23"/>
  <c r="H10" i="23"/>
  <c r="G10" i="23"/>
  <c r="F10" i="23"/>
  <c r="E10" i="23"/>
  <c r="D10" i="23"/>
  <c r="C10" i="23"/>
  <c r="K10" i="23" s="1"/>
  <c r="J9" i="23"/>
  <c r="I9" i="23"/>
  <c r="H9" i="23"/>
  <c r="G9" i="23"/>
  <c r="F9" i="23"/>
  <c r="E9" i="23"/>
  <c r="D9" i="23"/>
  <c r="C9" i="23"/>
  <c r="K9" i="23" s="1"/>
  <c r="J8" i="23"/>
  <c r="I8" i="23"/>
  <c r="H8" i="23"/>
  <c r="G8" i="23"/>
  <c r="F8" i="23"/>
  <c r="E8" i="23"/>
  <c r="D8" i="23"/>
  <c r="C8" i="23"/>
  <c r="K8" i="23" s="1"/>
  <c r="J7" i="23"/>
  <c r="I7" i="23"/>
  <c r="H7" i="23"/>
  <c r="G7" i="23"/>
  <c r="F7" i="23"/>
  <c r="E7" i="23"/>
  <c r="D7" i="23"/>
  <c r="C7" i="23"/>
  <c r="K7" i="23" s="1"/>
  <c r="J6" i="23"/>
  <c r="I6" i="23"/>
  <c r="H6" i="23"/>
  <c r="G6" i="23"/>
  <c r="F6" i="23"/>
  <c r="E6" i="23"/>
  <c r="D6" i="23"/>
  <c r="C6" i="23"/>
  <c r="K6" i="23" s="1"/>
  <c r="J5" i="23"/>
  <c r="I5" i="23"/>
  <c r="H5" i="23"/>
  <c r="G5" i="23"/>
  <c r="F5" i="23"/>
  <c r="E5" i="23"/>
  <c r="D5" i="23"/>
  <c r="C5" i="23"/>
  <c r="K5" i="23" s="1"/>
  <c r="J4" i="23"/>
  <c r="I4" i="23"/>
  <c r="H4" i="23"/>
  <c r="G4" i="23"/>
  <c r="F4" i="23"/>
  <c r="E4" i="23"/>
  <c r="D4" i="23"/>
  <c r="C4" i="23"/>
  <c r="C21" i="23" s="1"/>
  <c r="J3" i="23"/>
  <c r="I3" i="23"/>
  <c r="H3" i="23"/>
  <c r="G3" i="23"/>
  <c r="F3" i="23"/>
  <c r="E3" i="23"/>
  <c r="D3" i="23"/>
  <c r="C3" i="23"/>
  <c r="K3" i="23" s="1"/>
  <c r="J2" i="23"/>
  <c r="I2" i="23"/>
  <c r="H2" i="23"/>
  <c r="G2" i="23"/>
  <c r="F2" i="23"/>
  <c r="E2" i="23"/>
  <c r="D2" i="23"/>
  <c r="C2" i="23"/>
  <c r="K2" i="23" s="1"/>
  <c r="C3" i="15"/>
  <c r="D3" i="15"/>
  <c r="K3" i="15" s="1"/>
  <c r="E3" i="15"/>
  <c r="F3" i="15"/>
  <c r="G3" i="15"/>
  <c r="H3" i="15"/>
  <c r="I3" i="15"/>
  <c r="J3" i="15"/>
  <c r="C4" i="15"/>
  <c r="D4" i="15"/>
  <c r="K4" i="15" s="1"/>
  <c r="E4" i="15"/>
  <c r="F4" i="15"/>
  <c r="G4" i="15"/>
  <c r="H4" i="15"/>
  <c r="I4" i="15"/>
  <c r="J4" i="15"/>
  <c r="C5" i="15"/>
  <c r="D5" i="15"/>
  <c r="K5" i="15" s="1"/>
  <c r="E5" i="15"/>
  <c r="F5" i="15"/>
  <c r="G5" i="15"/>
  <c r="H5" i="15"/>
  <c r="I5" i="15"/>
  <c r="J5" i="15"/>
  <c r="C6" i="15"/>
  <c r="D6" i="15"/>
  <c r="E6" i="15"/>
  <c r="F6" i="15"/>
  <c r="G6" i="15"/>
  <c r="K6" i="15" s="1"/>
  <c r="H6" i="15"/>
  <c r="I6" i="15"/>
  <c r="J6" i="15"/>
  <c r="C7" i="15"/>
  <c r="D7" i="15"/>
  <c r="K7" i="15" s="1"/>
  <c r="E7" i="15"/>
  <c r="F7" i="15"/>
  <c r="G7" i="15"/>
  <c r="H7" i="15"/>
  <c r="I7" i="15"/>
  <c r="J7" i="15"/>
  <c r="C8" i="15"/>
  <c r="D8" i="15"/>
  <c r="K8" i="15" s="1"/>
  <c r="E8" i="15"/>
  <c r="F8" i="15"/>
  <c r="G8" i="15"/>
  <c r="H8" i="15"/>
  <c r="I8" i="15"/>
  <c r="J8" i="15"/>
  <c r="C9" i="15"/>
  <c r="D9" i="15"/>
  <c r="K9" i="15" s="1"/>
  <c r="E9" i="15"/>
  <c r="F9" i="15"/>
  <c r="G9" i="15"/>
  <c r="H9" i="15"/>
  <c r="I9" i="15"/>
  <c r="J9" i="15"/>
  <c r="C10" i="15"/>
  <c r="D10" i="15"/>
  <c r="E10" i="15"/>
  <c r="F10" i="15"/>
  <c r="G10" i="15"/>
  <c r="K10" i="15" s="1"/>
  <c r="H10" i="15"/>
  <c r="I10" i="15"/>
  <c r="J10" i="15"/>
  <c r="C11" i="15"/>
  <c r="D11" i="15"/>
  <c r="K11" i="15" s="1"/>
  <c r="E11" i="15"/>
  <c r="F11" i="15"/>
  <c r="G11" i="15"/>
  <c r="H11" i="15"/>
  <c r="I11" i="15"/>
  <c r="J11" i="15"/>
  <c r="C12" i="15"/>
  <c r="D12" i="15"/>
  <c r="K12" i="15" s="1"/>
  <c r="E12" i="15"/>
  <c r="F12" i="15"/>
  <c r="G12" i="15"/>
  <c r="H12" i="15"/>
  <c r="I12" i="15"/>
  <c r="J12" i="15"/>
  <c r="C13" i="15"/>
  <c r="D13" i="15"/>
  <c r="K13" i="15" s="1"/>
  <c r="E13" i="15"/>
  <c r="F13" i="15"/>
  <c r="G13" i="15"/>
  <c r="H13" i="15"/>
  <c r="I13" i="15"/>
  <c r="J13" i="15"/>
  <c r="C14" i="15"/>
  <c r="D14" i="15"/>
  <c r="E14" i="15"/>
  <c r="F14" i="15"/>
  <c r="G14" i="15"/>
  <c r="K14" i="15" s="1"/>
  <c r="H14" i="15"/>
  <c r="I14" i="15"/>
  <c r="J14" i="15"/>
  <c r="C15" i="15"/>
  <c r="D15" i="15"/>
  <c r="K15" i="15" s="1"/>
  <c r="E15" i="15"/>
  <c r="F15" i="15"/>
  <c r="G15" i="15"/>
  <c r="H15" i="15"/>
  <c r="I15" i="15"/>
  <c r="J15" i="15"/>
  <c r="C16" i="15"/>
  <c r="D16" i="15"/>
  <c r="K16" i="15" s="1"/>
  <c r="E16" i="15"/>
  <c r="F16" i="15"/>
  <c r="G16" i="15"/>
  <c r="H16" i="15"/>
  <c r="I16" i="15"/>
  <c r="J16" i="15"/>
  <c r="C17" i="15"/>
  <c r="D17" i="15"/>
  <c r="K17" i="15" s="1"/>
  <c r="E17" i="15"/>
  <c r="F17" i="15"/>
  <c r="G17" i="15"/>
  <c r="H17" i="15"/>
  <c r="I17" i="15"/>
  <c r="J17" i="15"/>
  <c r="C18" i="15"/>
  <c r="D18" i="15"/>
  <c r="E18" i="15"/>
  <c r="F18" i="15"/>
  <c r="G18" i="15"/>
  <c r="H18" i="15"/>
  <c r="I18" i="15"/>
  <c r="J18" i="15"/>
  <c r="K18" i="15"/>
  <c r="C19" i="15"/>
  <c r="D19" i="15"/>
  <c r="E19" i="15"/>
  <c r="K19" i="15" s="1"/>
  <c r="F19" i="15"/>
  <c r="G19" i="15"/>
  <c r="H19" i="15"/>
  <c r="I19" i="15"/>
  <c r="J19" i="15"/>
  <c r="C20" i="15"/>
  <c r="D20" i="15"/>
  <c r="K20" i="15" s="1"/>
  <c r="E20" i="15"/>
  <c r="F20" i="15"/>
  <c r="G20" i="15"/>
  <c r="H20" i="15"/>
  <c r="I20" i="15"/>
  <c r="J20" i="15"/>
  <c r="J2" i="15"/>
  <c r="I2" i="15"/>
  <c r="H2" i="15"/>
  <c r="G2" i="15"/>
  <c r="F2" i="15"/>
  <c r="E2" i="15"/>
  <c r="D2" i="15"/>
  <c r="C2" i="15"/>
  <c r="K2" i="15" s="1"/>
  <c r="C3" i="14"/>
  <c r="D3" i="14"/>
  <c r="K3" i="14" s="1"/>
  <c r="E3" i="14"/>
  <c r="F3" i="14"/>
  <c r="G3" i="14"/>
  <c r="H3" i="14"/>
  <c r="I3" i="14"/>
  <c r="J3" i="14"/>
  <c r="C4" i="14"/>
  <c r="D4" i="14"/>
  <c r="K4" i="14" s="1"/>
  <c r="E4" i="14"/>
  <c r="F4" i="14"/>
  <c r="G4" i="14"/>
  <c r="H4" i="14"/>
  <c r="I4" i="14"/>
  <c r="J4" i="14"/>
  <c r="C5" i="14"/>
  <c r="D5" i="14"/>
  <c r="E5" i="14"/>
  <c r="F5" i="14"/>
  <c r="G5" i="14"/>
  <c r="H5" i="14"/>
  <c r="I5" i="14"/>
  <c r="J5" i="14"/>
  <c r="K5" i="14"/>
  <c r="C6" i="14"/>
  <c r="D6" i="14"/>
  <c r="E6" i="14"/>
  <c r="F6" i="14"/>
  <c r="K6" i="14" s="1"/>
  <c r="G6" i="14"/>
  <c r="H6" i="14"/>
  <c r="I6" i="14"/>
  <c r="J6" i="14"/>
  <c r="C7" i="14"/>
  <c r="D7" i="14"/>
  <c r="K7" i="14" s="1"/>
  <c r="E7" i="14"/>
  <c r="F7" i="14"/>
  <c r="G7" i="14"/>
  <c r="H7" i="14"/>
  <c r="I7" i="14"/>
  <c r="J7" i="14"/>
  <c r="C8" i="14"/>
  <c r="D8" i="14"/>
  <c r="K8" i="14" s="1"/>
  <c r="E8" i="14"/>
  <c r="F8" i="14"/>
  <c r="G8" i="14"/>
  <c r="H8" i="14"/>
  <c r="I8" i="14"/>
  <c r="J8" i="14"/>
  <c r="C9" i="14"/>
  <c r="D9" i="14"/>
  <c r="K9" i="14" s="1"/>
  <c r="E9" i="14"/>
  <c r="F9" i="14"/>
  <c r="G9" i="14"/>
  <c r="H9" i="14"/>
  <c r="I9" i="14"/>
  <c r="J9" i="14"/>
  <c r="C10" i="14"/>
  <c r="D10" i="14"/>
  <c r="E10" i="14"/>
  <c r="F10" i="14"/>
  <c r="G10" i="14"/>
  <c r="K10" i="14" s="1"/>
  <c r="H10" i="14"/>
  <c r="I10" i="14"/>
  <c r="J10" i="14"/>
  <c r="C11" i="14"/>
  <c r="D11" i="14"/>
  <c r="K11" i="14" s="1"/>
  <c r="E11" i="14"/>
  <c r="F11" i="14"/>
  <c r="G11" i="14"/>
  <c r="H11" i="14"/>
  <c r="I11" i="14"/>
  <c r="J11" i="14"/>
  <c r="C12" i="14"/>
  <c r="D12" i="14"/>
  <c r="K12" i="14" s="1"/>
  <c r="E12" i="14"/>
  <c r="F12" i="14"/>
  <c r="G12" i="14"/>
  <c r="H12" i="14"/>
  <c r="I12" i="14"/>
  <c r="J12" i="14"/>
  <c r="C13" i="14"/>
  <c r="D13" i="14"/>
  <c r="K13" i="14" s="1"/>
  <c r="E13" i="14"/>
  <c r="F13" i="14"/>
  <c r="G13" i="14"/>
  <c r="H13" i="14"/>
  <c r="I13" i="14"/>
  <c r="J13" i="14"/>
  <c r="C14" i="14"/>
  <c r="D14" i="14"/>
  <c r="E14" i="14"/>
  <c r="F14" i="14"/>
  <c r="G14" i="14"/>
  <c r="H14" i="14"/>
  <c r="I14" i="14"/>
  <c r="J14" i="14"/>
  <c r="K14" i="14"/>
  <c r="C15" i="14"/>
  <c r="D15" i="14"/>
  <c r="K15" i="14" s="1"/>
  <c r="E15" i="14"/>
  <c r="F15" i="14"/>
  <c r="G15" i="14"/>
  <c r="H15" i="14"/>
  <c r="I15" i="14"/>
  <c r="J15" i="14"/>
  <c r="C16" i="14"/>
  <c r="D16" i="14"/>
  <c r="K16" i="14" s="1"/>
  <c r="E16" i="14"/>
  <c r="F16" i="14"/>
  <c r="G16" i="14"/>
  <c r="H16" i="14"/>
  <c r="I16" i="14"/>
  <c r="J16" i="14"/>
  <c r="C17" i="14"/>
  <c r="D17" i="14"/>
  <c r="K17" i="14" s="1"/>
  <c r="E17" i="14"/>
  <c r="F17" i="14"/>
  <c r="G17" i="14"/>
  <c r="H17" i="14"/>
  <c r="I17" i="14"/>
  <c r="J17" i="14"/>
  <c r="C18" i="14"/>
  <c r="D18" i="14"/>
  <c r="E18" i="14"/>
  <c r="F18" i="14"/>
  <c r="G18" i="14"/>
  <c r="H18" i="14"/>
  <c r="I18" i="14"/>
  <c r="J18" i="14"/>
  <c r="K18" i="14"/>
  <c r="C19" i="14"/>
  <c r="D19" i="14"/>
  <c r="K19" i="14" s="1"/>
  <c r="E19" i="14"/>
  <c r="F19" i="14"/>
  <c r="G19" i="14"/>
  <c r="H19" i="14"/>
  <c r="I19" i="14"/>
  <c r="J19" i="14"/>
  <c r="C20" i="14"/>
  <c r="D20" i="14"/>
  <c r="K20" i="14" s="1"/>
  <c r="E20" i="14"/>
  <c r="F20" i="14"/>
  <c r="G20" i="14"/>
  <c r="H20" i="14"/>
  <c r="I20" i="14"/>
  <c r="J20" i="14"/>
  <c r="C21" i="14"/>
  <c r="D21" i="14"/>
  <c r="K21" i="14" s="1"/>
  <c r="E21" i="14"/>
  <c r="F21" i="14"/>
  <c r="G21" i="14"/>
  <c r="H21" i="14"/>
  <c r="I21" i="14"/>
  <c r="J21" i="14"/>
  <c r="C22" i="14"/>
  <c r="D22" i="14"/>
  <c r="E22" i="14"/>
  <c r="F22" i="14"/>
  <c r="G22" i="14"/>
  <c r="H22" i="14"/>
  <c r="I22" i="14"/>
  <c r="J22" i="14"/>
  <c r="K22" i="14"/>
  <c r="C23" i="14"/>
  <c r="D23" i="14"/>
  <c r="E23" i="14"/>
  <c r="K23" i="14" s="1"/>
  <c r="F23" i="14"/>
  <c r="G23" i="14"/>
  <c r="H23" i="14"/>
  <c r="I23" i="14"/>
  <c r="J23" i="14"/>
  <c r="C24" i="14"/>
  <c r="D24" i="14"/>
  <c r="K24" i="14" s="1"/>
  <c r="E24" i="14"/>
  <c r="F24" i="14"/>
  <c r="G24" i="14"/>
  <c r="H24" i="14"/>
  <c r="I24" i="14"/>
  <c r="J24" i="14"/>
  <c r="C25" i="14"/>
  <c r="D25" i="14"/>
  <c r="K25" i="14" s="1"/>
  <c r="E25" i="14"/>
  <c r="F25" i="14"/>
  <c r="G25" i="14"/>
  <c r="H25" i="14"/>
  <c r="I25" i="14"/>
  <c r="J25" i="14"/>
  <c r="C26" i="14"/>
  <c r="D26" i="14"/>
  <c r="E26" i="14"/>
  <c r="F26" i="14"/>
  <c r="G26" i="14"/>
  <c r="H26" i="14"/>
  <c r="I26" i="14"/>
  <c r="J26" i="14"/>
  <c r="K26" i="14"/>
  <c r="C27" i="14"/>
  <c r="D27" i="14"/>
  <c r="E27" i="14"/>
  <c r="K27" i="14" s="1"/>
  <c r="F27" i="14"/>
  <c r="G27" i="14"/>
  <c r="H27" i="14"/>
  <c r="I27" i="14"/>
  <c r="J27" i="14"/>
  <c r="C28" i="14"/>
  <c r="D28" i="14"/>
  <c r="K28" i="14" s="1"/>
  <c r="E28" i="14"/>
  <c r="F28" i="14"/>
  <c r="G28" i="14"/>
  <c r="H28" i="14"/>
  <c r="I28" i="14"/>
  <c r="J28" i="14"/>
  <c r="C29" i="14"/>
  <c r="D29" i="14"/>
  <c r="K29" i="14" s="1"/>
  <c r="E29" i="14"/>
  <c r="F29" i="14"/>
  <c r="G29" i="14"/>
  <c r="H29" i="14"/>
  <c r="I29" i="14"/>
  <c r="J29" i="14"/>
  <c r="C30" i="14"/>
  <c r="D30" i="14"/>
  <c r="E30" i="14"/>
  <c r="F30" i="14"/>
  <c r="G30" i="14"/>
  <c r="H30" i="14"/>
  <c r="I30" i="14"/>
  <c r="J30" i="14"/>
  <c r="K30" i="14"/>
  <c r="C31" i="14"/>
  <c r="D31" i="14"/>
  <c r="E31" i="14"/>
  <c r="K31" i="14" s="1"/>
  <c r="F31" i="14"/>
  <c r="G31" i="14"/>
  <c r="H31" i="14"/>
  <c r="I31" i="14"/>
  <c r="J31" i="14"/>
  <c r="C32" i="14"/>
  <c r="D32" i="14"/>
  <c r="K32" i="14" s="1"/>
  <c r="E32" i="14"/>
  <c r="F32" i="14"/>
  <c r="G32" i="14"/>
  <c r="H32" i="14"/>
  <c r="I32" i="14"/>
  <c r="J32" i="14"/>
  <c r="C33" i="14"/>
  <c r="D33" i="14"/>
  <c r="K33" i="14" s="1"/>
  <c r="E33" i="14"/>
  <c r="F33" i="14"/>
  <c r="G33" i="14"/>
  <c r="H33" i="14"/>
  <c r="I33" i="14"/>
  <c r="J33" i="14"/>
  <c r="C34" i="14"/>
  <c r="D34" i="14"/>
  <c r="E34" i="14"/>
  <c r="F34" i="14"/>
  <c r="G34" i="14"/>
  <c r="H34" i="14"/>
  <c r="I34" i="14"/>
  <c r="J34" i="14"/>
  <c r="K34" i="14"/>
  <c r="C35" i="14"/>
  <c r="D35" i="14"/>
  <c r="E35" i="14"/>
  <c r="K35" i="14" s="1"/>
  <c r="F35" i="14"/>
  <c r="G35" i="14"/>
  <c r="H35" i="14"/>
  <c r="I35" i="14"/>
  <c r="J35" i="14"/>
  <c r="C36" i="14"/>
  <c r="D36" i="14"/>
  <c r="K36" i="14" s="1"/>
  <c r="E36" i="14"/>
  <c r="F36" i="14"/>
  <c r="G36" i="14"/>
  <c r="H36" i="14"/>
  <c r="I36" i="14"/>
  <c r="J36" i="14"/>
  <c r="C37" i="14"/>
  <c r="D37" i="14"/>
  <c r="K37" i="14" s="1"/>
  <c r="E37" i="14"/>
  <c r="F37" i="14"/>
  <c r="G37" i="14"/>
  <c r="H37" i="14"/>
  <c r="I37" i="14"/>
  <c r="J37" i="14"/>
  <c r="C38" i="14"/>
  <c r="D38" i="14"/>
  <c r="E38" i="14"/>
  <c r="F38" i="14"/>
  <c r="G38" i="14"/>
  <c r="H38" i="14"/>
  <c r="I38" i="14"/>
  <c r="J38" i="14"/>
  <c r="K38" i="14"/>
  <c r="C39" i="14"/>
  <c r="D39" i="14"/>
  <c r="E39" i="14"/>
  <c r="K39" i="14" s="1"/>
  <c r="F39" i="14"/>
  <c r="G39" i="14"/>
  <c r="H39" i="14"/>
  <c r="I39" i="14"/>
  <c r="J39" i="14"/>
  <c r="C40" i="14"/>
  <c r="D40" i="14"/>
  <c r="K40" i="14" s="1"/>
  <c r="E40" i="14"/>
  <c r="F40" i="14"/>
  <c r="G40" i="14"/>
  <c r="H40" i="14"/>
  <c r="I40" i="14"/>
  <c r="J40" i="14"/>
  <c r="C41" i="14"/>
  <c r="D41" i="14"/>
  <c r="K41" i="14" s="1"/>
  <c r="E41" i="14"/>
  <c r="F41" i="14"/>
  <c r="G41" i="14"/>
  <c r="H41" i="14"/>
  <c r="I41" i="14"/>
  <c r="J41" i="14"/>
  <c r="C42" i="14"/>
  <c r="D42" i="14"/>
  <c r="E42" i="14"/>
  <c r="F42" i="14"/>
  <c r="G42" i="14"/>
  <c r="H42" i="14"/>
  <c r="I42" i="14"/>
  <c r="J42" i="14"/>
  <c r="K42" i="14"/>
  <c r="C43" i="14"/>
  <c r="D43" i="14"/>
  <c r="E43" i="14"/>
  <c r="K43" i="14" s="1"/>
  <c r="F43" i="14"/>
  <c r="G43" i="14"/>
  <c r="H43" i="14"/>
  <c r="I43" i="14"/>
  <c r="J43" i="14"/>
  <c r="C44" i="14"/>
  <c r="D44" i="14"/>
  <c r="K44" i="14" s="1"/>
  <c r="E44" i="14"/>
  <c r="F44" i="14"/>
  <c r="G44" i="14"/>
  <c r="H44" i="14"/>
  <c r="I44" i="14"/>
  <c r="J44" i="14"/>
  <c r="C45" i="14"/>
  <c r="D45" i="14"/>
  <c r="K45" i="14" s="1"/>
  <c r="E45" i="14"/>
  <c r="F45" i="14"/>
  <c r="G45" i="14"/>
  <c r="H45" i="14"/>
  <c r="I45" i="14"/>
  <c r="J45" i="14"/>
  <c r="C46" i="14"/>
  <c r="D46" i="14"/>
  <c r="E46" i="14"/>
  <c r="F46" i="14"/>
  <c r="G46" i="14"/>
  <c r="H46" i="14"/>
  <c r="I46" i="14"/>
  <c r="J46" i="14"/>
  <c r="K46" i="14"/>
  <c r="C47" i="14"/>
  <c r="D47" i="14"/>
  <c r="E47" i="14"/>
  <c r="K47" i="14" s="1"/>
  <c r="F47" i="14"/>
  <c r="G47" i="14"/>
  <c r="H47" i="14"/>
  <c r="I47" i="14"/>
  <c r="J47" i="14"/>
  <c r="C48" i="14"/>
  <c r="D48" i="14"/>
  <c r="K48" i="14" s="1"/>
  <c r="E48" i="14"/>
  <c r="F48" i="14"/>
  <c r="G48" i="14"/>
  <c r="H48" i="14"/>
  <c r="I48" i="14"/>
  <c r="J48" i="14"/>
  <c r="C49" i="14"/>
  <c r="D49" i="14"/>
  <c r="K49" i="14" s="1"/>
  <c r="E49" i="14"/>
  <c r="F49" i="14"/>
  <c r="G49" i="14"/>
  <c r="H49" i="14"/>
  <c r="I49" i="14"/>
  <c r="J49" i="14"/>
  <c r="C50" i="14"/>
  <c r="D50" i="14"/>
  <c r="E50" i="14"/>
  <c r="F50" i="14"/>
  <c r="G50" i="14"/>
  <c r="H50" i="14"/>
  <c r="I50" i="14"/>
  <c r="J50" i="14"/>
  <c r="K50" i="14"/>
  <c r="C51" i="14"/>
  <c r="D51" i="14"/>
  <c r="E51" i="14"/>
  <c r="K51" i="14" s="1"/>
  <c r="F51" i="14"/>
  <c r="G51" i="14"/>
  <c r="H51" i="14"/>
  <c r="I51" i="14"/>
  <c r="J51" i="14"/>
  <c r="C52" i="14"/>
  <c r="D52" i="14"/>
  <c r="K52" i="14" s="1"/>
  <c r="E52" i="14"/>
  <c r="F52" i="14"/>
  <c r="G52" i="14"/>
  <c r="H52" i="14"/>
  <c r="I52" i="14"/>
  <c r="J52" i="14"/>
  <c r="C53" i="14"/>
  <c r="D53" i="14"/>
  <c r="K53" i="14" s="1"/>
  <c r="E53" i="14"/>
  <c r="F53" i="14"/>
  <c r="G53" i="14"/>
  <c r="H53" i="14"/>
  <c r="I53" i="14"/>
  <c r="J53" i="14"/>
  <c r="C54" i="14"/>
  <c r="D54" i="14"/>
  <c r="E54" i="14"/>
  <c r="F54" i="14"/>
  <c r="G54" i="14"/>
  <c r="H54" i="14"/>
  <c r="I54" i="14"/>
  <c r="J54" i="14"/>
  <c r="K54" i="14"/>
  <c r="C55" i="14"/>
  <c r="D55" i="14"/>
  <c r="E55" i="14"/>
  <c r="K55" i="14" s="1"/>
  <c r="F55" i="14"/>
  <c r="G55" i="14"/>
  <c r="H55" i="14"/>
  <c r="I55" i="14"/>
  <c r="J55" i="14"/>
  <c r="C56" i="14"/>
  <c r="D56" i="14"/>
  <c r="K56" i="14" s="1"/>
  <c r="E56" i="14"/>
  <c r="F56" i="14"/>
  <c r="G56" i="14"/>
  <c r="H56" i="14"/>
  <c r="I56" i="14"/>
  <c r="J56" i="14"/>
  <c r="C57" i="14"/>
  <c r="D57" i="14"/>
  <c r="K57" i="14" s="1"/>
  <c r="E57" i="14"/>
  <c r="F57" i="14"/>
  <c r="G57" i="14"/>
  <c r="H57" i="14"/>
  <c r="I57" i="14"/>
  <c r="J57" i="14"/>
  <c r="C58" i="14"/>
  <c r="D58" i="14"/>
  <c r="E58" i="14"/>
  <c r="F58" i="14"/>
  <c r="G58" i="14"/>
  <c r="K58" i="14" s="1"/>
  <c r="H58" i="14"/>
  <c r="I58" i="14"/>
  <c r="J58" i="14"/>
  <c r="C59" i="14"/>
  <c r="D59" i="14"/>
  <c r="E59" i="14"/>
  <c r="K59" i="14" s="1"/>
  <c r="F59" i="14"/>
  <c r="G59" i="14"/>
  <c r="H59" i="14"/>
  <c r="I59" i="14"/>
  <c r="J59" i="14"/>
  <c r="C60" i="14"/>
  <c r="D60" i="14"/>
  <c r="K60" i="14" s="1"/>
  <c r="E60" i="14"/>
  <c r="F60" i="14"/>
  <c r="G60" i="14"/>
  <c r="H60" i="14"/>
  <c r="I60" i="14"/>
  <c r="J60" i="14"/>
  <c r="J2" i="14"/>
  <c r="I2" i="14"/>
  <c r="H2" i="14"/>
  <c r="G2" i="14"/>
  <c r="F2" i="14"/>
  <c r="E2" i="14"/>
  <c r="D2" i="14"/>
  <c r="C2" i="14"/>
  <c r="K2" i="14" s="1"/>
  <c r="C3" i="13"/>
  <c r="D3" i="13"/>
  <c r="E3" i="13"/>
  <c r="F3" i="13"/>
  <c r="G3" i="13"/>
  <c r="H3" i="13"/>
  <c r="I3" i="13"/>
  <c r="J3" i="13"/>
  <c r="C4" i="13"/>
  <c r="D4" i="13"/>
  <c r="E4" i="13"/>
  <c r="F4" i="13"/>
  <c r="G4" i="13"/>
  <c r="H4" i="13"/>
  <c r="I4" i="13"/>
  <c r="J4" i="13"/>
  <c r="C5" i="13"/>
  <c r="D5" i="13"/>
  <c r="K5" i="13" s="1"/>
  <c r="E5" i="13"/>
  <c r="F5" i="13"/>
  <c r="G5" i="13"/>
  <c r="H5" i="13"/>
  <c r="I5" i="13"/>
  <c r="J5" i="13"/>
  <c r="C6" i="13"/>
  <c r="D6" i="13"/>
  <c r="E6" i="13"/>
  <c r="F6" i="13"/>
  <c r="G6" i="13"/>
  <c r="H6" i="13"/>
  <c r="I6" i="13"/>
  <c r="J6" i="13"/>
  <c r="K6" i="13"/>
  <c r="C7" i="13"/>
  <c r="D7" i="13"/>
  <c r="E7" i="13"/>
  <c r="F7" i="13"/>
  <c r="G7" i="13"/>
  <c r="H7" i="13"/>
  <c r="I7" i="13"/>
  <c r="J7" i="13"/>
  <c r="C8" i="13"/>
  <c r="D8" i="13"/>
  <c r="E8" i="13"/>
  <c r="F8" i="13"/>
  <c r="G8" i="13"/>
  <c r="H8" i="13"/>
  <c r="I8" i="13"/>
  <c r="J8" i="13"/>
  <c r="C9" i="13"/>
  <c r="D9" i="13"/>
  <c r="E9" i="13"/>
  <c r="F9" i="13"/>
  <c r="G9" i="13"/>
  <c r="H9" i="13"/>
  <c r="I9" i="13"/>
  <c r="J9" i="13"/>
  <c r="C10" i="13"/>
  <c r="D10" i="13"/>
  <c r="E10" i="13"/>
  <c r="F10" i="13"/>
  <c r="G10" i="13"/>
  <c r="H10" i="13"/>
  <c r="I10" i="13"/>
  <c r="J10" i="13"/>
  <c r="K10" i="13"/>
  <c r="C11" i="13"/>
  <c r="D11" i="13"/>
  <c r="E11" i="13"/>
  <c r="F11" i="13"/>
  <c r="G11" i="13"/>
  <c r="H11" i="13"/>
  <c r="I11" i="13"/>
  <c r="J11" i="13"/>
  <c r="C12" i="13"/>
  <c r="D12" i="13"/>
  <c r="K12" i="13" s="1"/>
  <c r="E12" i="13"/>
  <c r="F12" i="13"/>
  <c r="G12" i="13"/>
  <c r="H12" i="13"/>
  <c r="I12" i="13"/>
  <c r="J12" i="13"/>
  <c r="C13" i="13"/>
  <c r="D13" i="13"/>
  <c r="K13" i="13" s="1"/>
  <c r="E13" i="13"/>
  <c r="F13" i="13"/>
  <c r="G13" i="13"/>
  <c r="H13" i="13"/>
  <c r="I13" i="13"/>
  <c r="J13" i="13"/>
  <c r="C14" i="13"/>
  <c r="D14" i="13"/>
  <c r="E14" i="13"/>
  <c r="F14" i="13"/>
  <c r="G14" i="13"/>
  <c r="H14" i="13"/>
  <c r="I14" i="13"/>
  <c r="J14" i="13"/>
  <c r="K14" i="13"/>
  <c r="C15" i="13"/>
  <c r="D15" i="13"/>
  <c r="E15" i="13"/>
  <c r="F15" i="13"/>
  <c r="G15" i="13"/>
  <c r="H15" i="13"/>
  <c r="I15" i="13"/>
  <c r="J15" i="13"/>
  <c r="C16" i="13"/>
  <c r="D16" i="13"/>
  <c r="E16" i="13"/>
  <c r="F16" i="13"/>
  <c r="G16" i="13"/>
  <c r="H16" i="13"/>
  <c r="I16" i="13"/>
  <c r="J16" i="13"/>
  <c r="C17" i="13"/>
  <c r="D17" i="13"/>
  <c r="E17" i="13"/>
  <c r="F17" i="13"/>
  <c r="G17" i="13"/>
  <c r="H17" i="13"/>
  <c r="I17" i="13"/>
  <c r="J17" i="13"/>
  <c r="C18" i="13"/>
  <c r="D18" i="13"/>
  <c r="E18" i="13"/>
  <c r="F18" i="13"/>
  <c r="G18" i="13"/>
  <c r="K18" i="13" s="1"/>
  <c r="H18" i="13"/>
  <c r="I18" i="13"/>
  <c r="J18" i="13"/>
  <c r="C19" i="13"/>
  <c r="D19" i="13"/>
  <c r="E19" i="13"/>
  <c r="F19" i="13"/>
  <c r="G19" i="13"/>
  <c r="H19" i="13"/>
  <c r="I19" i="13"/>
  <c r="J19" i="13"/>
  <c r="C20" i="13"/>
  <c r="D20" i="13"/>
  <c r="E20" i="13"/>
  <c r="F20" i="13"/>
  <c r="G20" i="13"/>
  <c r="H20" i="13"/>
  <c r="I20" i="13"/>
  <c r="J20" i="13"/>
  <c r="C21" i="13"/>
  <c r="D21" i="13"/>
  <c r="E21" i="13"/>
  <c r="F21" i="13"/>
  <c r="G21" i="13"/>
  <c r="H21" i="13"/>
  <c r="I21" i="13"/>
  <c r="J21" i="13"/>
  <c r="C22" i="13"/>
  <c r="D22" i="13"/>
  <c r="E22" i="13"/>
  <c r="F22" i="13"/>
  <c r="G22" i="13"/>
  <c r="H22" i="13"/>
  <c r="I22" i="13"/>
  <c r="J22" i="13"/>
  <c r="K22" i="13"/>
  <c r="C23" i="13"/>
  <c r="D23" i="13"/>
  <c r="E23" i="13"/>
  <c r="F23" i="13"/>
  <c r="G23" i="13"/>
  <c r="H23" i="13"/>
  <c r="I23" i="13"/>
  <c r="J23" i="13"/>
  <c r="C24" i="13"/>
  <c r="D24" i="13"/>
  <c r="E24" i="13"/>
  <c r="F24" i="13"/>
  <c r="G24" i="13"/>
  <c r="H24" i="13"/>
  <c r="I24" i="13"/>
  <c r="J24" i="13"/>
  <c r="C25" i="13"/>
  <c r="D25" i="13"/>
  <c r="E25" i="13"/>
  <c r="F25" i="13"/>
  <c r="G25" i="13"/>
  <c r="H25" i="13"/>
  <c r="I25" i="13"/>
  <c r="J25" i="13"/>
  <c r="C26" i="13"/>
  <c r="D26" i="13"/>
  <c r="E26" i="13"/>
  <c r="F26" i="13"/>
  <c r="G26" i="13"/>
  <c r="H26" i="13"/>
  <c r="I26" i="13"/>
  <c r="J26" i="13"/>
  <c r="K26" i="13"/>
  <c r="C27" i="13"/>
  <c r="D27" i="13"/>
  <c r="K27" i="13" s="1"/>
  <c r="E27" i="13"/>
  <c r="F27" i="13"/>
  <c r="G27" i="13"/>
  <c r="H27" i="13"/>
  <c r="I27" i="13"/>
  <c r="J27" i="13"/>
  <c r="C28" i="13"/>
  <c r="D28" i="13"/>
  <c r="K28" i="13" s="1"/>
  <c r="E28" i="13"/>
  <c r="F28" i="13"/>
  <c r="G28" i="13"/>
  <c r="H28" i="13"/>
  <c r="I28" i="13"/>
  <c r="J28" i="13"/>
  <c r="C29" i="13"/>
  <c r="D29" i="13"/>
  <c r="K29" i="13" s="1"/>
  <c r="E29" i="13"/>
  <c r="F29" i="13"/>
  <c r="G29" i="13"/>
  <c r="H29" i="13"/>
  <c r="I29" i="13"/>
  <c r="J29" i="13"/>
  <c r="C30" i="13"/>
  <c r="D30" i="13"/>
  <c r="E30" i="13"/>
  <c r="F30" i="13"/>
  <c r="G30" i="13"/>
  <c r="K30" i="13" s="1"/>
  <c r="H30" i="13"/>
  <c r="I30" i="13"/>
  <c r="J30" i="13"/>
  <c r="C31" i="13"/>
  <c r="D31" i="13"/>
  <c r="K31" i="13" s="1"/>
  <c r="E31" i="13"/>
  <c r="F31" i="13"/>
  <c r="G31" i="13"/>
  <c r="H31" i="13"/>
  <c r="I31" i="13"/>
  <c r="J31" i="13"/>
  <c r="C32" i="13"/>
  <c r="D32" i="13"/>
  <c r="K32" i="13" s="1"/>
  <c r="E32" i="13"/>
  <c r="F32" i="13"/>
  <c r="G32" i="13"/>
  <c r="H32" i="13"/>
  <c r="I32" i="13"/>
  <c r="J32" i="13"/>
  <c r="C33" i="13"/>
  <c r="D33" i="13"/>
  <c r="K33" i="13" s="1"/>
  <c r="E33" i="13"/>
  <c r="F33" i="13"/>
  <c r="G33" i="13"/>
  <c r="H33" i="13"/>
  <c r="I33" i="13"/>
  <c r="J33" i="13"/>
  <c r="C34" i="13"/>
  <c r="D34" i="13"/>
  <c r="E34" i="13"/>
  <c r="F34" i="13"/>
  <c r="G34" i="13"/>
  <c r="H34" i="13"/>
  <c r="I34" i="13"/>
  <c r="J34" i="13"/>
  <c r="K34" i="13"/>
  <c r="C35" i="13"/>
  <c r="D35" i="13"/>
  <c r="K35" i="13" s="1"/>
  <c r="E35" i="13"/>
  <c r="F35" i="13"/>
  <c r="G35" i="13"/>
  <c r="H35" i="13"/>
  <c r="I35" i="13"/>
  <c r="J35" i="13"/>
  <c r="C36" i="13"/>
  <c r="D36" i="13"/>
  <c r="K36" i="13" s="1"/>
  <c r="E36" i="13"/>
  <c r="F36" i="13"/>
  <c r="G36" i="13"/>
  <c r="H36" i="13"/>
  <c r="I36" i="13"/>
  <c r="J36" i="13"/>
  <c r="C37" i="13"/>
  <c r="D37" i="13"/>
  <c r="K37" i="13" s="1"/>
  <c r="E37" i="13"/>
  <c r="F37" i="13"/>
  <c r="G37" i="13"/>
  <c r="H37" i="13"/>
  <c r="I37" i="13"/>
  <c r="J37" i="13"/>
  <c r="C38" i="13"/>
  <c r="D38" i="13"/>
  <c r="E38" i="13"/>
  <c r="F38" i="13"/>
  <c r="G38" i="13"/>
  <c r="K38" i="13" s="1"/>
  <c r="H38" i="13"/>
  <c r="I38" i="13"/>
  <c r="J38" i="13"/>
  <c r="C39" i="13"/>
  <c r="D39" i="13"/>
  <c r="K39" i="13" s="1"/>
  <c r="E39" i="13"/>
  <c r="F39" i="13"/>
  <c r="G39" i="13"/>
  <c r="H39" i="13"/>
  <c r="I39" i="13"/>
  <c r="J39" i="13"/>
  <c r="C40" i="13"/>
  <c r="D40" i="13"/>
  <c r="K40" i="13" s="1"/>
  <c r="E40" i="13"/>
  <c r="F40" i="13"/>
  <c r="G40" i="13"/>
  <c r="H40" i="13"/>
  <c r="I40" i="13"/>
  <c r="J40" i="13"/>
  <c r="C41" i="13"/>
  <c r="D41" i="13"/>
  <c r="K41" i="13" s="1"/>
  <c r="E41" i="13"/>
  <c r="F41" i="13"/>
  <c r="G41" i="13"/>
  <c r="H41" i="13"/>
  <c r="I41" i="13"/>
  <c r="J41" i="13"/>
  <c r="C42" i="13"/>
  <c r="D42" i="13"/>
  <c r="E42" i="13"/>
  <c r="F42" i="13"/>
  <c r="G42" i="13"/>
  <c r="H42" i="13"/>
  <c r="I42" i="13"/>
  <c r="J42" i="13"/>
  <c r="K42" i="13"/>
  <c r="C43" i="13"/>
  <c r="D43" i="13"/>
  <c r="E43" i="13"/>
  <c r="F43" i="13"/>
  <c r="G43" i="13"/>
  <c r="H43" i="13"/>
  <c r="I43" i="13"/>
  <c r="J43" i="13"/>
  <c r="C44" i="13"/>
  <c r="D44" i="13"/>
  <c r="E44" i="13"/>
  <c r="F44" i="13"/>
  <c r="G44" i="13"/>
  <c r="H44" i="13"/>
  <c r="I44" i="13"/>
  <c r="J44" i="13"/>
  <c r="C45" i="13"/>
  <c r="D45" i="13"/>
  <c r="E45" i="13"/>
  <c r="F45" i="13"/>
  <c r="G45" i="13"/>
  <c r="H45" i="13"/>
  <c r="I45" i="13"/>
  <c r="J45" i="13"/>
  <c r="C46" i="13"/>
  <c r="D46" i="13"/>
  <c r="E46" i="13"/>
  <c r="F46" i="13"/>
  <c r="G46" i="13"/>
  <c r="K46" i="13" s="1"/>
  <c r="H46" i="13"/>
  <c r="I46" i="13"/>
  <c r="J46" i="13"/>
  <c r="C47" i="13"/>
  <c r="D47" i="13"/>
  <c r="E47" i="13"/>
  <c r="F47" i="13"/>
  <c r="G47" i="13"/>
  <c r="H47" i="13"/>
  <c r="I47" i="13"/>
  <c r="J47" i="13"/>
  <c r="C48" i="13"/>
  <c r="D48" i="13"/>
  <c r="E48" i="13"/>
  <c r="F48" i="13"/>
  <c r="G48" i="13"/>
  <c r="H48" i="13"/>
  <c r="I48" i="13"/>
  <c r="J48" i="13"/>
  <c r="C49" i="13"/>
  <c r="D49" i="13"/>
  <c r="E49" i="13"/>
  <c r="F49" i="13"/>
  <c r="G49" i="13"/>
  <c r="H49" i="13"/>
  <c r="I49" i="13"/>
  <c r="J49" i="13"/>
  <c r="C50" i="13"/>
  <c r="D50" i="13"/>
  <c r="E50" i="13"/>
  <c r="F50" i="13"/>
  <c r="G50" i="13"/>
  <c r="H50" i="13"/>
  <c r="I50" i="13"/>
  <c r="J50" i="13"/>
  <c r="K50" i="13"/>
  <c r="C51" i="13"/>
  <c r="D51" i="13"/>
  <c r="E51" i="13"/>
  <c r="F51" i="13"/>
  <c r="G51" i="13"/>
  <c r="H51" i="13"/>
  <c r="I51" i="13"/>
  <c r="J51" i="13"/>
  <c r="C52" i="13"/>
  <c r="D52" i="13"/>
  <c r="K52" i="13" s="1"/>
  <c r="E52" i="13"/>
  <c r="F52" i="13"/>
  <c r="G52" i="13"/>
  <c r="H52" i="13"/>
  <c r="I52" i="13"/>
  <c r="J52" i="13"/>
  <c r="C53" i="13"/>
  <c r="D53" i="13"/>
  <c r="K53" i="13" s="1"/>
  <c r="E53" i="13"/>
  <c r="F53" i="13"/>
  <c r="G53" i="13"/>
  <c r="H53" i="13"/>
  <c r="I53" i="13"/>
  <c r="J53" i="13"/>
  <c r="C54" i="13"/>
  <c r="D54" i="13"/>
  <c r="E54" i="13"/>
  <c r="F54" i="13"/>
  <c r="G54" i="13"/>
  <c r="K54" i="13" s="1"/>
  <c r="H54" i="13"/>
  <c r="I54" i="13"/>
  <c r="J54" i="13"/>
  <c r="C55" i="13"/>
  <c r="D55" i="13"/>
  <c r="K55" i="13" s="1"/>
  <c r="E55" i="13"/>
  <c r="F55" i="13"/>
  <c r="G55" i="13"/>
  <c r="H55" i="13"/>
  <c r="I55" i="13"/>
  <c r="J55" i="13"/>
  <c r="C56" i="13"/>
  <c r="D56" i="13"/>
  <c r="K56" i="13" s="1"/>
  <c r="E56" i="13"/>
  <c r="F56" i="13"/>
  <c r="G56" i="13"/>
  <c r="H56" i="13"/>
  <c r="I56" i="13"/>
  <c r="J56" i="13"/>
  <c r="C57" i="13"/>
  <c r="D57" i="13"/>
  <c r="K57" i="13" s="1"/>
  <c r="E57" i="13"/>
  <c r="F57" i="13"/>
  <c r="G57" i="13"/>
  <c r="H57" i="13"/>
  <c r="I57" i="13"/>
  <c r="J57" i="13"/>
  <c r="C58" i="13"/>
  <c r="D58" i="13"/>
  <c r="E58" i="13"/>
  <c r="F58" i="13"/>
  <c r="G58" i="13"/>
  <c r="H58" i="13"/>
  <c r="I58" i="13"/>
  <c r="J58" i="13"/>
  <c r="K58" i="13"/>
  <c r="C59" i="13"/>
  <c r="D59" i="13"/>
  <c r="E59" i="13"/>
  <c r="F59" i="13"/>
  <c r="G59" i="13"/>
  <c r="H59" i="13"/>
  <c r="I59" i="13"/>
  <c r="J59" i="13"/>
  <c r="C60" i="13"/>
  <c r="D60" i="13"/>
  <c r="E60" i="13"/>
  <c r="F60" i="13"/>
  <c r="G60" i="13"/>
  <c r="H60" i="13"/>
  <c r="I60" i="13"/>
  <c r="J60" i="13"/>
  <c r="C61" i="13"/>
  <c r="D61" i="13"/>
  <c r="E61" i="13"/>
  <c r="F61" i="13"/>
  <c r="G61" i="13"/>
  <c r="H61" i="13"/>
  <c r="I61" i="13"/>
  <c r="J61" i="13"/>
  <c r="C62" i="13"/>
  <c r="D62" i="13"/>
  <c r="E62" i="13"/>
  <c r="F62" i="13"/>
  <c r="G62" i="13"/>
  <c r="K62" i="13" s="1"/>
  <c r="H62" i="13"/>
  <c r="I62" i="13"/>
  <c r="J62" i="13"/>
  <c r="C63" i="13"/>
  <c r="D63" i="13"/>
  <c r="E63" i="13"/>
  <c r="F63" i="13"/>
  <c r="G63" i="13"/>
  <c r="H63" i="13"/>
  <c r="I63" i="13"/>
  <c r="J63" i="13"/>
  <c r="C64" i="13"/>
  <c r="D64" i="13"/>
  <c r="E64" i="13"/>
  <c r="F64" i="13"/>
  <c r="G64" i="13"/>
  <c r="H64" i="13"/>
  <c r="I64" i="13"/>
  <c r="J64" i="13"/>
  <c r="C65" i="13"/>
  <c r="D65" i="13"/>
  <c r="E65" i="13"/>
  <c r="F65" i="13"/>
  <c r="G65" i="13"/>
  <c r="H65" i="13"/>
  <c r="I65" i="13"/>
  <c r="J65" i="13"/>
  <c r="C66" i="13"/>
  <c r="D66" i="13"/>
  <c r="E66" i="13"/>
  <c r="F66" i="13"/>
  <c r="G66" i="13"/>
  <c r="H66" i="13"/>
  <c r="I66" i="13"/>
  <c r="J66" i="13"/>
  <c r="K66" i="13"/>
  <c r="C67" i="13"/>
  <c r="D67" i="13"/>
  <c r="K67" i="13" s="1"/>
  <c r="E67" i="13"/>
  <c r="F67" i="13"/>
  <c r="G67" i="13"/>
  <c r="H67" i="13"/>
  <c r="I67" i="13"/>
  <c r="J67" i="13"/>
  <c r="C68" i="13"/>
  <c r="D68" i="13"/>
  <c r="K68" i="13" s="1"/>
  <c r="E68" i="13"/>
  <c r="F68" i="13"/>
  <c r="G68" i="13"/>
  <c r="H68" i="13"/>
  <c r="I68" i="13"/>
  <c r="J68" i="13"/>
  <c r="C69" i="13"/>
  <c r="D69" i="13"/>
  <c r="K69" i="13" s="1"/>
  <c r="E69" i="13"/>
  <c r="F69" i="13"/>
  <c r="G69" i="13"/>
  <c r="H69" i="13"/>
  <c r="I69" i="13"/>
  <c r="J69" i="13"/>
  <c r="C70" i="13"/>
  <c r="D70" i="13"/>
  <c r="E70" i="13"/>
  <c r="F70" i="13"/>
  <c r="G70" i="13"/>
  <c r="K70" i="13" s="1"/>
  <c r="H70" i="13"/>
  <c r="I70" i="13"/>
  <c r="J70" i="13"/>
  <c r="C71" i="13"/>
  <c r="D71" i="13"/>
  <c r="K71" i="13" s="1"/>
  <c r="E71" i="13"/>
  <c r="F71" i="13"/>
  <c r="G71" i="13"/>
  <c r="H71" i="13"/>
  <c r="I71" i="13"/>
  <c r="J71" i="13"/>
  <c r="C72" i="13"/>
  <c r="D72" i="13"/>
  <c r="K72" i="13" s="1"/>
  <c r="E72" i="13"/>
  <c r="F72" i="13"/>
  <c r="G72" i="13"/>
  <c r="H72" i="13"/>
  <c r="I72" i="13"/>
  <c r="J72" i="13"/>
  <c r="C73" i="13"/>
  <c r="D73" i="13"/>
  <c r="K73" i="13" s="1"/>
  <c r="E73" i="13"/>
  <c r="F73" i="13"/>
  <c r="G73" i="13"/>
  <c r="H73" i="13"/>
  <c r="I73" i="13"/>
  <c r="J73" i="13"/>
  <c r="C74" i="13"/>
  <c r="D74" i="13"/>
  <c r="E74" i="13"/>
  <c r="F74" i="13"/>
  <c r="G74" i="13"/>
  <c r="H74" i="13"/>
  <c r="I74" i="13"/>
  <c r="J74" i="13"/>
  <c r="K74" i="13"/>
  <c r="C75" i="13"/>
  <c r="D75" i="13"/>
  <c r="E75" i="13"/>
  <c r="F75" i="13"/>
  <c r="G75" i="13"/>
  <c r="H75" i="13"/>
  <c r="I75" i="13"/>
  <c r="J75" i="13"/>
  <c r="C76" i="13"/>
  <c r="D76" i="13"/>
  <c r="E76" i="13"/>
  <c r="F76" i="13"/>
  <c r="G76" i="13"/>
  <c r="H76" i="13"/>
  <c r="I76" i="13"/>
  <c r="J76" i="13"/>
  <c r="C77" i="13"/>
  <c r="D77" i="13"/>
  <c r="E77" i="13"/>
  <c r="F77" i="13"/>
  <c r="G77" i="13"/>
  <c r="H77" i="13"/>
  <c r="I77" i="13"/>
  <c r="J77" i="13"/>
  <c r="C78" i="13"/>
  <c r="D78" i="13"/>
  <c r="E78" i="13"/>
  <c r="F78" i="13"/>
  <c r="G78" i="13"/>
  <c r="H78" i="13"/>
  <c r="I78" i="13"/>
  <c r="J78" i="13"/>
  <c r="K78" i="13"/>
  <c r="C79" i="13"/>
  <c r="D79" i="13"/>
  <c r="K79" i="13" s="1"/>
  <c r="E79" i="13"/>
  <c r="F79" i="13"/>
  <c r="G79" i="13"/>
  <c r="H79" i="13"/>
  <c r="I79" i="13"/>
  <c r="J79" i="13"/>
  <c r="C80" i="13"/>
  <c r="D80" i="13"/>
  <c r="K80" i="13" s="1"/>
  <c r="E80" i="13"/>
  <c r="F80" i="13"/>
  <c r="G80" i="13"/>
  <c r="H80" i="13"/>
  <c r="I80" i="13"/>
  <c r="J80" i="13"/>
  <c r="C81" i="13"/>
  <c r="D81" i="13"/>
  <c r="K81" i="13" s="1"/>
  <c r="E81" i="13"/>
  <c r="F81" i="13"/>
  <c r="G81" i="13"/>
  <c r="H81" i="13"/>
  <c r="I81" i="13"/>
  <c r="J81" i="13"/>
  <c r="C82" i="13"/>
  <c r="D82" i="13"/>
  <c r="E82" i="13"/>
  <c r="F82" i="13"/>
  <c r="G82" i="13"/>
  <c r="H82" i="13"/>
  <c r="I82" i="13"/>
  <c r="J82" i="13"/>
  <c r="K82" i="13"/>
  <c r="C83" i="13"/>
  <c r="D83" i="13"/>
  <c r="K83" i="13" s="1"/>
  <c r="E83" i="13"/>
  <c r="F83" i="13"/>
  <c r="G83" i="13"/>
  <c r="H83" i="13"/>
  <c r="I83" i="13"/>
  <c r="J83" i="13"/>
  <c r="C84" i="13"/>
  <c r="D84" i="13"/>
  <c r="K84" i="13" s="1"/>
  <c r="E84" i="13"/>
  <c r="F84" i="13"/>
  <c r="G84" i="13"/>
  <c r="H84" i="13"/>
  <c r="I84" i="13"/>
  <c r="J84" i="13"/>
  <c r="C85" i="13"/>
  <c r="D85" i="13"/>
  <c r="K85" i="13" s="1"/>
  <c r="E85" i="13"/>
  <c r="F85" i="13"/>
  <c r="G85" i="13"/>
  <c r="H85" i="13"/>
  <c r="I85" i="13"/>
  <c r="J85" i="13"/>
  <c r="C86" i="13"/>
  <c r="D86" i="13"/>
  <c r="E86" i="13"/>
  <c r="F86" i="13"/>
  <c r="G86" i="13"/>
  <c r="H86" i="13"/>
  <c r="I86" i="13"/>
  <c r="J86" i="13"/>
  <c r="K86" i="13"/>
  <c r="C87" i="13"/>
  <c r="D87" i="13"/>
  <c r="K87" i="13" s="1"/>
  <c r="E87" i="13"/>
  <c r="F87" i="13"/>
  <c r="G87" i="13"/>
  <c r="H87" i="13"/>
  <c r="I87" i="13"/>
  <c r="J87" i="13"/>
  <c r="C88" i="13"/>
  <c r="D88" i="13"/>
  <c r="K88" i="13" s="1"/>
  <c r="E88" i="13"/>
  <c r="F88" i="13"/>
  <c r="G88" i="13"/>
  <c r="H88" i="13"/>
  <c r="I88" i="13"/>
  <c r="J88" i="13"/>
  <c r="C89" i="13"/>
  <c r="D89" i="13"/>
  <c r="K89" i="13" s="1"/>
  <c r="E89" i="13"/>
  <c r="F89" i="13"/>
  <c r="G89" i="13"/>
  <c r="H89" i="13"/>
  <c r="I89" i="13"/>
  <c r="J89" i="13"/>
  <c r="C90" i="13"/>
  <c r="D90" i="13"/>
  <c r="E90" i="13"/>
  <c r="F90" i="13"/>
  <c r="G90" i="13"/>
  <c r="H90" i="13"/>
  <c r="I90" i="13"/>
  <c r="J90" i="13"/>
  <c r="K90" i="13"/>
  <c r="C91" i="13"/>
  <c r="D91" i="13"/>
  <c r="E91" i="13"/>
  <c r="F91" i="13"/>
  <c r="G91" i="13"/>
  <c r="H91" i="13"/>
  <c r="I91" i="13"/>
  <c r="J91" i="13"/>
  <c r="C92" i="13"/>
  <c r="D92" i="13"/>
  <c r="E92" i="13"/>
  <c r="F92" i="13"/>
  <c r="G92" i="13"/>
  <c r="H92" i="13"/>
  <c r="I92" i="13"/>
  <c r="J92" i="13"/>
  <c r="C93" i="13"/>
  <c r="D93" i="13"/>
  <c r="E93" i="13"/>
  <c r="F93" i="13"/>
  <c r="G93" i="13"/>
  <c r="H93" i="13"/>
  <c r="I93" i="13"/>
  <c r="J93" i="13"/>
  <c r="C94" i="13"/>
  <c r="D94" i="13"/>
  <c r="E94" i="13"/>
  <c r="F94" i="13"/>
  <c r="G94" i="13"/>
  <c r="H94" i="13"/>
  <c r="I94" i="13"/>
  <c r="J94" i="13"/>
  <c r="K94" i="13"/>
  <c r="C95" i="13"/>
  <c r="D95" i="13"/>
  <c r="K95" i="13" s="1"/>
  <c r="E95" i="13"/>
  <c r="F95" i="13"/>
  <c r="G95" i="13"/>
  <c r="H95" i="13"/>
  <c r="I95" i="13"/>
  <c r="J95" i="13"/>
  <c r="C96" i="13"/>
  <c r="D96" i="13"/>
  <c r="K96" i="13" s="1"/>
  <c r="E96" i="13"/>
  <c r="F96" i="13"/>
  <c r="G96" i="13"/>
  <c r="H96" i="13"/>
  <c r="I96" i="13"/>
  <c r="J96" i="13"/>
  <c r="C97" i="13"/>
  <c r="D97" i="13"/>
  <c r="K97" i="13" s="1"/>
  <c r="E97" i="13"/>
  <c r="F97" i="13"/>
  <c r="G97" i="13"/>
  <c r="H97" i="13"/>
  <c r="I97" i="13"/>
  <c r="J97" i="13"/>
  <c r="C98" i="13"/>
  <c r="D98" i="13"/>
  <c r="E98" i="13"/>
  <c r="F98" i="13"/>
  <c r="G98" i="13"/>
  <c r="H98" i="13"/>
  <c r="I98" i="13"/>
  <c r="J98" i="13"/>
  <c r="K98" i="13"/>
  <c r="C99" i="13"/>
  <c r="D99" i="13"/>
  <c r="E99" i="13"/>
  <c r="F99" i="13"/>
  <c r="G99" i="13"/>
  <c r="H99" i="13"/>
  <c r="I99" i="13"/>
  <c r="J99" i="13"/>
  <c r="C100" i="13"/>
  <c r="D100" i="13"/>
  <c r="E100" i="13"/>
  <c r="F100" i="13"/>
  <c r="G100" i="13"/>
  <c r="H100" i="13"/>
  <c r="I100" i="13"/>
  <c r="J100" i="13"/>
  <c r="C101" i="13"/>
  <c r="D101" i="13"/>
  <c r="E101" i="13"/>
  <c r="F101" i="13"/>
  <c r="G101" i="13"/>
  <c r="H101" i="13"/>
  <c r="I101" i="13"/>
  <c r="J101" i="13"/>
  <c r="C102" i="13"/>
  <c r="D102" i="13"/>
  <c r="E102" i="13"/>
  <c r="F102" i="13"/>
  <c r="G102" i="13"/>
  <c r="K102" i="13" s="1"/>
  <c r="H102" i="13"/>
  <c r="I102" i="13"/>
  <c r="J102" i="13"/>
  <c r="C103" i="13"/>
  <c r="D103" i="13"/>
  <c r="E103" i="13"/>
  <c r="F103" i="13"/>
  <c r="G103" i="13"/>
  <c r="H103" i="13"/>
  <c r="I103" i="13"/>
  <c r="J103" i="13"/>
  <c r="C104" i="13"/>
  <c r="D104" i="13"/>
  <c r="E104" i="13"/>
  <c r="F104" i="13"/>
  <c r="G104" i="13"/>
  <c r="H104" i="13"/>
  <c r="I104" i="13"/>
  <c r="J104" i="13"/>
  <c r="C105" i="13"/>
  <c r="D105" i="13"/>
  <c r="E105" i="13"/>
  <c r="F105" i="13"/>
  <c r="G105" i="13"/>
  <c r="H105" i="13"/>
  <c r="I105" i="13"/>
  <c r="J105" i="13"/>
  <c r="C106" i="13"/>
  <c r="D106" i="13"/>
  <c r="E106" i="13"/>
  <c r="F106" i="13"/>
  <c r="G106" i="13"/>
  <c r="H106" i="13"/>
  <c r="I106" i="13"/>
  <c r="J106" i="13"/>
  <c r="K106" i="13"/>
  <c r="C107" i="13"/>
  <c r="D107" i="13"/>
  <c r="K107" i="13" s="1"/>
  <c r="E107" i="13"/>
  <c r="F107" i="13"/>
  <c r="G107" i="13"/>
  <c r="H107" i="13"/>
  <c r="I107" i="13"/>
  <c r="J107" i="13"/>
  <c r="C108" i="13"/>
  <c r="D108" i="13"/>
  <c r="K108" i="13" s="1"/>
  <c r="E108" i="13"/>
  <c r="F108" i="13"/>
  <c r="G108" i="13"/>
  <c r="H108" i="13"/>
  <c r="I108" i="13"/>
  <c r="J108" i="13"/>
  <c r="C109" i="13"/>
  <c r="D109" i="13"/>
  <c r="K109" i="13" s="1"/>
  <c r="E109" i="13"/>
  <c r="F109" i="13"/>
  <c r="G109" i="13"/>
  <c r="H109" i="13"/>
  <c r="I109" i="13"/>
  <c r="J109" i="13"/>
  <c r="C110" i="13"/>
  <c r="D110" i="13"/>
  <c r="E110" i="13"/>
  <c r="F110" i="13"/>
  <c r="G110" i="13"/>
  <c r="H110" i="13"/>
  <c r="I110" i="13"/>
  <c r="J110" i="13"/>
  <c r="C111" i="13"/>
  <c r="D111" i="13"/>
  <c r="K111" i="13" s="1"/>
  <c r="E111" i="13"/>
  <c r="F111" i="13"/>
  <c r="G111" i="13"/>
  <c r="H111" i="13"/>
  <c r="I111" i="13"/>
  <c r="J111" i="13"/>
  <c r="C112" i="13"/>
  <c r="D112" i="13"/>
  <c r="K112" i="13" s="1"/>
  <c r="E112" i="13"/>
  <c r="F112" i="13"/>
  <c r="G112" i="13"/>
  <c r="H112" i="13"/>
  <c r="I112" i="13"/>
  <c r="J112" i="13"/>
  <c r="C113" i="13"/>
  <c r="D113" i="13"/>
  <c r="K113" i="13" s="1"/>
  <c r="E113" i="13"/>
  <c r="F113" i="13"/>
  <c r="G113" i="13"/>
  <c r="H113" i="13"/>
  <c r="I113" i="13"/>
  <c r="J113" i="13"/>
  <c r="C114" i="13"/>
  <c r="D114" i="13"/>
  <c r="E114" i="13"/>
  <c r="F114" i="13"/>
  <c r="G114" i="13"/>
  <c r="H114" i="13"/>
  <c r="I114" i="13"/>
  <c r="J114" i="13"/>
  <c r="K114" i="13"/>
  <c r="C115" i="13"/>
  <c r="D115" i="13"/>
  <c r="E115" i="13"/>
  <c r="F115" i="13"/>
  <c r="G115" i="13"/>
  <c r="H115" i="13"/>
  <c r="I115" i="13"/>
  <c r="J115" i="13"/>
  <c r="C116" i="13"/>
  <c r="D116" i="13"/>
  <c r="E116" i="13"/>
  <c r="F116" i="13"/>
  <c r="G116" i="13"/>
  <c r="H116" i="13"/>
  <c r="I116" i="13"/>
  <c r="J116" i="13"/>
  <c r="C117" i="13"/>
  <c r="D117" i="13"/>
  <c r="E117" i="13"/>
  <c r="F117" i="13"/>
  <c r="G117" i="13"/>
  <c r="H117" i="13"/>
  <c r="I117" i="13"/>
  <c r="J117" i="13"/>
  <c r="C2" i="13"/>
  <c r="D2" i="13"/>
  <c r="E2" i="13"/>
  <c r="F2" i="13"/>
  <c r="H2" i="13"/>
  <c r="I2" i="13"/>
  <c r="J2" i="13"/>
  <c r="J21" i="12"/>
  <c r="I21" i="12"/>
  <c r="H21" i="12"/>
  <c r="G21" i="12"/>
  <c r="F21" i="12"/>
  <c r="E21" i="12"/>
  <c r="D21" i="12"/>
  <c r="C21" i="12"/>
  <c r="K21" i="12" s="1"/>
  <c r="J20" i="12"/>
  <c r="I20" i="12"/>
  <c r="H20" i="12"/>
  <c r="G20" i="12"/>
  <c r="F20" i="12"/>
  <c r="E20" i="12"/>
  <c r="D20" i="12"/>
  <c r="C20" i="12"/>
  <c r="K20" i="12" s="1"/>
  <c r="J19" i="12"/>
  <c r="I19" i="12"/>
  <c r="H19" i="12"/>
  <c r="G19" i="12"/>
  <c r="F19" i="12"/>
  <c r="E19" i="12"/>
  <c r="D19" i="12"/>
  <c r="C19" i="12"/>
  <c r="K19" i="12" s="1"/>
  <c r="J18" i="12"/>
  <c r="I18" i="12"/>
  <c r="H18" i="12"/>
  <c r="G18" i="12"/>
  <c r="F18" i="12"/>
  <c r="E18" i="12"/>
  <c r="D18" i="12"/>
  <c r="C18" i="12"/>
  <c r="K18" i="12" s="1"/>
  <c r="J17" i="12"/>
  <c r="I17" i="12"/>
  <c r="H17" i="12"/>
  <c r="G17" i="12"/>
  <c r="F17" i="12"/>
  <c r="E17" i="12"/>
  <c r="D17" i="12"/>
  <c r="C17" i="12"/>
  <c r="K17" i="12" s="1"/>
  <c r="J16" i="12"/>
  <c r="I16" i="12"/>
  <c r="H16" i="12"/>
  <c r="G16" i="12"/>
  <c r="F16" i="12"/>
  <c r="E16" i="12"/>
  <c r="D16" i="12"/>
  <c r="C16" i="12"/>
  <c r="K16" i="12" s="1"/>
  <c r="J15" i="12"/>
  <c r="I15" i="12"/>
  <c r="H15" i="12"/>
  <c r="G15" i="12"/>
  <c r="F15" i="12"/>
  <c r="E15" i="12"/>
  <c r="D15" i="12"/>
  <c r="C15" i="12"/>
  <c r="K15" i="12" s="1"/>
  <c r="J14" i="12"/>
  <c r="I14" i="12"/>
  <c r="H14" i="12"/>
  <c r="G14" i="12"/>
  <c r="F14" i="12"/>
  <c r="E14" i="12"/>
  <c r="D14" i="12"/>
  <c r="C14" i="12"/>
  <c r="K14" i="12" s="1"/>
  <c r="J13" i="12"/>
  <c r="I13" i="12"/>
  <c r="H13" i="12"/>
  <c r="G13" i="12"/>
  <c r="F13" i="12"/>
  <c r="E13" i="12"/>
  <c r="D13" i="12"/>
  <c r="C13" i="12"/>
  <c r="K13" i="12" s="1"/>
  <c r="J12" i="12"/>
  <c r="I12" i="12"/>
  <c r="H12" i="12"/>
  <c r="G12" i="12"/>
  <c r="F12" i="12"/>
  <c r="E12" i="12"/>
  <c r="D12" i="12"/>
  <c r="C12" i="12"/>
  <c r="K12" i="12" s="1"/>
  <c r="J11" i="12"/>
  <c r="I11" i="12"/>
  <c r="H11" i="12"/>
  <c r="G11" i="12"/>
  <c r="F11" i="12"/>
  <c r="E11" i="12"/>
  <c r="D11" i="12"/>
  <c r="C11" i="12"/>
  <c r="K11" i="12" s="1"/>
  <c r="J10" i="12"/>
  <c r="I10" i="12"/>
  <c r="H10" i="12"/>
  <c r="G10" i="12"/>
  <c r="F10" i="12"/>
  <c r="E10" i="12"/>
  <c r="D10" i="12"/>
  <c r="C10" i="12"/>
  <c r="K10" i="12" s="1"/>
  <c r="J9" i="12"/>
  <c r="I9" i="12"/>
  <c r="H9" i="12"/>
  <c r="G9" i="12"/>
  <c r="F9" i="12"/>
  <c r="E9" i="12"/>
  <c r="D9" i="12"/>
  <c r="C9" i="12"/>
  <c r="K9" i="12" s="1"/>
  <c r="J8" i="12"/>
  <c r="I8" i="12"/>
  <c r="H8" i="12"/>
  <c r="G8" i="12"/>
  <c r="F8" i="12"/>
  <c r="E8" i="12"/>
  <c r="D8" i="12"/>
  <c r="C8" i="12"/>
  <c r="K8" i="12" s="1"/>
  <c r="J7" i="12"/>
  <c r="I7" i="12"/>
  <c r="H7" i="12"/>
  <c r="G7" i="12"/>
  <c r="F7" i="12"/>
  <c r="E7" i="12"/>
  <c r="D7" i="12"/>
  <c r="C7" i="12"/>
  <c r="K7" i="12" s="1"/>
  <c r="J6" i="12"/>
  <c r="I6" i="12"/>
  <c r="H6" i="12"/>
  <c r="G6" i="12"/>
  <c r="F6" i="12"/>
  <c r="E6" i="12"/>
  <c r="D6" i="12"/>
  <c r="C6" i="12"/>
  <c r="K6" i="12" s="1"/>
  <c r="J5" i="12"/>
  <c r="I5" i="12"/>
  <c r="H5" i="12"/>
  <c r="G5" i="12"/>
  <c r="F5" i="12"/>
  <c r="E5" i="12"/>
  <c r="D5" i="12"/>
  <c r="C5" i="12"/>
  <c r="K5" i="12" s="1"/>
  <c r="J4" i="12"/>
  <c r="I4" i="12"/>
  <c r="H4" i="12"/>
  <c r="G4" i="12"/>
  <c r="F4" i="12"/>
  <c r="E4" i="12"/>
  <c r="D4" i="12"/>
  <c r="C4" i="12"/>
  <c r="K4" i="12" s="1"/>
  <c r="J3" i="12"/>
  <c r="I3" i="12"/>
  <c r="H3" i="12"/>
  <c r="G3" i="12"/>
  <c r="F3" i="12"/>
  <c r="E3" i="12"/>
  <c r="D3" i="12"/>
  <c r="C3" i="12"/>
  <c r="K3" i="12" s="1"/>
  <c r="J2" i="12"/>
  <c r="I2" i="12"/>
  <c r="H2" i="12"/>
  <c r="G2" i="12"/>
  <c r="F2" i="12"/>
  <c r="E2" i="12"/>
  <c r="D2" i="12"/>
  <c r="C2" i="12"/>
  <c r="K2" i="12" s="1"/>
  <c r="C3" i="11"/>
  <c r="D3" i="11"/>
  <c r="E3" i="11"/>
  <c r="K3" i="11" s="1"/>
  <c r="F3" i="11"/>
  <c r="G3" i="11"/>
  <c r="H3" i="11"/>
  <c r="I3" i="11"/>
  <c r="J3" i="11"/>
  <c r="C4" i="11"/>
  <c r="D4" i="11"/>
  <c r="K4" i="11" s="1"/>
  <c r="E4" i="11"/>
  <c r="F4" i="11"/>
  <c r="G4" i="11"/>
  <c r="H4" i="11"/>
  <c r="I4" i="11"/>
  <c r="J4" i="11"/>
  <c r="C5" i="11"/>
  <c r="D5" i="11"/>
  <c r="K5" i="11" s="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K6" i="11"/>
  <c r="C7" i="11"/>
  <c r="D7" i="11"/>
  <c r="K7" i="11" s="1"/>
  <c r="E7" i="11"/>
  <c r="F7" i="11"/>
  <c r="G7" i="11"/>
  <c r="H7" i="11"/>
  <c r="I7" i="11"/>
  <c r="J7" i="11"/>
  <c r="C8" i="11"/>
  <c r="D8" i="11"/>
  <c r="K8" i="11" s="1"/>
  <c r="E8" i="11"/>
  <c r="F8" i="11"/>
  <c r="G8" i="11"/>
  <c r="H8" i="11"/>
  <c r="I8" i="11"/>
  <c r="J8" i="11"/>
  <c r="C9" i="11"/>
  <c r="D9" i="11"/>
  <c r="K9" i="11" s="1"/>
  <c r="E9" i="11"/>
  <c r="F9" i="11"/>
  <c r="G9" i="11"/>
  <c r="H9" i="11"/>
  <c r="I9" i="11"/>
  <c r="J9" i="11"/>
  <c r="C10" i="11"/>
  <c r="D10" i="11"/>
  <c r="E10" i="11"/>
  <c r="F10" i="11"/>
  <c r="G10" i="11"/>
  <c r="H10" i="11"/>
  <c r="I10" i="11"/>
  <c r="J10" i="11"/>
  <c r="K10" i="11"/>
  <c r="C11" i="11"/>
  <c r="D11" i="11"/>
  <c r="K11" i="11" s="1"/>
  <c r="E11" i="11"/>
  <c r="F11" i="11"/>
  <c r="G11" i="11"/>
  <c r="H11" i="11"/>
  <c r="I11" i="11"/>
  <c r="J11" i="11"/>
  <c r="C12" i="11"/>
  <c r="D12" i="11"/>
  <c r="K12" i="11" s="1"/>
  <c r="E12" i="11"/>
  <c r="F12" i="11"/>
  <c r="G12" i="11"/>
  <c r="H12" i="11"/>
  <c r="I12" i="11"/>
  <c r="J12" i="11"/>
  <c r="C13" i="11"/>
  <c r="D13" i="11"/>
  <c r="K13" i="11" s="1"/>
  <c r="E13" i="11"/>
  <c r="F13" i="11"/>
  <c r="G13" i="11"/>
  <c r="H13" i="11"/>
  <c r="I13" i="11"/>
  <c r="J13" i="11"/>
  <c r="C14" i="11"/>
  <c r="D14" i="11"/>
  <c r="E14" i="11"/>
  <c r="F14" i="11"/>
  <c r="G14" i="11"/>
  <c r="H14" i="11"/>
  <c r="I14" i="11"/>
  <c r="J14" i="11"/>
  <c r="K14" i="11"/>
  <c r="C15" i="11"/>
  <c r="D15" i="11"/>
  <c r="K15" i="11" s="1"/>
  <c r="E15" i="11"/>
  <c r="F15" i="11"/>
  <c r="G15" i="11"/>
  <c r="H15" i="11"/>
  <c r="I15" i="11"/>
  <c r="J15" i="11"/>
  <c r="C16" i="11"/>
  <c r="D16" i="11"/>
  <c r="K16" i="11" s="1"/>
  <c r="E16" i="11"/>
  <c r="F16" i="11"/>
  <c r="G16" i="11"/>
  <c r="H16" i="11"/>
  <c r="I16" i="11"/>
  <c r="J16" i="11"/>
  <c r="C17" i="11"/>
  <c r="D17" i="11"/>
  <c r="K17" i="11" s="1"/>
  <c r="E17" i="11"/>
  <c r="F17" i="11"/>
  <c r="G17" i="11"/>
  <c r="H17" i="11"/>
  <c r="I17" i="11"/>
  <c r="J17" i="11"/>
  <c r="C18" i="11"/>
  <c r="D18" i="11"/>
  <c r="E18" i="11"/>
  <c r="F18" i="11"/>
  <c r="G18" i="11"/>
  <c r="K18" i="11" s="1"/>
  <c r="H18" i="11"/>
  <c r="I18" i="11"/>
  <c r="J18" i="11"/>
  <c r="C19" i="11"/>
  <c r="D19" i="11"/>
  <c r="K19" i="11" s="1"/>
  <c r="E19" i="11"/>
  <c r="F19" i="11"/>
  <c r="G19" i="11"/>
  <c r="H19" i="11"/>
  <c r="I19" i="11"/>
  <c r="J19" i="11"/>
  <c r="C20" i="11"/>
  <c r="D20" i="11"/>
  <c r="K20" i="11" s="1"/>
  <c r="E20" i="11"/>
  <c r="F20" i="11"/>
  <c r="G20" i="11"/>
  <c r="H20" i="11"/>
  <c r="I20" i="11"/>
  <c r="J20" i="11"/>
  <c r="C21" i="11"/>
  <c r="D21" i="11"/>
  <c r="K21" i="11" s="1"/>
  <c r="E21" i="11"/>
  <c r="F21" i="11"/>
  <c r="G21" i="11"/>
  <c r="H21" i="11"/>
  <c r="I21" i="11"/>
  <c r="J21" i="11"/>
  <c r="C22" i="11"/>
  <c r="D22" i="11"/>
  <c r="E22" i="11"/>
  <c r="F22" i="11"/>
  <c r="G22" i="11"/>
  <c r="H22" i="11"/>
  <c r="I22" i="11"/>
  <c r="J22" i="11"/>
  <c r="K22" i="11"/>
  <c r="C23" i="11"/>
  <c r="D23" i="11"/>
  <c r="K23" i="11" s="1"/>
  <c r="E23" i="11"/>
  <c r="F23" i="11"/>
  <c r="G23" i="11"/>
  <c r="H23" i="11"/>
  <c r="I23" i="11"/>
  <c r="J23" i="11"/>
  <c r="C24" i="11"/>
  <c r="D24" i="11"/>
  <c r="K24" i="11" s="1"/>
  <c r="E24" i="11"/>
  <c r="F24" i="11"/>
  <c r="G24" i="11"/>
  <c r="H24" i="11"/>
  <c r="I24" i="11"/>
  <c r="J24" i="11"/>
  <c r="C25" i="11"/>
  <c r="D25" i="11"/>
  <c r="K25" i="11" s="1"/>
  <c r="E25" i="11"/>
  <c r="F25" i="11"/>
  <c r="G25" i="11"/>
  <c r="H25" i="11"/>
  <c r="I25" i="11"/>
  <c r="J25" i="11"/>
  <c r="C26" i="11"/>
  <c r="D26" i="11"/>
  <c r="E26" i="11"/>
  <c r="F26" i="11"/>
  <c r="G26" i="11"/>
  <c r="H26" i="11"/>
  <c r="I26" i="11"/>
  <c r="J26" i="11"/>
  <c r="K26" i="11"/>
  <c r="C27" i="11"/>
  <c r="D27" i="11"/>
  <c r="K27" i="11" s="1"/>
  <c r="E27" i="11"/>
  <c r="F27" i="11"/>
  <c r="G27" i="11"/>
  <c r="H27" i="11"/>
  <c r="I27" i="11"/>
  <c r="J27" i="11"/>
  <c r="C28" i="11"/>
  <c r="D28" i="11"/>
  <c r="K28" i="11" s="1"/>
  <c r="E28" i="11"/>
  <c r="F28" i="11"/>
  <c r="G28" i="11"/>
  <c r="H28" i="11"/>
  <c r="I28" i="11"/>
  <c r="J28" i="11"/>
  <c r="C29" i="11"/>
  <c r="D29" i="11"/>
  <c r="K29" i="11" s="1"/>
  <c r="E29" i="11"/>
  <c r="F29" i="11"/>
  <c r="G29" i="11"/>
  <c r="H29" i="11"/>
  <c r="I29" i="11"/>
  <c r="J29" i="11"/>
  <c r="C30" i="11"/>
  <c r="D30" i="11"/>
  <c r="E30" i="11"/>
  <c r="F30" i="11"/>
  <c r="G30" i="11"/>
  <c r="H30" i="11"/>
  <c r="I30" i="11"/>
  <c r="J30" i="11"/>
  <c r="K30" i="11"/>
  <c r="C31" i="11"/>
  <c r="D31" i="11"/>
  <c r="K31" i="11" s="1"/>
  <c r="E31" i="11"/>
  <c r="F31" i="11"/>
  <c r="G31" i="11"/>
  <c r="H31" i="11"/>
  <c r="I31" i="11"/>
  <c r="J31" i="11"/>
  <c r="C32" i="11"/>
  <c r="D32" i="11"/>
  <c r="K32" i="11" s="1"/>
  <c r="E32" i="11"/>
  <c r="F32" i="11"/>
  <c r="G32" i="11"/>
  <c r="H32" i="11"/>
  <c r="I32" i="11"/>
  <c r="J32" i="11"/>
  <c r="C33" i="11"/>
  <c r="D33" i="11"/>
  <c r="K33" i="11" s="1"/>
  <c r="E33" i="11"/>
  <c r="F33" i="11"/>
  <c r="G33" i="11"/>
  <c r="H33" i="11"/>
  <c r="I33" i="11"/>
  <c r="J33" i="11"/>
  <c r="C34" i="11"/>
  <c r="D34" i="11"/>
  <c r="E34" i="11"/>
  <c r="F34" i="11"/>
  <c r="G34" i="11"/>
  <c r="H34" i="11"/>
  <c r="I34" i="11"/>
  <c r="J34" i="11"/>
  <c r="K34" i="11"/>
  <c r="C35" i="11"/>
  <c r="D35" i="11"/>
  <c r="K35" i="11" s="1"/>
  <c r="E35" i="11"/>
  <c r="F35" i="11"/>
  <c r="G35" i="11"/>
  <c r="H35" i="11"/>
  <c r="I35" i="11"/>
  <c r="J35" i="11"/>
  <c r="C36" i="11"/>
  <c r="D36" i="11"/>
  <c r="K36" i="11" s="1"/>
  <c r="E36" i="11"/>
  <c r="F36" i="11"/>
  <c r="G36" i="11"/>
  <c r="H36" i="11"/>
  <c r="I36" i="11"/>
  <c r="J36" i="11"/>
  <c r="C37" i="11"/>
  <c r="D37" i="11"/>
  <c r="K37" i="11" s="1"/>
  <c r="E37" i="11"/>
  <c r="F37" i="11"/>
  <c r="G37" i="11"/>
  <c r="H37" i="11"/>
  <c r="I37" i="11"/>
  <c r="J37" i="11"/>
  <c r="C38" i="11"/>
  <c r="D38" i="11"/>
  <c r="E38" i="11"/>
  <c r="F38" i="11"/>
  <c r="G38" i="11"/>
  <c r="H38" i="11"/>
  <c r="I38" i="11"/>
  <c r="J38" i="11"/>
  <c r="K38" i="11"/>
  <c r="C39" i="11"/>
  <c r="D39" i="11"/>
  <c r="K39" i="11" s="1"/>
  <c r="E39" i="11"/>
  <c r="F39" i="11"/>
  <c r="G39" i="11"/>
  <c r="H39" i="11"/>
  <c r="I39" i="11"/>
  <c r="J39" i="11"/>
  <c r="C40" i="11"/>
  <c r="D40" i="11"/>
  <c r="K40" i="11" s="1"/>
  <c r="E40" i="11"/>
  <c r="F40" i="11"/>
  <c r="G40" i="11"/>
  <c r="H40" i="11"/>
  <c r="I40" i="11"/>
  <c r="J40" i="11"/>
  <c r="C41" i="11"/>
  <c r="D41" i="11"/>
  <c r="K41" i="11" s="1"/>
  <c r="E41" i="11"/>
  <c r="F41" i="11"/>
  <c r="G41" i="11"/>
  <c r="H41" i="11"/>
  <c r="I41" i="11"/>
  <c r="J41" i="11"/>
  <c r="C42" i="11"/>
  <c r="D42" i="11"/>
  <c r="E42" i="11"/>
  <c r="F42" i="11"/>
  <c r="G42" i="11"/>
  <c r="H42" i="11"/>
  <c r="I42" i="11"/>
  <c r="J42" i="11"/>
  <c r="K42" i="11"/>
  <c r="C43" i="11"/>
  <c r="D43" i="11"/>
  <c r="K43" i="11" s="1"/>
  <c r="E43" i="11"/>
  <c r="F43" i="11"/>
  <c r="G43" i="11"/>
  <c r="H43" i="11"/>
  <c r="I43" i="11"/>
  <c r="J43" i="11"/>
  <c r="C44" i="11"/>
  <c r="D44" i="11"/>
  <c r="K44" i="11" s="1"/>
  <c r="E44" i="11"/>
  <c r="F44" i="11"/>
  <c r="G44" i="11"/>
  <c r="H44" i="11"/>
  <c r="I44" i="11"/>
  <c r="J44" i="11"/>
  <c r="C45" i="11"/>
  <c r="D45" i="11"/>
  <c r="K45" i="11" s="1"/>
  <c r="E45" i="11"/>
  <c r="F45" i="11"/>
  <c r="G45" i="11"/>
  <c r="H45" i="11"/>
  <c r="I45" i="11"/>
  <c r="J45" i="11"/>
  <c r="C46" i="11"/>
  <c r="D46" i="11"/>
  <c r="E46" i="11"/>
  <c r="F46" i="11"/>
  <c r="G46" i="11"/>
  <c r="H46" i="11"/>
  <c r="I46" i="11"/>
  <c r="J46" i="11"/>
  <c r="K46" i="11"/>
  <c r="C47" i="11"/>
  <c r="D47" i="11"/>
  <c r="K47" i="11" s="1"/>
  <c r="E47" i="11"/>
  <c r="F47" i="11"/>
  <c r="G47" i="11"/>
  <c r="H47" i="11"/>
  <c r="I47" i="11"/>
  <c r="J47" i="11"/>
  <c r="C48" i="11"/>
  <c r="D48" i="11"/>
  <c r="K48" i="11" s="1"/>
  <c r="E48" i="11"/>
  <c r="F48" i="11"/>
  <c r="G48" i="11"/>
  <c r="H48" i="11"/>
  <c r="I48" i="11"/>
  <c r="J48" i="11"/>
  <c r="C49" i="11"/>
  <c r="D49" i="11"/>
  <c r="K49" i="11" s="1"/>
  <c r="E49" i="11"/>
  <c r="F49" i="11"/>
  <c r="G49" i="11"/>
  <c r="H49" i="11"/>
  <c r="I49" i="11"/>
  <c r="J49" i="11"/>
  <c r="C50" i="11"/>
  <c r="D50" i="11"/>
  <c r="E50" i="11"/>
  <c r="F50" i="11"/>
  <c r="G50" i="11"/>
  <c r="H50" i="11"/>
  <c r="I50" i="11"/>
  <c r="J50" i="11"/>
  <c r="K50" i="11"/>
  <c r="C51" i="11"/>
  <c r="D51" i="11"/>
  <c r="K51" i="11" s="1"/>
  <c r="E51" i="11"/>
  <c r="F51" i="11"/>
  <c r="G51" i="11"/>
  <c r="H51" i="11"/>
  <c r="I51" i="11"/>
  <c r="J51" i="11"/>
  <c r="C52" i="11"/>
  <c r="D52" i="11"/>
  <c r="K52" i="11" s="1"/>
  <c r="E52" i="11"/>
  <c r="F52" i="11"/>
  <c r="G52" i="11"/>
  <c r="H52" i="11"/>
  <c r="I52" i="11"/>
  <c r="J52" i="11"/>
  <c r="C53" i="11"/>
  <c r="D53" i="11"/>
  <c r="K53" i="11" s="1"/>
  <c r="E53" i="11"/>
  <c r="F53" i="11"/>
  <c r="G53" i="11"/>
  <c r="H53" i="11"/>
  <c r="I53" i="11"/>
  <c r="J53" i="11"/>
  <c r="C54" i="11"/>
  <c r="D54" i="11"/>
  <c r="E54" i="11"/>
  <c r="F54" i="11"/>
  <c r="G54" i="11"/>
  <c r="H54" i="11"/>
  <c r="I54" i="11"/>
  <c r="J54" i="11"/>
  <c r="K54" i="11"/>
  <c r="C55" i="11"/>
  <c r="D55" i="11"/>
  <c r="K55" i="11" s="1"/>
  <c r="E55" i="11"/>
  <c r="F55" i="11"/>
  <c r="G55" i="11"/>
  <c r="H55" i="11"/>
  <c r="I55" i="11"/>
  <c r="J55" i="11"/>
  <c r="C56" i="11"/>
  <c r="D56" i="11"/>
  <c r="K56" i="11" s="1"/>
  <c r="E56" i="11"/>
  <c r="F56" i="11"/>
  <c r="G56" i="11"/>
  <c r="H56" i="11"/>
  <c r="I56" i="11"/>
  <c r="J56" i="11"/>
  <c r="C57" i="11"/>
  <c r="D57" i="11"/>
  <c r="K57" i="11" s="1"/>
  <c r="E57" i="11"/>
  <c r="F57" i="11"/>
  <c r="G57" i="11"/>
  <c r="H57" i="11"/>
  <c r="I57" i="11"/>
  <c r="J57" i="11"/>
  <c r="C58" i="11"/>
  <c r="D58" i="11"/>
  <c r="E58" i="11"/>
  <c r="F58" i="11"/>
  <c r="G58" i="11"/>
  <c r="H58" i="11"/>
  <c r="I58" i="11"/>
  <c r="J58" i="11"/>
  <c r="K58" i="11"/>
  <c r="C59" i="11"/>
  <c r="D59" i="11"/>
  <c r="K59" i="11" s="1"/>
  <c r="E59" i="11"/>
  <c r="F59" i="11"/>
  <c r="G59" i="11"/>
  <c r="H59" i="11"/>
  <c r="I59" i="11"/>
  <c r="J59" i="11"/>
  <c r="C60" i="11"/>
  <c r="D60" i="11"/>
  <c r="K60" i="11" s="1"/>
  <c r="E60" i="11"/>
  <c r="F60" i="11"/>
  <c r="G60" i="11"/>
  <c r="H60" i="11"/>
  <c r="I60" i="11"/>
  <c r="J60" i="11"/>
  <c r="C61" i="11"/>
  <c r="D61" i="11"/>
  <c r="K61" i="11" s="1"/>
  <c r="E61" i="11"/>
  <c r="F61" i="11"/>
  <c r="G61" i="11"/>
  <c r="H61" i="11"/>
  <c r="I61" i="11"/>
  <c r="J61" i="11"/>
  <c r="C62" i="11"/>
  <c r="D62" i="11"/>
  <c r="E62" i="11"/>
  <c r="F62" i="11"/>
  <c r="G62" i="11"/>
  <c r="H62" i="11"/>
  <c r="I62" i="11"/>
  <c r="J62" i="11"/>
  <c r="K62" i="11"/>
  <c r="C63" i="11"/>
  <c r="D63" i="11"/>
  <c r="K63" i="11" s="1"/>
  <c r="E63" i="11"/>
  <c r="F63" i="11"/>
  <c r="G63" i="11"/>
  <c r="H63" i="11"/>
  <c r="I63" i="11"/>
  <c r="J63" i="11"/>
  <c r="C64" i="11"/>
  <c r="D64" i="11"/>
  <c r="K64" i="11" s="1"/>
  <c r="E64" i="11"/>
  <c r="F64" i="11"/>
  <c r="G64" i="11"/>
  <c r="H64" i="11"/>
  <c r="I64" i="11"/>
  <c r="J64" i="11"/>
  <c r="C65" i="11"/>
  <c r="D65" i="11"/>
  <c r="K65" i="11" s="1"/>
  <c r="E65" i="11"/>
  <c r="F65" i="11"/>
  <c r="G65" i="11"/>
  <c r="H65" i="11"/>
  <c r="I65" i="11"/>
  <c r="J65" i="11"/>
  <c r="C66" i="11"/>
  <c r="D66" i="11"/>
  <c r="E66" i="11"/>
  <c r="F66" i="11"/>
  <c r="G66" i="11"/>
  <c r="H66" i="11"/>
  <c r="I66" i="11"/>
  <c r="J66" i="11"/>
  <c r="K66" i="11"/>
  <c r="C67" i="11"/>
  <c r="D67" i="11"/>
  <c r="K67" i="11" s="1"/>
  <c r="E67" i="11"/>
  <c r="F67" i="11"/>
  <c r="G67" i="11"/>
  <c r="H67" i="11"/>
  <c r="I67" i="11"/>
  <c r="J67" i="11"/>
  <c r="C68" i="11"/>
  <c r="D68" i="11"/>
  <c r="K68" i="11" s="1"/>
  <c r="E68" i="11"/>
  <c r="F68" i="11"/>
  <c r="G68" i="11"/>
  <c r="H68" i="11"/>
  <c r="I68" i="11"/>
  <c r="J68" i="11"/>
  <c r="C69" i="11"/>
  <c r="D69" i="11"/>
  <c r="K69" i="11" s="1"/>
  <c r="E69" i="11"/>
  <c r="F69" i="11"/>
  <c r="G69" i="11"/>
  <c r="H69" i="11"/>
  <c r="I69" i="11"/>
  <c r="J69" i="11"/>
  <c r="C70" i="11"/>
  <c r="D70" i="11"/>
  <c r="E70" i="11"/>
  <c r="F70" i="11"/>
  <c r="G70" i="11"/>
  <c r="H70" i="11"/>
  <c r="I70" i="11"/>
  <c r="J70" i="11"/>
  <c r="K70" i="11"/>
  <c r="C71" i="11"/>
  <c r="D71" i="11"/>
  <c r="K71" i="11" s="1"/>
  <c r="E71" i="11"/>
  <c r="F71" i="11"/>
  <c r="G71" i="11"/>
  <c r="H71" i="11"/>
  <c r="I71" i="11"/>
  <c r="J71" i="11"/>
  <c r="C72" i="11"/>
  <c r="D72" i="11"/>
  <c r="K72" i="11" s="1"/>
  <c r="E72" i="11"/>
  <c r="F72" i="11"/>
  <c r="G72" i="11"/>
  <c r="H72" i="11"/>
  <c r="I72" i="11"/>
  <c r="J72" i="11"/>
  <c r="C73" i="11"/>
  <c r="D73" i="11"/>
  <c r="K73" i="11" s="1"/>
  <c r="E73" i="11"/>
  <c r="F73" i="11"/>
  <c r="G73" i="11"/>
  <c r="H73" i="11"/>
  <c r="I73" i="11"/>
  <c r="J73" i="11"/>
  <c r="C74" i="11"/>
  <c r="D74" i="11"/>
  <c r="E74" i="11"/>
  <c r="F74" i="11"/>
  <c r="G74" i="11"/>
  <c r="H74" i="11"/>
  <c r="I74" i="11"/>
  <c r="J74" i="11"/>
  <c r="K74" i="11"/>
  <c r="C75" i="11"/>
  <c r="D75" i="11"/>
  <c r="K75" i="11" s="1"/>
  <c r="E75" i="11"/>
  <c r="F75" i="11"/>
  <c r="G75" i="11"/>
  <c r="H75" i="11"/>
  <c r="I75" i="11"/>
  <c r="J75" i="11"/>
  <c r="C76" i="11"/>
  <c r="D76" i="11"/>
  <c r="K76" i="11" s="1"/>
  <c r="E76" i="11"/>
  <c r="F76" i="11"/>
  <c r="G76" i="11"/>
  <c r="H76" i="11"/>
  <c r="I76" i="11"/>
  <c r="J76" i="11"/>
  <c r="C77" i="11"/>
  <c r="D77" i="11"/>
  <c r="K77" i="11" s="1"/>
  <c r="E77" i="11"/>
  <c r="F77" i="11"/>
  <c r="G77" i="11"/>
  <c r="H77" i="11"/>
  <c r="I77" i="11"/>
  <c r="J77" i="11"/>
  <c r="C78" i="11"/>
  <c r="D78" i="11"/>
  <c r="E78" i="11"/>
  <c r="F78" i="11"/>
  <c r="G78" i="11"/>
  <c r="H78" i="11"/>
  <c r="I78" i="11"/>
  <c r="J78" i="11"/>
  <c r="K78" i="11"/>
  <c r="C79" i="11"/>
  <c r="D79" i="11"/>
  <c r="K79" i="11" s="1"/>
  <c r="E79" i="11"/>
  <c r="F79" i="11"/>
  <c r="G79" i="11"/>
  <c r="H79" i="11"/>
  <c r="I79" i="11"/>
  <c r="J79" i="11"/>
  <c r="C80" i="11"/>
  <c r="D80" i="11"/>
  <c r="K80" i="11" s="1"/>
  <c r="E80" i="11"/>
  <c r="F80" i="11"/>
  <c r="G80" i="11"/>
  <c r="H80" i="11"/>
  <c r="I80" i="11"/>
  <c r="J80" i="11"/>
  <c r="C81" i="11"/>
  <c r="D81" i="11"/>
  <c r="K81" i="11" s="1"/>
  <c r="E81" i="11"/>
  <c r="F81" i="11"/>
  <c r="G81" i="11"/>
  <c r="H81" i="11"/>
  <c r="I81" i="11"/>
  <c r="J81" i="11"/>
  <c r="C82" i="11"/>
  <c r="D82" i="11"/>
  <c r="E82" i="11"/>
  <c r="F82" i="11"/>
  <c r="G82" i="11"/>
  <c r="K82" i="11" s="1"/>
  <c r="H82" i="11"/>
  <c r="I82" i="11"/>
  <c r="J82" i="11"/>
  <c r="C83" i="11"/>
  <c r="D83" i="11"/>
  <c r="K83" i="11" s="1"/>
  <c r="E83" i="11"/>
  <c r="F83" i="11"/>
  <c r="G83" i="11"/>
  <c r="H83" i="11"/>
  <c r="I83" i="11"/>
  <c r="J83" i="11"/>
  <c r="C84" i="11"/>
  <c r="D84" i="11"/>
  <c r="K84" i="11" s="1"/>
  <c r="E84" i="11"/>
  <c r="F84" i="11"/>
  <c r="G84" i="11"/>
  <c r="H84" i="11"/>
  <c r="I84" i="11"/>
  <c r="J84" i="11"/>
  <c r="C85" i="11"/>
  <c r="D85" i="11"/>
  <c r="K85" i="11" s="1"/>
  <c r="E85" i="11"/>
  <c r="F85" i="11"/>
  <c r="G85" i="11"/>
  <c r="H85" i="11"/>
  <c r="I85" i="11"/>
  <c r="J85" i="11"/>
  <c r="C86" i="11"/>
  <c r="D86" i="11"/>
  <c r="E86" i="11"/>
  <c r="F86" i="11"/>
  <c r="G86" i="11"/>
  <c r="H86" i="11"/>
  <c r="I86" i="11"/>
  <c r="J86" i="11"/>
  <c r="K86" i="11"/>
  <c r="C87" i="11"/>
  <c r="D87" i="11"/>
  <c r="K87" i="11" s="1"/>
  <c r="E87" i="11"/>
  <c r="F87" i="11"/>
  <c r="G87" i="11"/>
  <c r="H87" i="11"/>
  <c r="I87" i="11"/>
  <c r="J87" i="11"/>
  <c r="C88" i="11"/>
  <c r="D88" i="11"/>
  <c r="K88" i="11" s="1"/>
  <c r="E88" i="11"/>
  <c r="F88" i="11"/>
  <c r="G88" i="11"/>
  <c r="H88" i="11"/>
  <c r="I88" i="11"/>
  <c r="J88" i="11"/>
  <c r="C89" i="11"/>
  <c r="K89" i="11" s="1"/>
  <c r="D89" i="11"/>
  <c r="E89" i="11"/>
  <c r="F89" i="11"/>
  <c r="G89" i="11"/>
  <c r="H89" i="11"/>
  <c r="I89" i="11"/>
  <c r="J89" i="11"/>
  <c r="C90" i="11"/>
  <c r="D90" i="11"/>
  <c r="E90" i="11"/>
  <c r="F90" i="11"/>
  <c r="G90" i="11"/>
  <c r="H90" i="11"/>
  <c r="I90" i="11"/>
  <c r="J90" i="11"/>
  <c r="K90" i="11"/>
  <c r="C91" i="11"/>
  <c r="D91" i="11"/>
  <c r="K91" i="11" s="1"/>
  <c r="E91" i="11"/>
  <c r="F91" i="11"/>
  <c r="G91" i="11"/>
  <c r="H91" i="11"/>
  <c r="I91" i="11"/>
  <c r="J91" i="11"/>
  <c r="C92" i="11"/>
  <c r="D92" i="11"/>
  <c r="K92" i="11" s="1"/>
  <c r="E92" i="11"/>
  <c r="F92" i="11"/>
  <c r="G92" i="11"/>
  <c r="H92" i="11"/>
  <c r="I92" i="11"/>
  <c r="J92" i="11"/>
  <c r="C93" i="11"/>
  <c r="D93" i="11"/>
  <c r="K93" i="11" s="1"/>
  <c r="E93" i="11"/>
  <c r="F93" i="11"/>
  <c r="G93" i="11"/>
  <c r="H93" i="11"/>
  <c r="I93" i="11"/>
  <c r="J93" i="11"/>
  <c r="C94" i="11"/>
  <c r="D94" i="11"/>
  <c r="E94" i="11"/>
  <c r="F94" i="11"/>
  <c r="G94" i="11"/>
  <c r="K94" i="11" s="1"/>
  <c r="H94" i="11"/>
  <c r="I94" i="11"/>
  <c r="J94" i="11"/>
  <c r="C95" i="11"/>
  <c r="D95" i="11"/>
  <c r="K95" i="11" s="1"/>
  <c r="E95" i="11"/>
  <c r="F95" i="11"/>
  <c r="G95" i="11"/>
  <c r="H95" i="11"/>
  <c r="I95" i="11"/>
  <c r="J95" i="11"/>
  <c r="C96" i="11"/>
  <c r="D96" i="11"/>
  <c r="K96" i="11" s="1"/>
  <c r="E96" i="11"/>
  <c r="F96" i="11"/>
  <c r="G96" i="11"/>
  <c r="H96" i="11"/>
  <c r="I96" i="11"/>
  <c r="J96" i="11"/>
  <c r="J2" i="11"/>
  <c r="I2" i="11"/>
  <c r="H2" i="11"/>
  <c r="G2" i="11"/>
  <c r="F2" i="11"/>
  <c r="E2" i="11"/>
  <c r="D2" i="11"/>
  <c r="C2" i="11"/>
  <c r="K2" i="11" s="1"/>
  <c r="C3" i="8"/>
  <c r="D3" i="8"/>
  <c r="K3" i="8" s="1"/>
  <c r="E3" i="8"/>
  <c r="F3" i="8"/>
  <c r="G3" i="8"/>
  <c r="H3" i="8"/>
  <c r="I3" i="8"/>
  <c r="J3" i="8"/>
  <c r="C4" i="8"/>
  <c r="D4" i="8"/>
  <c r="K4" i="8" s="1"/>
  <c r="E4" i="8"/>
  <c r="F4" i="8"/>
  <c r="G4" i="8"/>
  <c r="H4" i="8"/>
  <c r="I4" i="8"/>
  <c r="J4" i="8"/>
  <c r="C5" i="8"/>
  <c r="D5" i="8"/>
  <c r="K5" i="8" s="1"/>
  <c r="E5" i="8"/>
  <c r="F5" i="8"/>
  <c r="G5" i="8"/>
  <c r="H5" i="8"/>
  <c r="I5" i="8"/>
  <c r="J5" i="8"/>
  <c r="C6" i="8"/>
  <c r="D6" i="8"/>
  <c r="E6" i="8"/>
  <c r="F6" i="8"/>
  <c r="G6" i="8"/>
  <c r="H6" i="8"/>
  <c r="I6" i="8"/>
  <c r="J6" i="8"/>
  <c r="K6" i="8"/>
  <c r="C7" i="8"/>
  <c r="D7" i="8"/>
  <c r="K7" i="8" s="1"/>
  <c r="E7" i="8"/>
  <c r="F7" i="8"/>
  <c r="G7" i="8"/>
  <c r="H7" i="8"/>
  <c r="I7" i="8"/>
  <c r="J7" i="8"/>
  <c r="C8" i="8"/>
  <c r="D8" i="8"/>
  <c r="K8" i="8" s="1"/>
  <c r="E8" i="8"/>
  <c r="F8" i="8"/>
  <c r="G8" i="8"/>
  <c r="H8" i="8"/>
  <c r="I8" i="8"/>
  <c r="J8" i="8"/>
  <c r="C9" i="8"/>
  <c r="D9" i="8"/>
  <c r="K9" i="8" s="1"/>
  <c r="E9" i="8"/>
  <c r="F9" i="8"/>
  <c r="G9" i="8"/>
  <c r="H9" i="8"/>
  <c r="I9" i="8"/>
  <c r="J9" i="8"/>
  <c r="C10" i="8"/>
  <c r="D10" i="8"/>
  <c r="E10" i="8"/>
  <c r="F10" i="8"/>
  <c r="G10" i="8"/>
  <c r="H10" i="8"/>
  <c r="I10" i="8"/>
  <c r="J10" i="8"/>
  <c r="K10" i="8"/>
  <c r="C11" i="8"/>
  <c r="D11" i="8"/>
  <c r="K11" i="8" s="1"/>
  <c r="E11" i="8"/>
  <c r="F11" i="8"/>
  <c r="G11" i="8"/>
  <c r="H11" i="8"/>
  <c r="I11" i="8"/>
  <c r="J11" i="8"/>
  <c r="C12" i="8"/>
  <c r="D12" i="8"/>
  <c r="K12" i="8" s="1"/>
  <c r="E12" i="8"/>
  <c r="F12" i="8"/>
  <c r="G12" i="8"/>
  <c r="H12" i="8"/>
  <c r="I12" i="8"/>
  <c r="J12" i="8"/>
  <c r="C13" i="8"/>
  <c r="D13" i="8"/>
  <c r="K13" i="8" s="1"/>
  <c r="E13" i="8"/>
  <c r="F13" i="8"/>
  <c r="G13" i="8"/>
  <c r="H13" i="8"/>
  <c r="I13" i="8"/>
  <c r="J13" i="8"/>
  <c r="C14" i="8"/>
  <c r="D14" i="8"/>
  <c r="E14" i="8"/>
  <c r="F14" i="8"/>
  <c r="G14" i="8"/>
  <c r="H14" i="8"/>
  <c r="I14" i="8"/>
  <c r="J14" i="8"/>
  <c r="K14" i="8"/>
  <c r="C15" i="8"/>
  <c r="D15" i="8"/>
  <c r="K15" i="8" s="1"/>
  <c r="E15" i="8"/>
  <c r="F15" i="8"/>
  <c r="G15" i="8"/>
  <c r="H15" i="8"/>
  <c r="I15" i="8"/>
  <c r="J15" i="8"/>
  <c r="C16" i="8"/>
  <c r="D16" i="8"/>
  <c r="K16" i="8" s="1"/>
  <c r="E16" i="8"/>
  <c r="F16" i="8"/>
  <c r="G16" i="8"/>
  <c r="H16" i="8"/>
  <c r="I16" i="8"/>
  <c r="J16" i="8"/>
  <c r="C17" i="8"/>
  <c r="D17" i="8"/>
  <c r="K17" i="8" s="1"/>
  <c r="E17" i="8"/>
  <c r="F17" i="8"/>
  <c r="G17" i="8"/>
  <c r="H17" i="8"/>
  <c r="I17" i="8"/>
  <c r="J17" i="8"/>
  <c r="C18" i="8"/>
  <c r="D18" i="8"/>
  <c r="E18" i="8"/>
  <c r="F18" i="8"/>
  <c r="G18" i="8"/>
  <c r="H18" i="8"/>
  <c r="I18" i="8"/>
  <c r="J18" i="8"/>
  <c r="K18" i="8"/>
  <c r="C19" i="8"/>
  <c r="D19" i="8"/>
  <c r="K19" i="8" s="1"/>
  <c r="E19" i="8"/>
  <c r="F19" i="8"/>
  <c r="G19" i="8"/>
  <c r="H19" i="8"/>
  <c r="I19" i="8"/>
  <c r="J19" i="8"/>
  <c r="C20" i="8"/>
  <c r="D20" i="8"/>
  <c r="K20" i="8" s="1"/>
  <c r="E20" i="8"/>
  <c r="F20" i="8"/>
  <c r="G20" i="8"/>
  <c r="H20" i="8"/>
  <c r="I20" i="8"/>
  <c r="J20" i="8"/>
  <c r="C21" i="8"/>
  <c r="D21" i="8"/>
  <c r="K21" i="8" s="1"/>
  <c r="E21" i="8"/>
  <c r="F21" i="8"/>
  <c r="G21" i="8"/>
  <c r="H21" i="8"/>
  <c r="I21" i="8"/>
  <c r="J21" i="8"/>
  <c r="C22" i="8"/>
  <c r="D22" i="8"/>
  <c r="E22" i="8"/>
  <c r="F22" i="8"/>
  <c r="G22" i="8"/>
  <c r="H22" i="8"/>
  <c r="I22" i="8"/>
  <c r="J22" i="8"/>
  <c r="K22" i="8"/>
  <c r="C23" i="8"/>
  <c r="D23" i="8"/>
  <c r="K23" i="8" s="1"/>
  <c r="E23" i="8"/>
  <c r="F23" i="8"/>
  <c r="G23" i="8"/>
  <c r="H23" i="8"/>
  <c r="I23" i="8"/>
  <c r="J23" i="8"/>
  <c r="C24" i="8"/>
  <c r="D24" i="8"/>
  <c r="K24" i="8" s="1"/>
  <c r="E24" i="8"/>
  <c r="F24" i="8"/>
  <c r="G24" i="8"/>
  <c r="H24" i="8"/>
  <c r="I24" i="8"/>
  <c r="J24" i="8"/>
  <c r="C25" i="8"/>
  <c r="D25" i="8"/>
  <c r="K25" i="8" s="1"/>
  <c r="E25" i="8"/>
  <c r="F25" i="8"/>
  <c r="G25" i="8"/>
  <c r="H25" i="8"/>
  <c r="I25" i="8"/>
  <c r="J25" i="8"/>
  <c r="C26" i="8"/>
  <c r="D26" i="8"/>
  <c r="E26" i="8"/>
  <c r="F26" i="8"/>
  <c r="G26" i="8"/>
  <c r="H26" i="8"/>
  <c r="I26" i="8"/>
  <c r="J26" i="8"/>
  <c r="K26" i="8"/>
  <c r="C27" i="8"/>
  <c r="D27" i="8"/>
  <c r="K27" i="8" s="1"/>
  <c r="E27" i="8"/>
  <c r="F27" i="8"/>
  <c r="G27" i="8"/>
  <c r="H27" i="8"/>
  <c r="I27" i="8"/>
  <c r="J27" i="8"/>
  <c r="C28" i="8"/>
  <c r="D28" i="8"/>
  <c r="K28" i="8" s="1"/>
  <c r="E28" i="8"/>
  <c r="F28" i="8"/>
  <c r="G28" i="8"/>
  <c r="H28" i="8"/>
  <c r="I28" i="8"/>
  <c r="J28" i="8"/>
  <c r="C29" i="8"/>
  <c r="D29" i="8"/>
  <c r="K29" i="8" s="1"/>
  <c r="E29" i="8"/>
  <c r="F29" i="8"/>
  <c r="G29" i="8"/>
  <c r="H29" i="8"/>
  <c r="I29" i="8"/>
  <c r="J29" i="8"/>
  <c r="C30" i="8"/>
  <c r="D30" i="8"/>
  <c r="E30" i="8"/>
  <c r="F30" i="8"/>
  <c r="G30" i="8"/>
  <c r="H30" i="8"/>
  <c r="I30" i="8"/>
  <c r="J30" i="8"/>
  <c r="K30" i="8"/>
  <c r="C31" i="8"/>
  <c r="D31" i="8"/>
  <c r="K31" i="8" s="1"/>
  <c r="E31" i="8"/>
  <c r="F31" i="8"/>
  <c r="G31" i="8"/>
  <c r="H31" i="8"/>
  <c r="I31" i="8"/>
  <c r="J31" i="8"/>
  <c r="C32" i="8"/>
  <c r="D32" i="8"/>
  <c r="K32" i="8" s="1"/>
  <c r="E32" i="8"/>
  <c r="F32" i="8"/>
  <c r="G32" i="8"/>
  <c r="H32" i="8"/>
  <c r="I32" i="8"/>
  <c r="J32" i="8"/>
  <c r="C33" i="8"/>
  <c r="D33" i="8"/>
  <c r="K33" i="8" s="1"/>
  <c r="E33" i="8"/>
  <c r="F33" i="8"/>
  <c r="G33" i="8"/>
  <c r="H33" i="8"/>
  <c r="I33" i="8"/>
  <c r="J33" i="8"/>
  <c r="C34" i="8"/>
  <c r="D34" i="8"/>
  <c r="E34" i="8"/>
  <c r="F34" i="8"/>
  <c r="G34" i="8"/>
  <c r="H34" i="8"/>
  <c r="I34" i="8"/>
  <c r="J34" i="8"/>
  <c r="K34" i="8"/>
  <c r="C35" i="8"/>
  <c r="D35" i="8"/>
  <c r="K35" i="8" s="1"/>
  <c r="E35" i="8"/>
  <c r="F35" i="8"/>
  <c r="G35" i="8"/>
  <c r="H35" i="8"/>
  <c r="I35" i="8"/>
  <c r="J35" i="8"/>
  <c r="C36" i="8"/>
  <c r="D36" i="8"/>
  <c r="K36" i="8" s="1"/>
  <c r="E36" i="8"/>
  <c r="F36" i="8"/>
  <c r="G36" i="8"/>
  <c r="H36" i="8"/>
  <c r="I36" i="8"/>
  <c r="J36" i="8"/>
  <c r="C37" i="8"/>
  <c r="D37" i="8"/>
  <c r="K37" i="8" s="1"/>
  <c r="E37" i="8"/>
  <c r="F37" i="8"/>
  <c r="G37" i="8"/>
  <c r="H37" i="8"/>
  <c r="I37" i="8"/>
  <c r="J37" i="8"/>
  <c r="C38" i="8"/>
  <c r="D38" i="8"/>
  <c r="E38" i="8"/>
  <c r="F38" i="8"/>
  <c r="G38" i="8"/>
  <c r="H38" i="8"/>
  <c r="I38" i="8"/>
  <c r="J38" i="8"/>
  <c r="K38" i="8"/>
  <c r="C39" i="8"/>
  <c r="D39" i="8"/>
  <c r="K39" i="8" s="1"/>
  <c r="E39" i="8"/>
  <c r="F39" i="8"/>
  <c r="G39" i="8"/>
  <c r="H39" i="8"/>
  <c r="I39" i="8"/>
  <c r="J39" i="8"/>
  <c r="C40" i="8"/>
  <c r="D40" i="8"/>
  <c r="K40" i="8" s="1"/>
  <c r="E40" i="8"/>
  <c r="F40" i="8"/>
  <c r="G40" i="8"/>
  <c r="H40" i="8"/>
  <c r="I40" i="8"/>
  <c r="J40" i="8"/>
  <c r="C41" i="8"/>
  <c r="D41" i="8"/>
  <c r="K41" i="8" s="1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K42" i="8"/>
  <c r="C43" i="8"/>
  <c r="D43" i="8"/>
  <c r="K43" i="8" s="1"/>
  <c r="E43" i="8"/>
  <c r="F43" i="8"/>
  <c r="G43" i="8"/>
  <c r="H43" i="8"/>
  <c r="I43" i="8"/>
  <c r="J43" i="8"/>
  <c r="C44" i="8"/>
  <c r="D44" i="8"/>
  <c r="K44" i="8" s="1"/>
  <c r="E44" i="8"/>
  <c r="F44" i="8"/>
  <c r="G44" i="8"/>
  <c r="H44" i="8"/>
  <c r="I44" i="8"/>
  <c r="J44" i="8"/>
  <c r="C45" i="8"/>
  <c r="D45" i="8"/>
  <c r="K45" i="8" s="1"/>
  <c r="E45" i="8"/>
  <c r="F45" i="8"/>
  <c r="G45" i="8"/>
  <c r="H45" i="8"/>
  <c r="I45" i="8"/>
  <c r="J45" i="8"/>
  <c r="C46" i="8"/>
  <c r="D46" i="8"/>
  <c r="E46" i="8"/>
  <c r="F46" i="8"/>
  <c r="G46" i="8"/>
  <c r="H46" i="8"/>
  <c r="I46" i="8"/>
  <c r="J46" i="8"/>
  <c r="K46" i="8"/>
  <c r="C47" i="8"/>
  <c r="D47" i="8"/>
  <c r="K47" i="8" s="1"/>
  <c r="E47" i="8"/>
  <c r="F47" i="8"/>
  <c r="G47" i="8"/>
  <c r="H47" i="8"/>
  <c r="I47" i="8"/>
  <c r="J47" i="8"/>
  <c r="C48" i="8"/>
  <c r="D48" i="8"/>
  <c r="K48" i="8" s="1"/>
  <c r="E48" i="8"/>
  <c r="F48" i="8"/>
  <c r="G48" i="8"/>
  <c r="H48" i="8"/>
  <c r="I48" i="8"/>
  <c r="J48" i="8"/>
  <c r="C49" i="8"/>
  <c r="D49" i="8"/>
  <c r="K49" i="8" s="1"/>
  <c r="E49" i="8"/>
  <c r="F49" i="8"/>
  <c r="G49" i="8"/>
  <c r="H49" i="8"/>
  <c r="I49" i="8"/>
  <c r="J49" i="8"/>
  <c r="C50" i="8"/>
  <c r="D50" i="8"/>
  <c r="E50" i="8"/>
  <c r="F50" i="8"/>
  <c r="G50" i="8"/>
  <c r="H50" i="8"/>
  <c r="I50" i="8"/>
  <c r="J50" i="8"/>
  <c r="K50" i="8"/>
  <c r="C51" i="8"/>
  <c r="D51" i="8"/>
  <c r="K51" i="8" s="1"/>
  <c r="E51" i="8"/>
  <c r="F51" i="8"/>
  <c r="G51" i="8"/>
  <c r="H51" i="8"/>
  <c r="I51" i="8"/>
  <c r="J51" i="8"/>
  <c r="C52" i="8"/>
  <c r="D52" i="8"/>
  <c r="K52" i="8" s="1"/>
  <c r="E52" i="8"/>
  <c r="F52" i="8"/>
  <c r="G52" i="8"/>
  <c r="H52" i="8"/>
  <c r="I52" i="8"/>
  <c r="J52" i="8"/>
  <c r="C53" i="8"/>
  <c r="D53" i="8"/>
  <c r="K53" i="8" s="1"/>
  <c r="E53" i="8"/>
  <c r="F53" i="8"/>
  <c r="G53" i="8"/>
  <c r="H53" i="8"/>
  <c r="I53" i="8"/>
  <c r="J53" i="8"/>
  <c r="C54" i="8"/>
  <c r="D54" i="8"/>
  <c r="E54" i="8"/>
  <c r="F54" i="8"/>
  <c r="G54" i="8"/>
  <c r="H54" i="8"/>
  <c r="I54" i="8"/>
  <c r="J54" i="8"/>
  <c r="K54" i="8"/>
  <c r="C55" i="8"/>
  <c r="D55" i="8"/>
  <c r="K55" i="8" s="1"/>
  <c r="E55" i="8"/>
  <c r="F55" i="8"/>
  <c r="G55" i="8"/>
  <c r="H55" i="8"/>
  <c r="I55" i="8"/>
  <c r="J55" i="8"/>
  <c r="C56" i="8"/>
  <c r="D56" i="8"/>
  <c r="K56" i="8" s="1"/>
  <c r="E56" i="8"/>
  <c r="F56" i="8"/>
  <c r="G56" i="8"/>
  <c r="H56" i="8"/>
  <c r="I56" i="8"/>
  <c r="J56" i="8"/>
  <c r="C57" i="8"/>
  <c r="D57" i="8"/>
  <c r="K57" i="8" s="1"/>
  <c r="E57" i="8"/>
  <c r="F57" i="8"/>
  <c r="G57" i="8"/>
  <c r="H57" i="8"/>
  <c r="I57" i="8"/>
  <c r="J57" i="8"/>
  <c r="C58" i="8"/>
  <c r="D58" i="8"/>
  <c r="E58" i="8"/>
  <c r="F58" i="8"/>
  <c r="G58" i="8"/>
  <c r="H58" i="8"/>
  <c r="I58" i="8"/>
  <c r="J58" i="8"/>
  <c r="K58" i="8"/>
  <c r="C59" i="8"/>
  <c r="D59" i="8"/>
  <c r="K59" i="8" s="1"/>
  <c r="E59" i="8"/>
  <c r="F59" i="8"/>
  <c r="G59" i="8"/>
  <c r="H59" i="8"/>
  <c r="I59" i="8"/>
  <c r="J59" i="8"/>
  <c r="C60" i="8"/>
  <c r="D60" i="8"/>
  <c r="K60" i="8" s="1"/>
  <c r="E60" i="8"/>
  <c r="F60" i="8"/>
  <c r="G60" i="8"/>
  <c r="H60" i="8"/>
  <c r="I60" i="8"/>
  <c r="J60" i="8"/>
  <c r="C61" i="8"/>
  <c r="D61" i="8"/>
  <c r="K61" i="8" s="1"/>
  <c r="E61" i="8"/>
  <c r="F61" i="8"/>
  <c r="G61" i="8"/>
  <c r="H61" i="8"/>
  <c r="I61" i="8"/>
  <c r="J61" i="8"/>
  <c r="C62" i="8"/>
  <c r="D62" i="8"/>
  <c r="E62" i="8"/>
  <c r="F62" i="8"/>
  <c r="G62" i="8"/>
  <c r="H62" i="8"/>
  <c r="I62" i="8"/>
  <c r="J62" i="8"/>
  <c r="K62" i="8"/>
  <c r="C63" i="8"/>
  <c r="D63" i="8"/>
  <c r="K63" i="8" s="1"/>
  <c r="E63" i="8"/>
  <c r="F63" i="8"/>
  <c r="G63" i="8"/>
  <c r="H63" i="8"/>
  <c r="I63" i="8"/>
  <c r="J63" i="8"/>
  <c r="C64" i="8"/>
  <c r="D64" i="8"/>
  <c r="K64" i="8" s="1"/>
  <c r="E64" i="8"/>
  <c r="F64" i="8"/>
  <c r="G64" i="8"/>
  <c r="H64" i="8"/>
  <c r="I64" i="8"/>
  <c r="J64" i="8"/>
  <c r="C65" i="8"/>
  <c r="D65" i="8"/>
  <c r="K65" i="8" s="1"/>
  <c r="E65" i="8"/>
  <c r="F65" i="8"/>
  <c r="G65" i="8"/>
  <c r="H65" i="8"/>
  <c r="I65" i="8"/>
  <c r="J65" i="8"/>
  <c r="C66" i="8"/>
  <c r="D66" i="8"/>
  <c r="E66" i="8"/>
  <c r="F66" i="8"/>
  <c r="G66" i="8"/>
  <c r="H66" i="8"/>
  <c r="I66" i="8"/>
  <c r="J66" i="8"/>
  <c r="K66" i="8"/>
  <c r="C67" i="8"/>
  <c r="D67" i="8"/>
  <c r="K67" i="8" s="1"/>
  <c r="E67" i="8"/>
  <c r="F67" i="8"/>
  <c r="G67" i="8"/>
  <c r="H67" i="8"/>
  <c r="I67" i="8"/>
  <c r="J67" i="8"/>
  <c r="C68" i="8"/>
  <c r="D68" i="8"/>
  <c r="K68" i="8" s="1"/>
  <c r="E68" i="8"/>
  <c r="F68" i="8"/>
  <c r="G68" i="8"/>
  <c r="H68" i="8"/>
  <c r="I68" i="8"/>
  <c r="J68" i="8"/>
  <c r="C69" i="8"/>
  <c r="D69" i="8"/>
  <c r="K69" i="8" s="1"/>
  <c r="E69" i="8"/>
  <c r="F69" i="8"/>
  <c r="G69" i="8"/>
  <c r="H69" i="8"/>
  <c r="I69" i="8"/>
  <c r="J69" i="8"/>
  <c r="C70" i="8"/>
  <c r="D70" i="8"/>
  <c r="E70" i="8"/>
  <c r="F70" i="8"/>
  <c r="G70" i="8"/>
  <c r="H70" i="8"/>
  <c r="I70" i="8"/>
  <c r="J70" i="8"/>
  <c r="K70" i="8"/>
  <c r="C71" i="8"/>
  <c r="D71" i="8"/>
  <c r="K71" i="8" s="1"/>
  <c r="E71" i="8"/>
  <c r="F71" i="8"/>
  <c r="G71" i="8"/>
  <c r="H71" i="8"/>
  <c r="I71" i="8"/>
  <c r="J71" i="8"/>
  <c r="C72" i="8"/>
  <c r="D72" i="8"/>
  <c r="K72" i="8" s="1"/>
  <c r="E72" i="8"/>
  <c r="F72" i="8"/>
  <c r="G72" i="8"/>
  <c r="H72" i="8"/>
  <c r="I72" i="8"/>
  <c r="J72" i="8"/>
  <c r="C73" i="8"/>
  <c r="D73" i="8"/>
  <c r="K73" i="8" s="1"/>
  <c r="E73" i="8"/>
  <c r="F73" i="8"/>
  <c r="G73" i="8"/>
  <c r="H73" i="8"/>
  <c r="I73" i="8"/>
  <c r="J73" i="8"/>
  <c r="C74" i="8"/>
  <c r="D74" i="8"/>
  <c r="E74" i="8"/>
  <c r="F74" i="8"/>
  <c r="G74" i="8"/>
  <c r="H74" i="8"/>
  <c r="I74" i="8"/>
  <c r="J74" i="8"/>
  <c r="K74" i="8"/>
  <c r="C75" i="8"/>
  <c r="D75" i="8"/>
  <c r="K75" i="8" s="1"/>
  <c r="E75" i="8"/>
  <c r="F75" i="8"/>
  <c r="G75" i="8"/>
  <c r="H75" i="8"/>
  <c r="I75" i="8"/>
  <c r="J75" i="8"/>
  <c r="C76" i="8"/>
  <c r="D76" i="8"/>
  <c r="K76" i="8" s="1"/>
  <c r="E76" i="8"/>
  <c r="F76" i="8"/>
  <c r="G76" i="8"/>
  <c r="H76" i="8"/>
  <c r="I76" i="8"/>
  <c r="J76" i="8"/>
  <c r="C77" i="8"/>
  <c r="D77" i="8"/>
  <c r="K77" i="8" s="1"/>
  <c r="E77" i="8"/>
  <c r="F77" i="8"/>
  <c r="G77" i="8"/>
  <c r="H77" i="8"/>
  <c r="I77" i="8"/>
  <c r="J77" i="8"/>
  <c r="C78" i="8"/>
  <c r="D78" i="8"/>
  <c r="E78" i="8"/>
  <c r="F78" i="8"/>
  <c r="G78" i="8"/>
  <c r="H78" i="8"/>
  <c r="I78" i="8"/>
  <c r="J78" i="8"/>
  <c r="K78" i="8"/>
  <c r="C79" i="8"/>
  <c r="D79" i="8"/>
  <c r="K79" i="8" s="1"/>
  <c r="E79" i="8"/>
  <c r="F79" i="8"/>
  <c r="G79" i="8"/>
  <c r="H79" i="8"/>
  <c r="I79" i="8"/>
  <c r="J79" i="8"/>
  <c r="C80" i="8"/>
  <c r="D80" i="8"/>
  <c r="K80" i="8" s="1"/>
  <c r="E80" i="8"/>
  <c r="F80" i="8"/>
  <c r="G80" i="8"/>
  <c r="H80" i="8"/>
  <c r="I80" i="8"/>
  <c r="J80" i="8"/>
  <c r="C81" i="8"/>
  <c r="D81" i="8"/>
  <c r="K81" i="8" s="1"/>
  <c r="E81" i="8"/>
  <c r="F81" i="8"/>
  <c r="G81" i="8"/>
  <c r="H81" i="8"/>
  <c r="I81" i="8"/>
  <c r="J81" i="8"/>
  <c r="C82" i="8"/>
  <c r="D82" i="8"/>
  <c r="E82" i="8"/>
  <c r="F82" i="8"/>
  <c r="G82" i="8"/>
  <c r="H82" i="8"/>
  <c r="I82" i="8"/>
  <c r="J82" i="8"/>
  <c r="K82" i="8"/>
  <c r="C83" i="8"/>
  <c r="D83" i="8"/>
  <c r="K83" i="8" s="1"/>
  <c r="E83" i="8"/>
  <c r="F83" i="8"/>
  <c r="G83" i="8"/>
  <c r="H83" i="8"/>
  <c r="I83" i="8"/>
  <c r="J83" i="8"/>
  <c r="C84" i="8"/>
  <c r="D84" i="8"/>
  <c r="K84" i="8" s="1"/>
  <c r="E84" i="8"/>
  <c r="F84" i="8"/>
  <c r="G84" i="8"/>
  <c r="H84" i="8"/>
  <c r="I84" i="8"/>
  <c r="J84" i="8"/>
  <c r="C85" i="8"/>
  <c r="D85" i="8"/>
  <c r="K85" i="8" s="1"/>
  <c r="E85" i="8"/>
  <c r="F85" i="8"/>
  <c r="G85" i="8"/>
  <c r="H85" i="8"/>
  <c r="I85" i="8"/>
  <c r="J85" i="8"/>
  <c r="C86" i="8"/>
  <c r="D86" i="8"/>
  <c r="E86" i="8"/>
  <c r="F86" i="8"/>
  <c r="G86" i="8"/>
  <c r="H86" i="8"/>
  <c r="I86" i="8"/>
  <c r="J86" i="8"/>
  <c r="K86" i="8"/>
  <c r="C87" i="8"/>
  <c r="D87" i="8"/>
  <c r="K87" i="8" s="1"/>
  <c r="E87" i="8"/>
  <c r="F87" i="8"/>
  <c r="G87" i="8"/>
  <c r="H87" i="8"/>
  <c r="I87" i="8"/>
  <c r="J87" i="8"/>
  <c r="C88" i="8"/>
  <c r="D88" i="8"/>
  <c r="K88" i="8" s="1"/>
  <c r="E88" i="8"/>
  <c r="F88" i="8"/>
  <c r="G88" i="8"/>
  <c r="H88" i="8"/>
  <c r="I88" i="8"/>
  <c r="J88" i="8"/>
  <c r="C89" i="8"/>
  <c r="D89" i="8"/>
  <c r="K89" i="8" s="1"/>
  <c r="E89" i="8"/>
  <c r="F89" i="8"/>
  <c r="G89" i="8"/>
  <c r="H89" i="8"/>
  <c r="I89" i="8"/>
  <c r="J89" i="8"/>
  <c r="C90" i="8"/>
  <c r="D90" i="8"/>
  <c r="E90" i="8"/>
  <c r="F90" i="8"/>
  <c r="G90" i="8"/>
  <c r="H90" i="8"/>
  <c r="I90" i="8"/>
  <c r="J90" i="8"/>
  <c r="K90" i="8"/>
  <c r="C91" i="8"/>
  <c r="D91" i="8"/>
  <c r="K91" i="8" s="1"/>
  <c r="E91" i="8"/>
  <c r="F91" i="8"/>
  <c r="G91" i="8"/>
  <c r="H91" i="8"/>
  <c r="I91" i="8"/>
  <c r="J91" i="8"/>
  <c r="C92" i="8"/>
  <c r="D92" i="8"/>
  <c r="K92" i="8" s="1"/>
  <c r="E92" i="8"/>
  <c r="F92" i="8"/>
  <c r="G92" i="8"/>
  <c r="H92" i="8"/>
  <c r="I92" i="8"/>
  <c r="J92" i="8"/>
  <c r="C93" i="8"/>
  <c r="D93" i="8"/>
  <c r="K93" i="8" s="1"/>
  <c r="E93" i="8"/>
  <c r="F93" i="8"/>
  <c r="G93" i="8"/>
  <c r="H93" i="8"/>
  <c r="I93" i="8"/>
  <c r="J93" i="8"/>
  <c r="C94" i="8"/>
  <c r="D94" i="8"/>
  <c r="E94" i="8"/>
  <c r="F94" i="8"/>
  <c r="G94" i="8"/>
  <c r="H94" i="8"/>
  <c r="I94" i="8"/>
  <c r="J94" i="8"/>
  <c r="K94" i="8"/>
  <c r="C95" i="8"/>
  <c r="D95" i="8"/>
  <c r="K95" i="8" s="1"/>
  <c r="E95" i="8"/>
  <c r="F95" i="8"/>
  <c r="G95" i="8"/>
  <c r="H95" i="8"/>
  <c r="I95" i="8"/>
  <c r="J95" i="8"/>
  <c r="C96" i="8"/>
  <c r="D96" i="8"/>
  <c r="K96" i="8" s="1"/>
  <c r="E96" i="8"/>
  <c r="F96" i="8"/>
  <c r="G96" i="8"/>
  <c r="H96" i="8"/>
  <c r="I96" i="8"/>
  <c r="J96" i="8"/>
  <c r="C97" i="8"/>
  <c r="D97" i="8"/>
  <c r="K97" i="8" s="1"/>
  <c r="E97" i="8"/>
  <c r="F97" i="8"/>
  <c r="G97" i="8"/>
  <c r="H97" i="8"/>
  <c r="I97" i="8"/>
  <c r="J97" i="8"/>
  <c r="C98" i="8"/>
  <c r="D98" i="8"/>
  <c r="E98" i="8"/>
  <c r="F98" i="8"/>
  <c r="G98" i="8"/>
  <c r="H98" i="8"/>
  <c r="I98" i="8"/>
  <c r="J98" i="8"/>
  <c r="K98" i="8"/>
  <c r="C99" i="8"/>
  <c r="D99" i="8"/>
  <c r="K99" i="8" s="1"/>
  <c r="E99" i="8"/>
  <c r="F99" i="8"/>
  <c r="G99" i="8"/>
  <c r="H99" i="8"/>
  <c r="I99" i="8"/>
  <c r="J99" i="8"/>
  <c r="C100" i="8"/>
  <c r="D100" i="8"/>
  <c r="K100" i="8" s="1"/>
  <c r="E100" i="8"/>
  <c r="F100" i="8"/>
  <c r="G100" i="8"/>
  <c r="H100" i="8"/>
  <c r="I100" i="8"/>
  <c r="J100" i="8"/>
  <c r="C101" i="8"/>
  <c r="D101" i="8"/>
  <c r="K101" i="8" s="1"/>
  <c r="E101" i="8"/>
  <c r="F101" i="8"/>
  <c r="G101" i="8"/>
  <c r="H101" i="8"/>
  <c r="I101" i="8"/>
  <c r="J101" i="8"/>
  <c r="C102" i="8"/>
  <c r="D102" i="8"/>
  <c r="E102" i="8"/>
  <c r="F102" i="8"/>
  <c r="G102" i="8"/>
  <c r="H102" i="8"/>
  <c r="I102" i="8"/>
  <c r="J102" i="8"/>
  <c r="K102" i="8"/>
  <c r="C103" i="8"/>
  <c r="D103" i="8"/>
  <c r="K103" i="8" s="1"/>
  <c r="E103" i="8"/>
  <c r="F103" i="8"/>
  <c r="G103" i="8"/>
  <c r="H103" i="8"/>
  <c r="I103" i="8"/>
  <c r="J103" i="8"/>
  <c r="C104" i="8"/>
  <c r="D104" i="8"/>
  <c r="K104" i="8" s="1"/>
  <c r="E104" i="8"/>
  <c r="F104" i="8"/>
  <c r="G104" i="8"/>
  <c r="H104" i="8"/>
  <c r="I104" i="8"/>
  <c r="J104" i="8"/>
  <c r="C105" i="8"/>
  <c r="D105" i="8"/>
  <c r="K105" i="8" s="1"/>
  <c r="E105" i="8"/>
  <c r="F105" i="8"/>
  <c r="G105" i="8"/>
  <c r="H105" i="8"/>
  <c r="I105" i="8"/>
  <c r="J105" i="8"/>
  <c r="C106" i="8"/>
  <c r="D106" i="8"/>
  <c r="E106" i="8"/>
  <c r="F106" i="8"/>
  <c r="G106" i="8"/>
  <c r="H106" i="8"/>
  <c r="I106" i="8"/>
  <c r="J106" i="8"/>
  <c r="K106" i="8"/>
  <c r="C107" i="8"/>
  <c r="D107" i="8"/>
  <c r="K107" i="8" s="1"/>
  <c r="E107" i="8"/>
  <c r="F107" i="8"/>
  <c r="G107" i="8"/>
  <c r="H107" i="8"/>
  <c r="I107" i="8"/>
  <c r="J107" i="8"/>
  <c r="C108" i="8"/>
  <c r="D108" i="8"/>
  <c r="K108" i="8" s="1"/>
  <c r="E108" i="8"/>
  <c r="F108" i="8"/>
  <c r="G108" i="8"/>
  <c r="H108" i="8"/>
  <c r="I108" i="8"/>
  <c r="J108" i="8"/>
  <c r="C109" i="8"/>
  <c r="D109" i="8"/>
  <c r="K109" i="8" s="1"/>
  <c r="E109" i="8"/>
  <c r="F109" i="8"/>
  <c r="G109" i="8"/>
  <c r="H109" i="8"/>
  <c r="I109" i="8"/>
  <c r="J109" i="8"/>
  <c r="C110" i="8"/>
  <c r="D110" i="8"/>
  <c r="E110" i="8"/>
  <c r="F110" i="8"/>
  <c r="G110" i="8"/>
  <c r="H110" i="8"/>
  <c r="I110" i="8"/>
  <c r="J110" i="8"/>
  <c r="K110" i="8"/>
  <c r="C111" i="8"/>
  <c r="D111" i="8"/>
  <c r="K111" i="8" s="1"/>
  <c r="E111" i="8"/>
  <c r="F111" i="8"/>
  <c r="G111" i="8"/>
  <c r="H111" i="8"/>
  <c r="I111" i="8"/>
  <c r="J111" i="8"/>
  <c r="C112" i="8"/>
  <c r="D112" i="8"/>
  <c r="K112" i="8" s="1"/>
  <c r="E112" i="8"/>
  <c r="F112" i="8"/>
  <c r="G112" i="8"/>
  <c r="H112" i="8"/>
  <c r="I112" i="8"/>
  <c r="J112" i="8"/>
  <c r="C113" i="8"/>
  <c r="D113" i="8"/>
  <c r="K113" i="8" s="1"/>
  <c r="E113" i="8"/>
  <c r="F113" i="8"/>
  <c r="G113" i="8"/>
  <c r="H113" i="8"/>
  <c r="I113" i="8"/>
  <c r="J113" i="8"/>
  <c r="C114" i="8"/>
  <c r="D114" i="8"/>
  <c r="E114" i="8"/>
  <c r="F114" i="8"/>
  <c r="G114" i="8"/>
  <c r="H114" i="8"/>
  <c r="I114" i="8"/>
  <c r="J114" i="8"/>
  <c r="K114" i="8"/>
  <c r="C115" i="8"/>
  <c r="D115" i="8"/>
  <c r="K115" i="8" s="1"/>
  <c r="E115" i="8"/>
  <c r="F115" i="8"/>
  <c r="G115" i="8"/>
  <c r="H115" i="8"/>
  <c r="I115" i="8"/>
  <c r="J115" i="8"/>
  <c r="C116" i="8"/>
  <c r="D116" i="8"/>
  <c r="K116" i="8" s="1"/>
  <c r="E116" i="8"/>
  <c r="F116" i="8"/>
  <c r="G116" i="8"/>
  <c r="H116" i="8"/>
  <c r="I116" i="8"/>
  <c r="J116" i="8"/>
  <c r="C117" i="8"/>
  <c r="D117" i="8"/>
  <c r="K117" i="8" s="1"/>
  <c r="E117" i="8"/>
  <c r="F117" i="8"/>
  <c r="G117" i="8"/>
  <c r="H117" i="8"/>
  <c r="I117" i="8"/>
  <c r="J117" i="8"/>
  <c r="C118" i="8"/>
  <c r="D118" i="8"/>
  <c r="E118" i="8"/>
  <c r="F118" i="8"/>
  <c r="G118" i="8"/>
  <c r="H118" i="8"/>
  <c r="I118" i="8"/>
  <c r="J118" i="8"/>
  <c r="K118" i="8"/>
  <c r="C119" i="8"/>
  <c r="D119" i="8"/>
  <c r="K119" i="8" s="1"/>
  <c r="E119" i="8"/>
  <c r="F119" i="8"/>
  <c r="G119" i="8"/>
  <c r="H119" i="8"/>
  <c r="I119" i="8"/>
  <c r="J119" i="8"/>
  <c r="C120" i="8"/>
  <c r="D120" i="8"/>
  <c r="K120" i="8" s="1"/>
  <c r="E120" i="8"/>
  <c r="F120" i="8"/>
  <c r="G120" i="8"/>
  <c r="H120" i="8"/>
  <c r="I120" i="8"/>
  <c r="J120" i="8"/>
  <c r="C121" i="8"/>
  <c r="D121" i="8"/>
  <c r="K121" i="8" s="1"/>
  <c r="E121" i="8"/>
  <c r="F121" i="8"/>
  <c r="G121" i="8"/>
  <c r="H121" i="8"/>
  <c r="I121" i="8"/>
  <c r="J121" i="8"/>
  <c r="C122" i="8"/>
  <c r="D122" i="8"/>
  <c r="E122" i="8"/>
  <c r="F122" i="8"/>
  <c r="G122" i="8"/>
  <c r="H122" i="8"/>
  <c r="I122" i="8"/>
  <c r="J122" i="8"/>
  <c r="K122" i="8"/>
  <c r="C123" i="8"/>
  <c r="D123" i="8"/>
  <c r="K123" i="8" s="1"/>
  <c r="E123" i="8"/>
  <c r="F123" i="8"/>
  <c r="G123" i="8"/>
  <c r="H123" i="8"/>
  <c r="I123" i="8"/>
  <c r="J123" i="8"/>
  <c r="C124" i="8"/>
  <c r="D124" i="8"/>
  <c r="K124" i="8" s="1"/>
  <c r="E124" i="8"/>
  <c r="F124" i="8"/>
  <c r="G124" i="8"/>
  <c r="H124" i="8"/>
  <c r="I124" i="8"/>
  <c r="J124" i="8"/>
  <c r="C125" i="8"/>
  <c r="D125" i="8"/>
  <c r="K125" i="8" s="1"/>
  <c r="E125" i="8"/>
  <c r="F125" i="8"/>
  <c r="G125" i="8"/>
  <c r="H125" i="8"/>
  <c r="I125" i="8"/>
  <c r="J125" i="8"/>
  <c r="C126" i="8"/>
  <c r="D126" i="8"/>
  <c r="E126" i="8"/>
  <c r="F126" i="8"/>
  <c r="G126" i="8"/>
  <c r="H126" i="8"/>
  <c r="I126" i="8"/>
  <c r="J126" i="8"/>
  <c r="K126" i="8"/>
  <c r="C127" i="8"/>
  <c r="D127" i="8"/>
  <c r="K127" i="8" s="1"/>
  <c r="E127" i="8"/>
  <c r="F127" i="8"/>
  <c r="G127" i="8"/>
  <c r="H127" i="8"/>
  <c r="I127" i="8"/>
  <c r="J127" i="8"/>
  <c r="C128" i="8"/>
  <c r="D128" i="8"/>
  <c r="K128" i="8" s="1"/>
  <c r="E128" i="8"/>
  <c r="F128" i="8"/>
  <c r="G128" i="8"/>
  <c r="H128" i="8"/>
  <c r="I128" i="8"/>
  <c r="J128" i="8"/>
  <c r="C129" i="8"/>
  <c r="D129" i="8"/>
  <c r="K129" i="8" s="1"/>
  <c r="E129" i="8"/>
  <c r="F129" i="8"/>
  <c r="G129" i="8"/>
  <c r="H129" i="8"/>
  <c r="I129" i="8"/>
  <c r="J129" i="8"/>
  <c r="C130" i="8"/>
  <c r="D130" i="8"/>
  <c r="E130" i="8"/>
  <c r="F130" i="8"/>
  <c r="G130" i="8"/>
  <c r="K130" i="8" s="1"/>
  <c r="H130" i="8"/>
  <c r="I130" i="8"/>
  <c r="J130" i="8"/>
  <c r="C131" i="8"/>
  <c r="D131" i="8"/>
  <c r="K131" i="8" s="1"/>
  <c r="E131" i="8"/>
  <c r="F131" i="8"/>
  <c r="G131" i="8"/>
  <c r="H131" i="8"/>
  <c r="I131" i="8"/>
  <c r="J131" i="8"/>
  <c r="C132" i="8"/>
  <c r="D132" i="8"/>
  <c r="E132" i="8"/>
  <c r="K132" i="8" s="1"/>
  <c r="F132" i="8"/>
  <c r="G132" i="8"/>
  <c r="H132" i="8"/>
  <c r="I132" i="8"/>
  <c r="J132" i="8"/>
  <c r="C133" i="8"/>
  <c r="D133" i="8"/>
  <c r="K133" i="8" s="1"/>
  <c r="E133" i="8"/>
  <c r="F133" i="8"/>
  <c r="G133" i="8"/>
  <c r="H133" i="8"/>
  <c r="I133" i="8"/>
  <c r="J133" i="8"/>
  <c r="C134" i="8"/>
  <c r="D134" i="8"/>
  <c r="E134" i="8"/>
  <c r="F134" i="8"/>
  <c r="G134" i="8"/>
  <c r="H134" i="8"/>
  <c r="I134" i="8"/>
  <c r="J134" i="8"/>
  <c r="K134" i="8"/>
  <c r="C135" i="8"/>
  <c r="D135" i="8"/>
  <c r="K135" i="8" s="1"/>
  <c r="E135" i="8"/>
  <c r="F135" i="8"/>
  <c r="G135" i="8"/>
  <c r="H135" i="8"/>
  <c r="I135" i="8"/>
  <c r="J135" i="8"/>
  <c r="C136" i="8"/>
  <c r="D136" i="8"/>
  <c r="E136" i="8"/>
  <c r="K136" i="8" s="1"/>
  <c r="F136" i="8"/>
  <c r="G136" i="8"/>
  <c r="H136" i="8"/>
  <c r="I136" i="8"/>
  <c r="J136" i="8"/>
  <c r="C137" i="8"/>
  <c r="D137" i="8"/>
  <c r="K137" i="8" s="1"/>
  <c r="E137" i="8"/>
  <c r="F137" i="8"/>
  <c r="G137" i="8"/>
  <c r="H137" i="8"/>
  <c r="I137" i="8"/>
  <c r="J137" i="8"/>
  <c r="C138" i="8"/>
  <c r="D138" i="8"/>
  <c r="E138" i="8"/>
  <c r="F138" i="8"/>
  <c r="G138" i="8"/>
  <c r="H138" i="8"/>
  <c r="I138" i="8"/>
  <c r="J138" i="8"/>
  <c r="K138" i="8"/>
  <c r="C139" i="8"/>
  <c r="D139" i="8"/>
  <c r="K139" i="8" s="1"/>
  <c r="E139" i="8"/>
  <c r="F139" i="8"/>
  <c r="G139" i="8"/>
  <c r="H139" i="8"/>
  <c r="I139" i="8"/>
  <c r="J139" i="8"/>
  <c r="C140" i="8"/>
  <c r="D140" i="8"/>
  <c r="E140" i="8"/>
  <c r="K140" i="8" s="1"/>
  <c r="F140" i="8"/>
  <c r="G140" i="8"/>
  <c r="H140" i="8"/>
  <c r="I140" i="8"/>
  <c r="J140" i="8"/>
  <c r="C141" i="8"/>
  <c r="D141" i="8"/>
  <c r="K141" i="8" s="1"/>
  <c r="E141" i="8"/>
  <c r="F141" i="8"/>
  <c r="G141" i="8"/>
  <c r="H141" i="8"/>
  <c r="I141" i="8"/>
  <c r="J141" i="8"/>
  <c r="C142" i="8"/>
  <c r="D142" i="8"/>
  <c r="E142" i="8"/>
  <c r="F142" i="8"/>
  <c r="G142" i="8"/>
  <c r="H142" i="8"/>
  <c r="I142" i="8"/>
  <c r="J142" i="8"/>
  <c r="K142" i="8"/>
  <c r="C143" i="8"/>
  <c r="D143" i="8"/>
  <c r="K143" i="8" s="1"/>
  <c r="E143" i="8"/>
  <c r="F143" i="8"/>
  <c r="G143" i="8"/>
  <c r="H143" i="8"/>
  <c r="I143" i="8"/>
  <c r="J143" i="8"/>
  <c r="C144" i="8"/>
  <c r="D144" i="8"/>
  <c r="E144" i="8"/>
  <c r="K144" i="8" s="1"/>
  <c r="F144" i="8"/>
  <c r="G144" i="8"/>
  <c r="H144" i="8"/>
  <c r="I144" i="8"/>
  <c r="J144" i="8"/>
  <c r="C145" i="8"/>
  <c r="D145" i="8"/>
  <c r="K145" i="8" s="1"/>
  <c r="E145" i="8"/>
  <c r="F145" i="8"/>
  <c r="G145" i="8"/>
  <c r="H145" i="8"/>
  <c r="I145" i="8"/>
  <c r="J145" i="8"/>
  <c r="C146" i="8"/>
  <c r="D146" i="8"/>
  <c r="E146" i="8"/>
  <c r="F146" i="8"/>
  <c r="G146" i="8"/>
  <c r="H146" i="8"/>
  <c r="I146" i="8"/>
  <c r="J146" i="8"/>
  <c r="K146" i="8"/>
  <c r="C147" i="8"/>
  <c r="D147" i="8"/>
  <c r="K147" i="8" s="1"/>
  <c r="E147" i="8"/>
  <c r="F147" i="8"/>
  <c r="G147" i="8"/>
  <c r="H147" i="8"/>
  <c r="I147" i="8"/>
  <c r="J147" i="8"/>
  <c r="C148" i="8"/>
  <c r="D148" i="8"/>
  <c r="E148" i="8"/>
  <c r="K148" i="8" s="1"/>
  <c r="F148" i="8"/>
  <c r="G148" i="8"/>
  <c r="H148" i="8"/>
  <c r="I148" i="8"/>
  <c r="J148" i="8"/>
  <c r="C149" i="8"/>
  <c r="D149" i="8"/>
  <c r="K149" i="8" s="1"/>
  <c r="E149" i="8"/>
  <c r="F149" i="8"/>
  <c r="G149" i="8"/>
  <c r="H149" i="8"/>
  <c r="I149" i="8"/>
  <c r="J149" i="8"/>
  <c r="C150" i="8"/>
  <c r="D150" i="8"/>
  <c r="E150" i="8"/>
  <c r="F150" i="8"/>
  <c r="G150" i="8"/>
  <c r="H150" i="8"/>
  <c r="I150" i="8"/>
  <c r="J150" i="8"/>
  <c r="K150" i="8"/>
  <c r="C151" i="8"/>
  <c r="D151" i="8"/>
  <c r="K151" i="8" s="1"/>
  <c r="E151" i="8"/>
  <c r="F151" i="8"/>
  <c r="G151" i="8"/>
  <c r="H151" i="8"/>
  <c r="I151" i="8"/>
  <c r="J151" i="8"/>
  <c r="C152" i="8"/>
  <c r="D152" i="8"/>
  <c r="E152" i="8"/>
  <c r="K152" i="8" s="1"/>
  <c r="F152" i="8"/>
  <c r="G152" i="8"/>
  <c r="H152" i="8"/>
  <c r="I152" i="8"/>
  <c r="J152" i="8"/>
  <c r="C153" i="8"/>
  <c r="D153" i="8"/>
  <c r="K153" i="8" s="1"/>
  <c r="E153" i="8"/>
  <c r="F153" i="8"/>
  <c r="G153" i="8"/>
  <c r="H153" i="8"/>
  <c r="I153" i="8"/>
  <c r="J153" i="8"/>
  <c r="C154" i="8"/>
  <c r="D154" i="8"/>
  <c r="E154" i="8"/>
  <c r="F154" i="8"/>
  <c r="G154" i="8"/>
  <c r="H154" i="8"/>
  <c r="I154" i="8"/>
  <c r="J154" i="8"/>
  <c r="K154" i="8"/>
  <c r="C155" i="8"/>
  <c r="D155" i="8"/>
  <c r="K155" i="8" s="1"/>
  <c r="E155" i="8"/>
  <c r="F155" i="8"/>
  <c r="G155" i="8"/>
  <c r="H155" i="8"/>
  <c r="I155" i="8"/>
  <c r="J155" i="8"/>
  <c r="C156" i="8"/>
  <c r="D156" i="8"/>
  <c r="E156" i="8"/>
  <c r="K156" i="8" s="1"/>
  <c r="F156" i="8"/>
  <c r="G156" i="8"/>
  <c r="H156" i="8"/>
  <c r="I156" i="8"/>
  <c r="J156" i="8"/>
  <c r="C157" i="8"/>
  <c r="D157" i="8"/>
  <c r="K157" i="8" s="1"/>
  <c r="E157" i="8"/>
  <c r="F157" i="8"/>
  <c r="G157" i="8"/>
  <c r="H157" i="8"/>
  <c r="I157" i="8"/>
  <c r="J157" i="8"/>
  <c r="C158" i="8"/>
  <c r="D158" i="8"/>
  <c r="E158" i="8"/>
  <c r="F158" i="8"/>
  <c r="G158" i="8"/>
  <c r="H158" i="8"/>
  <c r="I158" i="8"/>
  <c r="J158" i="8"/>
  <c r="K158" i="8"/>
  <c r="C159" i="8"/>
  <c r="D159" i="8"/>
  <c r="K159" i="8" s="1"/>
  <c r="E159" i="8"/>
  <c r="F159" i="8"/>
  <c r="G159" i="8"/>
  <c r="H159" i="8"/>
  <c r="I159" i="8"/>
  <c r="J159" i="8"/>
  <c r="C160" i="8"/>
  <c r="D160" i="8"/>
  <c r="E160" i="8"/>
  <c r="K160" i="8" s="1"/>
  <c r="F160" i="8"/>
  <c r="G160" i="8"/>
  <c r="H160" i="8"/>
  <c r="I160" i="8"/>
  <c r="J160" i="8"/>
  <c r="C161" i="8"/>
  <c r="D161" i="8"/>
  <c r="K161" i="8" s="1"/>
  <c r="E161" i="8"/>
  <c r="F161" i="8"/>
  <c r="G161" i="8"/>
  <c r="H161" i="8"/>
  <c r="I161" i="8"/>
  <c r="J161" i="8"/>
  <c r="C162" i="8"/>
  <c r="D162" i="8"/>
  <c r="E162" i="8"/>
  <c r="F162" i="8"/>
  <c r="G162" i="8"/>
  <c r="H162" i="8"/>
  <c r="I162" i="8"/>
  <c r="J162" i="8"/>
  <c r="K162" i="8"/>
  <c r="C163" i="8"/>
  <c r="D163" i="8"/>
  <c r="K163" i="8" s="1"/>
  <c r="E163" i="8"/>
  <c r="F163" i="8"/>
  <c r="G163" i="8"/>
  <c r="H163" i="8"/>
  <c r="I163" i="8"/>
  <c r="J163" i="8"/>
  <c r="C164" i="8"/>
  <c r="D164" i="8"/>
  <c r="E164" i="8"/>
  <c r="K164" i="8" s="1"/>
  <c r="F164" i="8"/>
  <c r="G164" i="8"/>
  <c r="H164" i="8"/>
  <c r="I164" i="8"/>
  <c r="J164" i="8"/>
  <c r="C165" i="8"/>
  <c r="D165" i="8"/>
  <c r="K165" i="8" s="1"/>
  <c r="E165" i="8"/>
  <c r="F165" i="8"/>
  <c r="G165" i="8"/>
  <c r="H165" i="8"/>
  <c r="I165" i="8"/>
  <c r="J165" i="8"/>
  <c r="C166" i="8"/>
  <c r="D166" i="8"/>
  <c r="E166" i="8"/>
  <c r="F166" i="8"/>
  <c r="G166" i="8"/>
  <c r="H166" i="8"/>
  <c r="I166" i="8"/>
  <c r="J166" i="8"/>
  <c r="K166" i="8"/>
  <c r="C167" i="8"/>
  <c r="D167" i="8"/>
  <c r="K167" i="8" s="1"/>
  <c r="E167" i="8"/>
  <c r="F167" i="8"/>
  <c r="G167" i="8"/>
  <c r="H167" i="8"/>
  <c r="I167" i="8"/>
  <c r="J167" i="8"/>
  <c r="C168" i="8"/>
  <c r="D168" i="8"/>
  <c r="E168" i="8"/>
  <c r="K168" i="8" s="1"/>
  <c r="F168" i="8"/>
  <c r="G168" i="8"/>
  <c r="H168" i="8"/>
  <c r="I168" i="8"/>
  <c r="J168" i="8"/>
  <c r="C169" i="8"/>
  <c r="D169" i="8"/>
  <c r="K169" i="8" s="1"/>
  <c r="E169" i="8"/>
  <c r="F169" i="8"/>
  <c r="G169" i="8"/>
  <c r="H169" i="8"/>
  <c r="I169" i="8"/>
  <c r="J169" i="8"/>
  <c r="C170" i="8"/>
  <c r="D170" i="8"/>
  <c r="E170" i="8"/>
  <c r="F170" i="8"/>
  <c r="G170" i="8"/>
  <c r="H170" i="8"/>
  <c r="I170" i="8"/>
  <c r="J170" i="8"/>
  <c r="K170" i="8"/>
  <c r="C171" i="8"/>
  <c r="D171" i="8"/>
  <c r="K171" i="8" s="1"/>
  <c r="E171" i="8"/>
  <c r="F171" i="8"/>
  <c r="G171" i="8"/>
  <c r="H171" i="8"/>
  <c r="I171" i="8"/>
  <c r="J171" i="8"/>
  <c r="C172" i="8"/>
  <c r="D172" i="8"/>
  <c r="E172" i="8"/>
  <c r="K172" i="8" s="1"/>
  <c r="F172" i="8"/>
  <c r="G172" i="8"/>
  <c r="H172" i="8"/>
  <c r="I172" i="8"/>
  <c r="J172" i="8"/>
  <c r="C173" i="8"/>
  <c r="D173" i="8"/>
  <c r="K173" i="8" s="1"/>
  <c r="E173" i="8"/>
  <c r="F173" i="8"/>
  <c r="G173" i="8"/>
  <c r="H173" i="8"/>
  <c r="I173" i="8"/>
  <c r="J173" i="8"/>
  <c r="C174" i="8"/>
  <c r="D174" i="8"/>
  <c r="E174" i="8"/>
  <c r="F174" i="8"/>
  <c r="G174" i="8"/>
  <c r="H174" i="8"/>
  <c r="I174" i="8"/>
  <c r="J174" i="8"/>
  <c r="K174" i="8"/>
  <c r="C175" i="8"/>
  <c r="D175" i="8"/>
  <c r="K175" i="8" s="1"/>
  <c r="E175" i="8"/>
  <c r="F175" i="8"/>
  <c r="G175" i="8"/>
  <c r="H175" i="8"/>
  <c r="I175" i="8"/>
  <c r="J175" i="8"/>
  <c r="C176" i="8"/>
  <c r="D176" i="8"/>
  <c r="E176" i="8"/>
  <c r="K176" i="8" s="1"/>
  <c r="F176" i="8"/>
  <c r="G176" i="8"/>
  <c r="H176" i="8"/>
  <c r="I176" i="8"/>
  <c r="J176" i="8"/>
  <c r="C177" i="8"/>
  <c r="D177" i="8"/>
  <c r="K177" i="8" s="1"/>
  <c r="E177" i="8"/>
  <c r="F177" i="8"/>
  <c r="G177" i="8"/>
  <c r="H177" i="8"/>
  <c r="I177" i="8"/>
  <c r="J177" i="8"/>
  <c r="C178" i="8"/>
  <c r="D178" i="8"/>
  <c r="E178" i="8"/>
  <c r="F178" i="8"/>
  <c r="G178" i="8"/>
  <c r="H178" i="8"/>
  <c r="I178" i="8"/>
  <c r="J178" i="8"/>
  <c r="K178" i="8"/>
  <c r="C179" i="8"/>
  <c r="D179" i="8"/>
  <c r="K179" i="8" s="1"/>
  <c r="E179" i="8"/>
  <c r="F179" i="8"/>
  <c r="G179" i="8"/>
  <c r="H179" i="8"/>
  <c r="I179" i="8"/>
  <c r="J179" i="8"/>
  <c r="C180" i="8"/>
  <c r="D180" i="8"/>
  <c r="K180" i="8" s="1"/>
  <c r="E180" i="8"/>
  <c r="F180" i="8"/>
  <c r="G180" i="8"/>
  <c r="H180" i="8"/>
  <c r="I180" i="8"/>
  <c r="J180" i="8"/>
  <c r="C181" i="8"/>
  <c r="D181" i="8"/>
  <c r="K181" i="8" s="1"/>
  <c r="E181" i="8"/>
  <c r="F181" i="8"/>
  <c r="G181" i="8"/>
  <c r="H181" i="8"/>
  <c r="I181" i="8"/>
  <c r="J181" i="8"/>
  <c r="C182" i="8"/>
  <c r="D182" i="8"/>
  <c r="E182" i="8"/>
  <c r="F182" i="8"/>
  <c r="G182" i="8"/>
  <c r="H182" i="8"/>
  <c r="I182" i="8"/>
  <c r="J182" i="8"/>
  <c r="K182" i="8"/>
  <c r="C183" i="8"/>
  <c r="D183" i="8"/>
  <c r="K183" i="8" s="1"/>
  <c r="E183" i="8"/>
  <c r="F183" i="8"/>
  <c r="G183" i="8"/>
  <c r="H183" i="8"/>
  <c r="I183" i="8"/>
  <c r="J183" i="8"/>
  <c r="C184" i="8"/>
  <c r="D184" i="8"/>
  <c r="K184" i="8" s="1"/>
  <c r="E184" i="8"/>
  <c r="F184" i="8"/>
  <c r="G184" i="8"/>
  <c r="H184" i="8"/>
  <c r="I184" i="8"/>
  <c r="J184" i="8"/>
  <c r="C185" i="8"/>
  <c r="D185" i="8"/>
  <c r="K185" i="8" s="1"/>
  <c r="E185" i="8"/>
  <c r="F185" i="8"/>
  <c r="G185" i="8"/>
  <c r="H185" i="8"/>
  <c r="I185" i="8"/>
  <c r="J185" i="8"/>
  <c r="C186" i="8"/>
  <c r="D186" i="8"/>
  <c r="E186" i="8"/>
  <c r="F186" i="8"/>
  <c r="G186" i="8"/>
  <c r="H186" i="8"/>
  <c r="I186" i="8"/>
  <c r="J186" i="8"/>
  <c r="K186" i="8"/>
  <c r="C187" i="8"/>
  <c r="D187" i="8"/>
  <c r="K187" i="8" s="1"/>
  <c r="E187" i="8"/>
  <c r="F187" i="8"/>
  <c r="G187" i="8"/>
  <c r="H187" i="8"/>
  <c r="I187" i="8"/>
  <c r="J187" i="8"/>
  <c r="C188" i="8"/>
  <c r="D188" i="8"/>
  <c r="K188" i="8" s="1"/>
  <c r="E188" i="8"/>
  <c r="F188" i="8"/>
  <c r="G188" i="8"/>
  <c r="H188" i="8"/>
  <c r="I188" i="8"/>
  <c r="J188" i="8"/>
  <c r="C189" i="8"/>
  <c r="D189" i="8"/>
  <c r="K189" i="8" s="1"/>
  <c r="E189" i="8"/>
  <c r="F189" i="8"/>
  <c r="G189" i="8"/>
  <c r="H189" i="8"/>
  <c r="I189" i="8"/>
  <c r="J189" i="8"/>
  <c r="C190" i="8"/>
  <c r="D190" i="8"/>
  <c r="E190" i="8"/>
  <c r="F190" i="8"/>
  <c r="G190" i="8"/>
  <c r="H190" i="8"/>
  <c r="I190" i="8"/>
  <c r="J190" i="8"/>
  <c r="K190" i="8"/>
  <c r="C191" i="8"/>
  <c r="D191" i="8"/>
  <c r="K191" i="8" s="1"/>
  <c r="E191" i="8"/>
  <c r="F191" i="8"/>
  <c r="G191" i="8"/>
  <c r="H191" i="8"/>
  <c r="I191" i="8"/>
  <c r="J191" i="8"/>
  <c r="C192" i="8"/>
  <c r="D192" i="8"/>
  <c r="K192" i="8" s="1"/>
  <c r="E192" i="8"/>
  <c r="F192" i="8"/>
  <c r="G192" i="8"/>
  <c r="H192" i="8"/>
  <c r="I192" i="8"/>
  <c r="J192" i="8"/>
  <c r="C193" i="8"/>
  <c r="D193" i="8"/>
  <c r="K193" i="8" s="1"/>
  <c r="E193" i="8"/>
  <c r="F193" i="8"/>
  <c r="G193" i="8"/>
  <c r="H193" i="8"/>
  <c r="I193" i="8"/>
  <c r="J193" i="8"/>
  <c r="C194" i="8"/>
  <c r="D194" i="8"/>
  <c r="E194" i="8"/>
  <c r="F194" i="8"/>
  <c r="G194" i="8"/>
  <c r="H194" i="8"/>
  <c r="I194" i="8"/>
  <c r="J194" i="8"/>
  <c r="K194" i="8"/>
  <c r="C195" i="8"/>
  <c r="D195" i="8"/>
  <c r="K195" i="8" s="1"/>
  <c r="E195" i="8"/>
  <c r="F195" i="8"/>
  <c r="G195" i="8"/>
  <c r="H195" i="8"/>
  <c r="I195" i="8"/>
  <c r="J195" i="8"/>
  <c r="C196" i="8"/>
  <c r="D196" i="8"/>
  <c r="K196" i="8" s="1"/>
  <c r="E196" i="8"/>
  <c r="F196" i="8"/>
  <c r="G196" i="8"/>
  <c r="H196" i="8"/>
  <c r="I196" i="8"/>
  <c r="J196" i="8"/>
  <c r="C197" i="8"/>
  <c r="D197" i="8"/>
  <c r="K197" i="8" s="1"/>
  <c r="E197" i="8"/>
  <c r="F197" i="8"/>
  <c r="G197" i="8"/>
  <c r="H197" i="8"/>
  <c r="I197" i="8"/>
  <c r="J197" i="8"/>
  <c r="C198" i="8"/>
  <c r="D198" i="8"/>
  <c r="E198" i="8"/>
  <c r="F198" i="8"/>
  <c r="G198" i="8"/>
  <c r="H198" i="8"/>
  <c r="I198" i="8"/>
  <c r="J198" i="8"/>
  <c r="K198" i="8"/>
  <c r="C199" i="8"/>
  <c r="D199" i="8"/>
  <c r="K199" i="8" s="1"/>
  <c r="E199" i="8"/>
  <c r="F199" i="8"/>
  <c r="G199" i="8"/>
  <c r="H199" i="8"/>
  <c r="I199" i="8"/>
  <c r="J199" i="8"/>
  <c r="C200" i="8"/>
  <c r="D200" i="8"/>
  <c r="K200" i="8" s="1"/>
  <c r="E200" i="8"/>
  <c r="F200" i="8"/>
  <c r="G200" i="8"/>
  <c r="H200" i="8"/>
  <c r="I200" i="8"/>
  <c r="J200" i="8"/>
  <c r="C201" i="8"/>
  <c r="D201" i="8"/>
  <c r="K201" i="8" s="1"/>
  <c r="E201" i="8"/>
  <c r="F201" i="8"/>
  <c r="G201" i="8"/>
  <c r="H201" i="8"/>
  <c r="I201" i="8"/>
  <c r="J201" i="8"/>
  <c r="C202" i="8"/>
  <c r="D202" i="8"/>
  <c r="E202" i="8"/>
  <c r="F202" i="8"/>
  <c r="G202" i="8"/>
  <c r="H202" i="8"/>
  <c r="I202" i="8"/>
  <c r="J202" i="8"/>
  <c r="K202" i="8"/>
  <c r="C203" i="8"/>
  <c r="D203" i="8"/>
  <c r="K203" i="8" s="1"/>
  <c r="E203" i="8"/>
  <c r="F203" i="8"/>
  <c r="G203" i="8"/>
  <c r="H203" i="8"/>
  <c r="I203" i="8"/>
  <c r="J203" i="8"/>
  <c r="C204" i="8"/>
  <c r="D204" i="8"/>
  <c r="K204" i="8" s="1"/>
  <c r="E204" i="8"/>
  <c r="F204" i="8"/>
  <c r="G204" i="8"/>
  <c r="H204" i="8"/>
  <c r="I204" i="8"/>
  <c r="J204" i="8"/>
  <c r="C205" i="8"/>
  <c r="D205" i="8"/>
  <c r="K205" i="8" s="1"/>
  <c r="E205" i="8"/>
  <c r="F205" i="8"/>
  <c r="G205" i="8"/>
  <c r="H205" i="8"/>
  <c r="I205" i="8"/>
  <c r="J205" i="8"/>
  <c r="C206" i="8"/>
  <c r="D206" i="8"/>
  <c r="E206" i="8"/>
  <c r="F206" i="8"/>
  <c r="G206" i="8"/>
  <c r="H206" i="8"/>
  <c r="I206" i="8"/>
  <c r="J206" i="8"/>
  <c r="K206" i="8"/>
  <c r="C207" i="8"/>
  <c r="D207" i="8"/>
  <c r="K207" i="8" s="1"/>
  <c r="E207" i="8"/>
  <c r="F207" i="8"/>
  <c r="G207" i="8"/>
  <c r="H207" i="8"/>
  <c r="I207" i="8"/>
  <c r="J207" i="8"/>
  <c r="C208" i="8"/>
  <c r="D208" i="8"/>
  <c r="K208" i="8" s="1"/>
  <c r="E208" i="8"/>
  <c r="F208" i="8"/>
  <c r="G208" i="8"/>
  <c r="H208" i="8"/>
  <c r="I208" i="8"/>
  <c r="J208" i="8"/>
  <c r="C209" i="8"/>
  <c r="D209" i="8"/>
  <c r="K209" i="8" s="1"/>
  <c r="E209" i="8"/>
  <c r="F209" i="8"/>
  <c r="G209" i="8"/>
  <c r="H209" i="8"/>
  <c r="I209" i="8"/>
  <c r="J209" i="8"/>
  <c r="C210" i="8"/>
  <c r="D210" i="8"/>
  <c r="E210" i="8"/>
  <c r="F210" i="8"/>
  <c r="G210" i="8"/>
  <c r="H210" i="8"/>
  <c r="I210" i="8"/>
  <c r="J210" i="8"/>
  <c r="K210" i="8"/>
  <c r="C211" i="8"/>
  <c r="D211" i="8"/>
  <c r="K211" i="8" s="1"/>
  <c r="E211" i="8"/>
  <c r="F211" i="8"/>
  <c r="G211" i="8"/>
  <c r="H211" i="8"/>
  <c r="I211" i="8"/>
  <c r="J211" i="8"/>
  <c r="C212" i="8"/>
  <c r="D212" i="8"/>
  <c r="K212" i="8" s="1"/>
  <c r="E212" i="8"/>
  <c r="F212" i="8"/>
  <c r="G212" i="8"/>
  <c r="H212" i="8"/>
  <c r="I212" i="8"/>
  <c r="J212" i="8"/>
  <c r="C213" i="8"/>
  <c r="D213" i="8"/>
  <c r="K213" i="8" s="1"/>
  <c r="E213" i="8"/>
  <c r="F213" i="8"/>
  <c r="G213" i="8"/>
  <c r="H213" i="8"/>
  <c r="I213" i="8"/>
  <c r="J213" i="8"/>
  <c r="C214" i="8"/>
  <c r="D214" i="8"/>
  <c r="E214" i="8"/>
  <c r="F214" i="8"/>
  <c r="G214" i="8"/>
  <c r="H214" i="8"/>
  <c r="I214" i="8"/>
  <c r="J214" i="8"/>
  <c r="K214" i="8"/>
  <c r="C215" i="8"/>
  <c r="D215" i="8"/>
  <c r="K215" i="8" s="1"/>
  <c r="E215" i="8"/>
  <c r="F215" i="8"/>
  <c r="G215" i="8"/>
  <c r="H215" i="8"/>
  <c r="I215" i="8"/>
  <c r="J215" i="8"/>
  <c r="C216" i="8"/>
  <c r="D216" i="8"/>
  <c r="K216" i="8" s="1"/>
  <c r="E216" i="8"/>
  <c r="F216" i="8"/>
  <c r="G216" i="8"/>
  <c r="H216" i="8"/>
  <c r="I216" i="8"/>
  <c r="J216" i="8"/>
  <c r="C217" i="8"/>
  <c r="D217" i="8"/>
  <c r="K217" i="8" s="1"/>
  <c r="E217" i="8"/>
  <c r="F217" i="8"/>
  <c r="G217" i="8"/>
  <c r="H217" i="8"/>
  <c r="I217" i="8"/>
  <c r="J217" i="8"/>
  <c r="C218" i="8"/>
  <c r="D218" i="8"/>
  <c r="E218" i="8"/>
  <c r="F218" i="8"/>
  <c r="G218" i="8"/>
  <c r="H218" i="8"/>
  <c r="I218" i="8"/>
  <c r="J218" i="8"/>
  <c r="K218" i="8"/>
  <c r="C219" i="8"/>
  <c r="D219" i="8"/>
  <c r="K219" i="8" s="1"/>
  <c r="E219" i="8"/>
  <c r="F219" i="8"/>
  <c r="G219" i="8"/>
  <c r="H219" i="8"/>
  <c r="I219" i="8"/>
  <c r="J219" i="8"/>
  <c r="C220" i="8"/>
  <c r="D220" i="8"/>
  <c r="K220" i="8" s="1"/>
  <c r="E220" i="8"/>
  <c r="F220" i="8"/>
  <c r="G220" i="8"/>
  <c r="H220" i="8"/>
  <c r="I220" i="8"/>
  <c r="J220" i="8"/>
  <c r="C221" i="8"/>
  <c r="D221" i="8"/>
  <c r="K221" i="8" s="1"/>
  <c r="E221" i="8"/>
  <c r="F221" i="8"/>
  <c r="G221" i="8"/>
  <c r="H221" i="8"/>
  <c r="I221" i="8"/>
  <c r="J221" i="8"/>
  <c r="C222" i="8"/>
  <c r="D222" i="8"/>
  <c r="E222" i="8"/>
  <c r="F222" i="8"/>
  <c r="G222" i="8"/>
  <c r="H222" i="8"/>
  <c r="I222" i="8"/>
  <c r="J222" i="8"/>
  <c r="K222" i="8"/>
  <c r="C223" i="8"/>
  <c r="D223" i="8"/>
  <c r="K223" i="8" s="1"/>
  <c r="E223" i="8"/>
  <c r="F223" i="8"/>
  <c r="G223" i="8"/>
  <c r="H223" i="8"/>
  <c r="I223" i="8"/>
  <c r="J223" i="8"/>
  <c r="C224" i="8"/>
  <c r="D224" i="8"/>
  <c r="K224" i="8" s="1"/>
  <c r="E224" i="8"/>
  <c r="F224" i="8"/>
  <c r="G224" i="8"/>
  <c r="H224" i="8"/>
  <c r="I224" i="8"/>
  <c r="J224" i="8"/>
  <c r="C225" i="8"/>
  <c r="D225" i="8"/>
  <c r="K225" i="8" s="1"/>
  <c r="E225" i="8"/>
  <c r="F225" i="8"/>
  <c r="G225" i="8"/>
  <c r="H225" i="8"/>
  <c r="I225" i="8"/>
  <c r="J225" i="8"/>
  <c r="C226" i="8"/>
  <c r="D226" i="8"/>
  <c r="E226" i="8"/>
  <c r="F226" i="8"/>
  <c r="G226" i="8"/>
  <c r="H226" i="8"/>
  <c r="I226" i="8"/>
  <c r="J226" i="8"/>
  <c r="K226" i="8"/>
  <c r="C227" i="8"/>
  <c r="D227" i="8"/>
  <c r="K227" i="8" s="1"/>
  <c r="E227" i="8"/>
  <c r="F227" i="8"/>
  <c r="G227" i="8"/>
  <c r="H227" i="8"/>
  <c r="I227" i="8"/>
  <c r="J227" i="8"/>
  <c r="C228" i="8"/>
  <c r="D228" i="8"/>
  <c r="K228" i="8" s="1"/>
  <c r="E228" i="8"/>
  <c r="F228" i="8"/>
  <c r="G228" i="8"/>
  <c r="H228" i="8"/>
  <c r="I228" i="8"/>
  <c r="J228" i="8"/>
  <c r="C229" i="8"/>
  <c r="D229" i="8"/>
  <c r="K229" i="8" s="1"/>
  <c r="E229" i="8"/>
  <c r="F229" i="8"/>
  <c r="G229" i="8"/>
  <c r="H229" i="8"/>
  <c r="I229" i="8"/>
  <c r="J229" i="8"/>
  <c r="C230" i="8"/>
  <c r="D230" i="8"/>
  <c r="E230" i="8"/>
  <c r="F230" i="8"/>
  <c r="G230" i="8"/>
  <c r="K230" i="8" s="1"/>
  <c r="H230" i="8"/>
  <c r="I230" i="8"/>
  <c r="J230" i="8"/>
  <c r="C231" i="8"/>
  <c r="D231" i="8"/>
  <c r="K231" i="8" s="1"/>
  <c r="E231" i="8"/>
  <c r="F231" i="8"/>
  <c r="G231" i="8"/>
  <c r="H231" i="8"/>
  <c r="I231" i="8"/>
  <c r="J231" i="8"/>
  <c r="C232" i="8"/>
  <c r="D232" i="8"/>
  <c r="K232" i="8" s="1"/>
  <c r="E232" i="8"/>
  <c r="F232" i="8"/>
  <c r="G232" i="8"/>
  <c r="H232" i="8"/>
  <c r="I232" i="8"/>
  <c r="J232" i="8"/>
  <c r="C233" i="8"/>
  <c r="D233" i="8"/>
  <c r="K233" i="8" s="1"/>
  <c r="E233" i="8"/>
  <c r="F233" i="8"/>
  <c r="G233" i="8"/>
  <c r="H233" i="8"/>
  <c r="I233" i="8"/>
  <c r="J233" i="8"/>
  <c r="C234" i="8"/>
  <c r="D234" i="8"/>
  <c r="E234" i="8"/>
  <c r="F234" i="8"/>
  <c r="G234" i="8"/>
  <c r="H234" i="8"/>
  <c r="I234" i="8"/>
  <c r="J234" i="8"/>
  <c r="K234" i="8"/>
  <c r="C235" i="8"/>
  <c r="D235" i="8"/>
  <c r="K235" i="8" s="1"/>
  <c r="E235" i="8"/>
  <c r="F235" i="8"/>
  <c r="G235" i="8"/>
  <c r="H235" i="8"/>
  <c r="I235" i="8"/>
  <c r="J235" i="8"/>
  <c r="C236" i="8"/>
  <c r="D236" i="8"/>
  <c r="K236" i="8" s="1"/>
  <c r="E236" i="8"/>
  <c r="F236" i="8"/>
  <c r="G236" i="8"/>
  <c r="H236" i="8"/>
  <c r="I236" i="8"/>
  <c r="J236" i="8"/>
  <c r="C237" i="8"/>
  <c r="D237" i="8"/>
  <c r="K237" i="8" s="1"/>
  <c r="E237" i="8"/>
  <c r="F237" i="8"/>
  <c r="G237" i="8"/>
  <c r="H237" i="8"/>
  <c r="I237" i="8"/>
  <c r="J237" i="8"/>
  <c r="C238" i="8"/>
  <c r="D238" i="8"/>
  <c r="E238" i="8"/>
  <c r="F238" i="8"/>
  <c r="G238" i="8"/>
  <c r="H238" i="8"/>
  <c r="I238" i="8"/>
  <c r="J238" i="8"/>
  <c r="K238" i="8"/>
  <c r="C239" i="8"/>
  <c r="D239" i="8"/>
  <c r="K239" i="8" s="1"/>
  <c r="E239" i="8"/>
  <c r="F239" i="8"/>
  <c r="G239" i="8"/>
  <c r="H239" i="8"/>
  <c r="I239" i="8"/>
  <c r="J239" i="8"/>
  <c r="C240" i="8"/>
  <c r="D240" i="8"/>
  <c r="K240" i="8" s="1"/>
  <c r="E240" i="8"/>
  <c r="F240" i="8"/>
  <c r="G240" i="8"/>
  <c r="H240" i="8"/>
  <c r="I240" i="8"/>
  <c r="J240" i="8"/>
  <c r="C241" i="8"/>
  <c r="D241" i="8"/>
  <c r="K241" i="8" s="1"/>
  <c r="E241" i="8"/>
  <c r="F241" i="8"/>
  <c r="G241" i="8"/>
  <c r="H241" i="8"/>
  <c r="I241" i="8"/>
  <c r="J241" i="8"/>
  <c r="C242" i="8"/>
  <c r="D242" i="8"/>
  <c r="E242" i="8"/>
  <c r="F242" i="8"/>
  <c r="G242" i="8"/>
  <c r="H242" i="8"/>
  <c r="I242" i="8"/>
  <c r="J242" i="8"/>
  <c r="K242" i="8"/>
  <c r="C243" i="8"/>
  <c r="D243" i="8"/>
  <c r="K243" i="8" s="1"/>
  <c r="E243" i="8"/>
  <c r="F243" i="8"/>
  <c r="G243" i="8"/>
  <c r="H243" i="8"/>
  <c r="I243" i="8"/>
  <c r="J243" i="8"/>
  <c r="C244" i="8"/>
  <c r="D244" i="8"/>
  <c r="K244" i="8" s="1"/>
  <c r="E244" i="8"/>
  <c r="F244" i="8"/>
  <c r="G244" i="8"/>
  <c r="H244" i="8"/>
  <c r="I244" i="8"/>
  <c r="J244" i="8"/>
  <c r="C245" i="8"/>
  <c r="D245" i="8"/>
  <c r="K245" i="8" s="1"/>
  <c r="E245" i="8"/>
  <c r="F245" i="8"/>
  <c r="G245" i="8"/>
  <c r="H245" i="8"/>
  <c r="I245" i="8"/>
  <c r="J245" i="8"/>
  <c r="C246" i="8"/>
  <c r="D246" i="8"/>
  <c r="E246" i="8"/>
  <c r="F246" i="8"/>
  <c r="G246" i="8"/>
  <c r="H246" i="8"/>
  <c r="I246" i="8"/>
  <c r="J246" i="8"/>
  <c r="K246" i="8"/>
  <c r="C247" i="8"/>
  <c r="D247" i="8"/>
  <c r="K247" i="8" s="1"/>
  <c r="E247" i="8"/>
  <c r="F247" i="8"/>
  <c r="G247" i="8"/>
  <c r="H247" i="8"/>
  <c r="I247" i="8"/>
  <c r="J247" i="8"/>
  <c r="C248" i="8"/>
  <c r="D248" i="8"/>
  <c r="K248" i="8" s="1"/>
  <c r="E248" i="8"/>
  <c r="F248" i="8"/>
  <c r="G248" i="8"/>
  <c r="H248" i="8"/>
  <c r="I248" i="8"/>
  <c r="J248" i="8"/>
  <c r="C249" i="8"/>
  <c r="D249" i="8"/>
  <c r="K249" i="8" s="1"/>
  <c r="E249" i="8"/>
  <c r="F249" i="8"/>
  <c r="G249" i="8"/>
  <c r="H249" i="8"/>
  <c r="I249" i="8"/>
  <c r="J249" i="8"/>
  <c r="C250" i="8"/>
  <c r="D250" i="8"/>
  <c r="E250" i="8"/>
  <c r="F250" i="8"/>
  <c r="G250" i="8"/>
  <c r="H250" i="8"/>
  <c r="I250" i="8"/>
  <c r="J250" i="8"/>
  <c r="K250" i="8"/>
  <c r="C251" i="8"/>
  <c r="D251" i="8"/>
  <c r="K251" i="8" s="1"/>
  <c r="E251" i="8"/>
  <c r="F251" i="8"/>
  <c r="G251" i="8"/>
  <c r="H251" i="8"/>
  <c r="I251" i="8"/>
  <c r="J251" i="8"/>
  <c r="C252" i="8"/>
  <c r="D252" i="8"/>
  <c r="K252" i="8" s="1"/>
  <c r="E252" i="8"/>
  <c r="F252" i="8"/>
  <c r="G252" i="8"/>
  <c r="H252" i="8"/>
  <c r="I252" i="8"/>
  <c r="J252" i="8"/>
  <c r="C253" i="8"/>
  <c r="D253" i="8"/>
  <c r="K253" i="8" s="1"/>
  <c r="E253" i="8"/>
  <c r="F253" i="8"/>
  <c r="G253" i="8"/>
  <c r="H253" i="8"/>
  <c r="I253" i="8"/>
  <c r="J253" i="8"/>
  <c r="C254" i="8"/>
  <c r="D254" i="8"/>
  <c r="E254" i="8"/>
  <c r="F254" i="8"/>
  <c r="G254" i="8"/>
  <c r="H254" i="8"/>
  <c r="I254" i="8"/>
  <c r="J254" i="8"/>
  <c r="K254" i="8"/>
  <c r="C255" i="8"/>
  <c r="D255" i="8"/>
  <c r="K255" i="8" s="1"/>
  <c r="E255" i="8"/>
  <c r="F255" i="8"/>
  <c r="G255" i="8"/>
  <c r="H255" i="8"/>
  <c r="I255" i="8"/>
  <c r="J255" i="8"/>
  <c r="C256" i="8"/>
  <c r="D256" i="8"/>
  <c r="K256" i="8" s="1"/>
  <c r="E256" i="8"/>
  <c r="F256" i="8"/>
  <c r="G256" i="8"/>
  <c r="H256" i="8"/>
  <c r="I256" i="8"/>
  <c r="J256" i="8"/>
  <c r="C257" i="8"/>
  <c r="D257" i="8"/>
  <c r="K257" i="8" s="1"/>
  <c r="E257" i="8"/>
  <c r="F257" i="8"/>
  <c r="G257" i="8"/>
  <c r="H257" i="8"/>
  <c r="I257" i="8"/>
  <c r="J257" i="8"/>
  <c r="C258" i="8"/>
  <c r="D258" i="8"/>
  <c r="E258" i="8"/>
  <c r="F258" i="8"/>
  <c r="G258" i="8"/>
  <c r="H258" i="8"/>
  <c r="I258" i="8"/>
  <c r="J258" i="8"/>
  <c r="K258" i="8"/>
  <c r="C259" i="8"/>
  <c r="D259" i="8"/>
  <c r="K259" i="8" s="1"/>
  <c r="E259" i="8"/>
  <c r="F259" i="8"/>
  <c r="G259" i="8"/>
  <c r="H259" i="8"/>
  <c r="I259" i="8"/>
  <c r="J259" i="8"/>
  <c r="C260" i="8"/>
  <c r="D260" i="8"/>
  <c r="K260" i="8" s="1"/>
  <c r="E260" i="8"/>
  <c r="F260" i="8"/>
  <c r="G260" i="8"/>
  <c r="H260" i="8"/>
  <c r="I260" i="8"/>
  <c r="J260" i="8"/>
  <c r="C261" i="8"/>
  <c r="D261" i="8"/>
  <c r="K261" i="8" s="1"/>
  <c r="E261" i="8"/>
  <c r="F261" i="8"/>
  <c r="G261" i="8"/>
  <c r="H261" i="8"/>
  <c r="I261" i="8"/>
  <c r="J261" i="8"/>
  <c r="C262" i="8"/>
  <c r="D262" i="8"/>
  <c r="E262" i="8"/>
  <c r="F262" i="8"/>
  <c r="G262" i="8"/>
  <c r="H262" i="8"/>
  <c r="I262" i="8"/>
  <c r="J262" i="8"/>
  <c r="K262" i="8"/>
  <c r="C263" i="8"/>
  <c r="D263" i="8"/>
  <c r="K263" i="8" s="1"/>
  <c r="E263" i="8"/>
  <c r="F263" i="8"/>
  <c r="G263" i="8"/>
  <c r="H263" i="8"/>
  <c r="I263" i="8"/>
  <c r="J263" i="8"/>
  <c r="C264" i="8"/>
  <c r="D264" i="8"/>
  <c r="K264" i="8" s="1"/>
  <c r="E264" i="8"/>
  <c r="F264" i="8"/>
  <c r="G264" i="8"/>
  <c r="H264" i="8"/>
  <c r="I264" i="8"/>
  <c r="J264" i="8"/>
  <c r="C265" i="8"/>
  <c r="D265" i="8"/>
  <c r="K265" i="8" s="1"/>
  <c r="E265" i="8"/>
  <c r="F265" i="8"/>
  <c r="G265" i="8"/>
  <c r="H265" i="8"/>
  <c r="I265" i="8"/>
  <c r="J265" i="8"/>
  <c r="C266" i="8"/>
  <c r="D266" i="8"/>
  <c r="E266" i="8"/>
  <c r="F266" i="8"/>
  <c r="G266" i="8"/>
  <c r="H266" i="8"/>
  <c r="I266" i="8"/>
  <c r="J266" i="8"/>
  <c r="K266" i="8"/>
  <c r="C267" i="8"/>
  <c r="D267" i="8"/>
  <c r="K267" i="8" s="1"/>
  <c r="E267" i="8"/>
  <c r="F267" i="8"/>
  <c r="G267" i="8"/>
  <c r="H267" i="8"/>
  <c r="I267" i="8"/>
  <c r="J267" i="8"/>
  <c r="C268" i="8"/>
  <c r="D268" i="8"/>
  <c r="K268" i="8" s="1"/>
  <c r="E268" i="8"/>
  <c r="F268" i="8"/>
  <c r="G268" i="8"/>
  <c r="H268" i="8"/>
  <c r="I268" i="8"/>
  <c r="J268" i="8"/>
  <c r="C269" i="8"/>
  <c r="D269" i="8"/>
  <c r="K269" i="8" s="1"/>
  <c r="E269" i="8"/>
  <c r="F269" i="8"/>
  <c r="G269" i="8"/>
  <c r="H269" i="8"/>
  <c r="I269" i="8"/>
  <c r="J269" i="8"/>
  <c r="C270" i="8"/>
  <c r="D270" i="8"/>
  <c r="E270" i="8"/>
  <c r="F270" i="8"/>
  <c r="G270" i="8"/>
  <c r="H270" i="8"/>
  <c r="I270" i="8"/>
  <c r="J270" i="8"/>
  <c r="K270" i="8"/>
  <c r="C271" i="8"/>
  <c r="D271" i="8"/>
  <c r="K271" i="8" s="1"/>
  <c r="E271" i="8"/>
  <c r="F271" i="8"/>
  <c r="G271" i="8"/>
  <c r="H271" i="8"/>
  <c r="I271" i="8"/>
  <c r="J271" i="8"/>
  <c r="C272" i="8"/>
  <c r="D272" i="8"/>
  <c r="K272" i="8" s="1"/>
  <c r="E272" i="8"/>
  <c r="F272" i="8"/>
  <c r="G272" i="8"/>
  <c r="H272" i="8"/>
  <c r="I272" i="8"/>
  <c r="J272" i="8"/>
  <c r="C273" i="8"/>
  <c r="D273" i="8"/>
  <c r="K273" i="8" s="1"/>
  <c r="E273" i="8"/>
  <c r="F273" i="8"/>
  <c r="G273" i="8"/>
  <c r="H273" i="8"/>
  <c r="I273" i="8"/>
  <c r="J273" i="8"/>
  <c r="C274" i="8"/>
  <c r="D274" i="8"/>
  <c r="E274" i="8"/>
  <c r="F274" i="8"/>
  <c r="G274" i="8"/>
  <c r="H274" i="8"/>
  <c r="I274" i="8"/>
  <c r="J274" i="8"/>
  <c r="K274" i="8"/>
  <c r="C275" i="8"/>
  <c r="D275" i="8"/>
  <c r="K275" i="8" s="1"/>
  <c r="E275" i="8"/>
  <c r="F275" i="8"/>
  <c r="G275" i="8"/>
  <c r="H275" i="8"/>
  <c r="I275" i="8"/>
  <c r="J275" i="8"/>
  <c r="C276" i="8"/>
  <c r="D276" i="8"/>
  <c r="K276" i="8" s="1"/>
  <c r="E276" i="8"/>
  <c r="F276" i="8"/>
  <c r="G276" i="8"/>
  <c r="H276" i="8"/>
  <c r="I276" i="8"/>
  <c r="J276" i="8"/>
  <c r="C277" i="8"/>
  <c r="D277" i="8"/>
  <c r="K277" i="8" s="1"/>
  <c r="E277" i="8"/>
  <c r="F277" i="8"/>
  <c r="G277" i="8"/>
  <c r="H277" i="8"/>
  <c r="I277" i="8"/>
  <c r="J277" i="8"/>
  <c r="C278" i="8"/>
  <c r="D278" i="8"/>
  <c r="E278" i="8"/>
  <c r="F278" i="8"/>
  <c r="G278" i="8"/>
  <c r="H278" i="8"/>
  <c r="I278" i="8"/>
  <c r="J278" i="8"/>
  <c r="K278" i="8"/>
  <c r="C279" i="8"/>
  <c r="D279" i="8"/>
  <c r="K279" i="8" s="1"/>
  <c r="E279" i="8"/>
  <c r="F279" i="8"/>
  <c r="G279" i="8"/>
  <c r="H279" i="8"/>
  <c r="I279" i="8"/>
  <c r="J279" i="8"/>
  <c r="C280" i="8"/>
  <c r="D280" i="8"/>
  <c r="K280" i="8" s="1"/>
  <c r="E280" i="8"/>
  <c r="F280" i="8"/>
  <c r="G280" i="8"/>
  <c r="H280" i="8"/>
  <c r="I280" i="8"/>
  <c r="J280" i="8"/>
  <c r="C281" i="8"/>
  <c r="D281" i="8"/>
  <c r="K281" i="8" s="1"/>
  <c r="E281" i="8"/>
  <c r="F281" i="8"/>
  <c r="G281" i="8"/>
  <c r="H281" i="8"/>
  <c r="I281" i="8"/>
  <c r="J281" i="8"/>
  <c r="C282" i="8"/>
  <c r="D282" i="8"/>
  <c r="E282" i="8"/>
  <c r="F282" i="8"/>
  <c r="G282" i="8"/>
  <c r="H282" i="8"/>
  <c r="I282" i="8"/>
  <c r="J282" i="8"/>
  <c r="K282" i="8"/>
  <c r="C283" i="8"/>
  <c r="D283" i="8"/>
  <c r="K283" i="8" s="1"/>
  <c r="E283" i="8"/>
  <c r="F283" i="8"/>
  <c r="G283" i="8"/>
  <c r="H283" i="8"/>
  <c r="I283" i="8"/>
  <c r="J283" i="8"/>
  <c r="C284" i="8"/>
  <c r="D284" i="8"/>
  <c r="K284" i="8" s="1"/>
  <c r="E284" i="8"/>
  <c r="F284" i="8"/>
  <c r="G284" i="8"/>
  <c r="H284" i="8"/>
  <c r="I284" i="8"/>
  <c r="J284" i="8"/>
  <c r="C285" i="8"/>
  <c r="D285" i="8"/>
  <c r="K285" i="8" s="1"/>
  <c r="E285" i="8"/>
  <c r="F285" i="8"/>
  <c r="G285" i="8"/>
  <c r="H285" i="8"/>
  <c r="I285" i="8"/>
  <c r="J285" i="8"/>
  <c r="C286" i="8"/>
  <c r="D286" i="8"/>
  <c r="E286" i="8"/>
  <c r="F286" i="8"/>
  <c r="G286" i="8"/>
  <c r="H286" i="8"/>
  <c r="I286" i="8"/>
  <c r="J286" i="8"/>
  <c r="K286" i="8"/>
  <c r="C287" i="8"/>
  <c r="D287" i="8"/>
  <c r="K287" i="8" s="1"/>
  <c r="E287" i="8"/>
  <c r="F287" i="8"/>
  <c r="G287" i="8"/>
  <c r="H287" i="8"/>
  <c r="I287" i="8"/>
  <c r="J287" i="8"/>
  <c r="C288" i="8"/>
  <c r="D288" i="8"/>
  <c r="K288" i="8" s="1"/>
  <c r="E288" i="8"/>
  <c r="F288" i="8"/>
  <c r="G288" i="8"/>
  <c r="H288" i="8"/>
  <c r="I288" i="8"/>
  <c r="J288" i="8"/>
  <c r="C289" i="8"/>
  <c r="D289" i="8"/>
  <c r="K289" i="8" s="1"/>
  <c r="E289" i="8"/>
  <c r="F289" i="8"/>
  <c r="G289" i="8"/>
  <c r="H289" i="8"/>
  <c r="I289" i="8"/>
  <c r="J289" i="8"/>
  <c r="C290" i="8"/>
  <c r="D290" i="8"/>
  <c r="E290" i="8"/>
  <c r="F290" i="8"/>
  <c r="G290" i="8"/>
  <c r="K290" i="8" s="1"/>
  <c r="H290" i="8"/>
  <c r="I290" i="8"/>
  <c r="J290" i="8"/>
  <c r="C291" i="8"/>
  <c r="D291" i="8"/>
  <c r="E291" i="8"/>
  <c r="K291" i="8" s="1"/>
  <c r="F291" i="8"/>
  <c r="G291" i="8"/>
  <c r="H291" i="8"/>
  <c r="I291" i="8"/>
  <c r="J291" i="8"/>
  <c r="C292" i="8"/>
  <c r="D292" i="8"/>
  <c r="K292" i="8" s="1"/>
  <c r="E292" i="8"/>
  <c r="F292" i="8"/>
  <c r="G292" i="8"/>
  <c r="H292" i="8"/>
  <c r="I292" i="8"/>
  <c r="J292" i="8"/>
  <c r="C293" i="8"/>
  <c r="D293" i="8"/>
  <c r="K293" i="8" s="1"/>
  <c r="E293" i="8"/>
  <c r="F293" i="8"/>
  <c r="G293" i="8"/>
  <c r="H293" i="8"/>
  <c r="I293" i="8"/>
  <c r="J293" i="8"/>
  <c r="C294" i="8"/>
  <c r="D294" i="8"/>
  <c r="E294" i="8"/>
  <c r="F294" i="8"/>
  <c r="G294" i="8"/>
  <c r="H294" i="8"/>
  <c r="I294" i="8"/>
  <c r="J294" i="8"/>
  <c r="K294" i="8"/>
  <c r="C295" i="8"/>
  <c r="D295" i="8"/>
  <c r="E295" i="8"/>
  <c r="K295" i="8" s="1"/>
  <c r="F295" i="8"/>
  <c r="G295" i="8"/>
  <c r="H295" i="8"/>
  <c r="I295" i="8"/>
  <c r="J295" i="8"/>
  <c r="C296" i="8"/>
  <c r="D296" i="8"/>
  <c r="K296" i="8" s="1"/>
  <c r="E296" i="8"/>
  <c r="F296" i="8"/>
  <c r="G296" i="8"/>
  <c r="H296" i="8"/>
  <c r="I296" i="8"/>
  <c r="J296" i="8"/>
  <c r="C297" i="8"/>
  <c r="D297" i="8"/>
  <c r="K297" i="8" s="1"/>
  <c r="E297" i="8"/>
  <c r="F297" i="8"/>
  <c r="G297" i="8"/>
  <c r="H297" i="8"/>
  <c r="I297" i="8"/>
  <c r="J297" i="8"/>
  <c r="C298" i="8"/>
  <c r="D298" i="8"/>
  <c r="E298" i="8"/>
  <c r="F298" i="8"/>
  <c r="G298" i="8"/>
  <c r="H298" i="8"/>
  <c r="I298" i="8"/>
  <c r="J298" i="8"/>
  <c r="K298" i="8"/>
  <c r="C299" i="8"/>
  <c r="D299" i="8"/>
  <c r="E299" i="8"/>
  <c r="K299" i="8" s="1"/>
  <c r="F299" i="8"/>
  <c r="G299" i="8"/>
  <c r="H299" i="8"/>
  <c r="I299" i="8"/>
  <c r="J299" i="8"/>
  <c r="J2" i="8"/>
  <c r="I2" i="8"/>
  <c r="H2" i="8"/>
  <c r="G2" i="8"/>
  <c r="F2" i="8"/>
  <c r="E2" i="8"/>
  <c r="D2" i="8"/>
  <c r="C2" i="8"/>
  <c r="K2" i="8" s="1"/>
  <c r="C3" i="6"/>
  <c r="C11" i="6" s="1"/>
  <c r="D3" i="6"/>
  <c r="E3" i="6"/>
  <c r="F3" i="6"/>
  <c r="G3" i="6"/>
  <c r="H3" i="6"/>
  <c r="I3" i="6"/>
  <c r="J3" i="6"/>
  <c r="C4" i="6"/>
  <c r="D4" i="6"/>
  <c r="E4" i="6"/>
  <c r="F4" i="6"/>
  <c r="G4" i="6"/>
  <c r="H4" i="6"/>
  <c r="I4" i="6"/>
  <c r="J4" i="6"/>
  <c r="C5" i="6"/>
  <c r="D5" i="6"/>
  <c r="E5" i="6"/>
  <c r="F5" i="6"/>
  <c r="G5" i="6"/>
  <c r="H5" i="6"/>
  <c r="I5" i="6"/>
  <c r="J5" i="6"/>
  <c r="C6" i="6"/>
  <c r="D6" i="6"/>
  <c r="K6" i="6" s="1"/>
  <c r="E6" i="6"/>
  <c r="F6" i="6"/>
  <c r="G6" i="6"/>
  <c r="H6" i="6"/>
  <c r="I6" i="6"/>
  <c r="J6" i="6"/>
  <c r="C7" i="6"/>
  <c r="D7" i="6"/>
  <c r="E7" i="6"/>
  <c r="F7" i="6"/>
  <c r="G7" i="6"/>
  <c r="H7" i="6"/>
  <c r="I7" i="6"/>
  <c r="J7" i="6"/>
  <c r="C8" i="6"/>
  <c r="D8" i="6"/>
  <c r="E8" i="6"/>
  <c r="F8" i="6"/>
  <c r="G8" i="6"/>
  <c r="H8" i="6"/>
  <c r="I8" i="6"/>
  <c r="J8" i="6"/>
  <c r="C9" i="6"/>
  <c r="D9" i="6"/>
  <c r="E9" i="6"/>
  <c r="F9" i="6"/>
  <c r="G9" i="6"/>
  <c r="H9" i="6"/>
  <c r="I9" i="6"/>
  <c r="J9" i="6"/>
  <c r="J2" i="6"/>
  <c r="I2" i="6"/>
  <c r="H2" i="6"/>
  <c r="G2" i="6"/>
  <c r="F2" i="6"/>
  <c r="E2" i="6"/>
  <c r="D2" i="6"/>
  <c r="C2" i="6"/>
  <c r="K2" i="6" s="1"/>
  <c r="I12" i="22"/>
  <c r="J12" i="22"/>
  <c r="M12" i="22"/>
  <c r="N12" i="22"/>
  <c r="O12" i="22"/>
  <c r="Q6" i="22"/>
  <c r="B22" i="22" s="1"/>
  <c r="Q7" i="22"/>
  <c r="B23" i="22" s="1"/>
  <c r="Q11" i="22"/>
  <c r="B27" i="22" s="1"/>
  <c r="C26" i="22"/>
  <c r="F12" i="22"/>
  <c r="D12" i="22"/>
  <c r="E12" i="22" s="1"/>
  <c r="C12" i="22"/>
  <c r="G10" i="22"/>
  <c r="E10" i="22"/>
  <c r="G6" i="22"/>
  <c r="C22" i="22" s="1"/>
  <c r="G7" i="22"/>
  <c r="G8" i="22"/>
  <c r="G9" i="22"/>
  <c r="G11" i="22"/>
  <c r="G4" i="22"/>
  <c r="G5" i="22"/>
  <c r="E6" i="22"/>
  <c r="E7" i="22"/>
  <c r="C23" i="22" s="1"/>
  <c r="E8" i="22"/>
  <c r="C24" i="22" s="1"/>
  <c r="E9" i="22"/>
  <c r="C25" i="22" s="1"/>
  <c r="E11" i="22"/>
  <c r="C27" i="22" s="1"/>
  <c r="E4" i="22"/>
  <c r="C20" i="22" s="1"/>
  <c r="E5" i="22"/>
  <c r="C21" i="22" s="1"/>
  <c r="D3" i="21"/>
  <c r="E3" i="21"/>
  <c r="F3" i="21"/>
  <c r="G3" i="21"/>
  <c r="D4" i="21"/>
  <c r="E4" i="21"/>
  <c r="F4" i="21"/>
  <c r="G4" i="21"/>
  <c r="D5" i="21"/>
  <c r="E5" i="21"/>
  <c r="F5" i="21"/>
  <c r="G5" i="21"/>
  <c r="D6" i="21"/>
  <c r="E6" i="21"/>
  <c r="F6" i="21"/>
  <c r="G6" i="21"/>
  <c r="D7" i="21"/>
  <c r="E7" i="21"/>
  <c r="F7" i="21"/>
  <c r="H7" i="21" s="1"/>
  <c r="G7" i="21"/>
  <c r="D8" i="21"/>
  <c r="E8" i="21"/>
  <c r="F8" i="21"/>
  <c r="G8" i="21"/>
  <c r="D9" i="21"/>
  <c r="E9" i="21"/>
  <c r="F9" i="21"/>
  <c r="G9" i="21"/>
  <c r="D10" i="21"/>
  <c r="E10" i="21"/>
  <c r="F10" i="21"/>
  <c r="H10" i="21" s="1"/>
  <c r="G10" i="21"/>
  <c r="D11" i="21"/>
  <c r="E11" i="21"/>
  <c r="F11" i="21"/>
  <c r="H11" i="21" s="1"/>
  <c r="G11" i="21"/>
  <c r="D12" i="21"/>
  <c r="E12" i="21"/>
  <c r="F12" i="21"/>
  <c r="H12" i="21" s="1"/>
  <c r="G12" i="21"/>
  <c r="D13" i="21"/>
  <c r="E13" i="21"/>
  <c r="F13" i="21"/>
  <c r="H13" i="21" s="1"/>
  <c r="G13" i="21"/>
  <c r="D14" i="21"/>
  <c r="E14" i="21"/>
  <c r="F14" i="21"/>
  <c r="H14" i="21" s="1"/>
  <c r="G14" i="21"/>
  <c r="D15" i="21"/>
  <c r="E15" i="21"/>
  <c r="F15" i="21"/>
  <c r="H15" i="21" s="1"/>
  <c r="G15" i="21"/>
  <c r="D16" i="21"/>
  <c r="E16" i="21"/>
  <c r="F16" i="21"/>
  <c r="H16" i="21" s="1"/>
  <c r="G16" i="21"/>
  <c r="D17" i="21"/>
  <c r="E17" i="21"/>
  <c r="F17" i="21"/>
  <c r="H17" i="21" s="1"/>
  <c r="G17" i="21"/>
  <c r="D18" i="21"/>
  <c r="E18" i="21"/>
  <c r="F18" i="21"/>
  <c r="H18" i="21" s="1"/>
  <c r="G18" i="21"/>
  <c r="D19" i="21"/>
  <c r="E19" i="21"/>
  <c r="F19" i="21"/>
  <c r="H19" i="21" s="1"/>
  <c r="G19" i="21"/>
  <c r="D20" i="21"/>
  <c r="E20" i="21"/>
  <c r="F20" i="21"/>
  <c r="H20" i="21" s="1"/>
  <c r="G20" i="21"/>
  <c r="D21" i="21"/>
  <c r="E21" i="21"/>
  <c r="F21" i="21"/>
  <c r="H21" i="21" s="1"/>
  <c r="G21" i="21"/>
  <c r="D22" i="21"/>
  <c r="E22" i="21"/>
  <c r="F22" i="21"/>
  <c r="H22" i="21" s="1"/>
  <c r="G22" i="21"/>
  <c r="D23" i="21"/>
  <c r="E23" i="21"/>
  <c r="F23" i="21"/>
  <c r="H23" i="21" s="1"/>
  <c r="G23" i="21"/>
  <c r="D24" i="21"/>
  <c r="E24" i="21"/>
  <c r="F24" i="21"/>
  <c r="H24" i="21" s="1"/>
  <c r="G24" i="21"/>
  <c r="D25" i="21"/>
  <c r="E25" i="21"/>
  <c r="F25" i="21"/>
  <c r="H25" i="21" s="1"/>
  <c r="G25" i="21"/>
  <c r="D26" i="21"/>
  <c r="E26" i="21"/>
  <c r="F26" i="21"/>
  <c r="H26" i="21" s="1"/>
  <c r="G26" i="21"/>
  <c r="D27" i="21"/>
  <c r="E27" i="21"/>
  <c r="F27" i="21"/>
  <c r="H27" i="21" s="1"/>
  <c r="G27" i="21"/>
  <c r="D28" i="21"/>
  <c r="E28" i="21"/>
  <c r="F28" i="21"/>
  <c r="H28" i="21" s="1"/>
  <c r="G28" i="21"/>
  <c r="D29" i="21"/>
  <c r="E29" i="21"/>
  <c r="F29" i="21"/>
  <c r="H29" i="21" s="1"/>
  <c r="G29" i="21"/>
  <c r="D30" i="21"/>
  <c r="E30" i="21"/>
  <c r="F30" i="21"/>
  <c r="H30" i="21" s="1"/>
  <c r="G30" i="21"/>
  <c r="D31" i="21"/>
  <c r="E31" i="21"/>
  <c r="F31" i="21"/>
  <c r="H31" i="21" s="1"/>
  <c r="G31" i="21"/>
  <c r="D32" i="21"/>
  <c r="E32" i="21"/>
  <c r="F32" i="21"/>
  <c r="H32" i="21" s="1"/>
  <c r="G32" i="21"/>
  <c r="D33" i="21"/>
  <c r="E33" i="21"/>
  <c r="F33" i="21"/>
  <c r="H33" i="21" s="1"/>
  <c r="G33" i="21"/>
  <c r="D34" i="21"/>
  <c r="E34" i="21"/>
  <c r="F34" i="21"/>
  <c r="G34" i="21"/>
  <c r="D35" i="21"/>
  <c r="E35" i="21"/>
  <c r="F35" i="21"/>
  <c r="G35" i="21"/>
  <c r="D36" i="21"/>
  <c r="E36" i="21"/>
  <c r="F36" i="21"/>
  <c r="G36" i="21"/>
  <c r="D37" i="21"/>
  <c r="E37" i="21"/>
  <c r="F37" i="21"/>
  <c r="G37" i="21"/>
  <c r="D38" i="21"/>
  <c r="E38" i="21"/>
  <c r="F38" i="21"/>
  <c r="G38" i="21"/>
  <c r="D39" i="21"/>
  <c r="E39" i="21"/>
  <c r="F39" i="21"/>
  <c r="H39" i="21" s="1"/>
  <c r="G39" i="21"/>
  <c r="D40" i="21"/>
  <c r="E40" i="21"/>
  <c r="F40" i="21"/>
  <c r="G40" i="21"/>
  <c r="D41" i="21"/>
  <c r="E41" i="21"/>
  <c r="F41" i="21"/>
  <c r="G41" i="21"/>
  <c r="D42" i="21"/>
  <c r="E42" i="21"/>
  <c r="F42" i="21"/>
  <c r="G42" i="21"/>
  <c r="D43" i="21"/>
  <c r="E43" i="21"/>
  <c r="F43" i="21"/>
  <c r="G43" i="21"/>
  <c r="D44" i="21"/>
  <c r="E44" i="21"/>
  <c r="F44" i="21"/>
  <c r="G44" i="21"/>
  <c r="D45" i="21"/>
  <c r="E45" i="21"/>
  <c r="F45" i="21"/>
  <c r="G45" i="21"/>
  <c r="D46" i="21"/>
  <c r="E46" i="21"/>
  <c r="F46" i="21"/>
  <c r="G46" i="21"/>
  <c r="D47" i="21"/>
  <c r="E47" i="21"/>
  <c r="F47" i="21"/>
  <c r="G47" i="21"/>
  <c r="D48" i="21"/>
  <c r="E48" i="21"/>
  <c r="F48" i="21"/>
  <c r="G48" i="21"/>
  <c r="D49" i="21"/>
  <c r="E49" i="21"/>
  <c r="F49" i="21"/>
  <c r="G49" i="21"/>
  <c r="D50" i="21"/>
  <c r="E50" i="21"/>
  <c r="F50" i="21"/>
  <c r="H50" i="21" s="1"/>
  <c r="G50" i="21"/>
  <c r="D51" i="21"/>
  <c r="E51" i="21"/>
  <c r="F51" i="21"/>
  <c r="H51" i="21" s="1"/>
  <c r="G51" i="21"/>
  <c r="D52" i="21"/>
  <c r="E52" i="21"/>
  <c r="F52" i="21"/>
  <c r="H52" i="21" s="1"/>
  <c r="G52" i="21"/>
  <c r="D53" i="21"/>
  <c r="E53" i="21"/>
  <c r="F53" i="21"/>
  <c r="H53" i="21" s="1"/>
  <c r="G53" i="21"/>
  <c r="D54" i="21"/>
  <c r="E54" i="21"/>
  <c r="F54" i="21"/>
  <c r="H54" i="21" s="1"/>
  <c r="G54" i="21"/>
  <c r="D55" i="21"/>
  <c r="E55" i="21"/>
  <c r="F55" i="21"/>
  <c r="H55" i="21" s="1"/>
  <c r="G55" i="21"/>
  <c r="D56" i="21"/>
  <c r="E56" i="21"/>
  <c r="F56" i="21"/>
  <c r="H56" i="21" s="1"/>
  <c r="G56" i="21"/>
  <c r="D57" i="21"/>
  <c r="E57" i="21"/>
  <c r="F57" i="21"/>
  <c r="H57" i="21" s="1"/>
  <c r="G57" i="21"/>
  <c r="D58" i="21"/>
  <c r="E58" i="21"/>
  <c r="F58" i="21"/>
  <c r="G58" i="21"/>
  <c r="D59" i="21"/>
  <c r="E59" i="21"/>
  <c r="F59" i="21"/>
  <c r="G59" i="21"/>
  <c r="D60" i="21"/>
  <c r="E60" i="21"/>
  <c r="F60" i="21"/>
  <c r="G60" i="21"/>
  <c r="D61" i="21"/>
  <c r="E61" i="21"/>
  <c r="F61" i="21"/>
  <c r="G61" i="21"/>
  <c r="D62" i="21"/>
  <c r="E62" i="21"/>
  <c r="F62" i="21"/>
  <c r="H62" i="21" s="1"/>
  <c r="G62" i="21"/>
  <c r="D63" i="21"/>
  <c r="E63" i="21"/>
  <c r="F63" i="21"/>
  <c r="H63" i="21" s="1"/>
  <c r="G63" i="21"/>
  <c r="D64" i="21"/>
  <c r="E64" i="21"/>
  <c r="F64" i="21"/>
  <c r="G64" i="21"/>
  <c r="D65" i="21"/>
  <c r="E65" i="21"/>
  <c r="F65" i="21"/>
  <c r="G65" i="21"/>
  <c r="D66" i="21"/>
  <c r="E66" i="21"/>
  <c r="F66" i="21"/>
  <c r="G66" i="21"/>
  <c r="D67" i="21"/>
  <c r="E67" i="21"/>
  <c r="F67" i="21"/>
  <c r="G67" i="21"/>
  <c r="D68" i="21"/>
  <c r="E68" i="21"/>
  <c r="F68" i="21"/>
  <c r="G68" i="21"/>
  <c r="D69" i="21"/>
  <c r="E69" i="21"/>
  <c r="F69" i="21"/>
  <c r="G69" i="21"/>
  <c r="D70" i="21"/>
  <c r="E70" i="21"/>
  <c r="F70" i="21"/>
  <c r="G70" i="21"/>
  <c r="D71" i="21"/>
  <c r="E71" i="21"/>
  <c r="F71" i="21"/>
  <c r="H71" i="21" s="1"/>
  <c r="G71" i="21"/>
  <c r="D72" i="21"/>
  <c r="E72" i="21"/>
  <c r="F72" i="21"/>
  <c r="G72" i="21"/>
  <c r="D73" i="21"/>
  <c r="E73" i="21"/>
  <c r="F73" i="21"/>
  <c r="G73" i="21"/>
  <c r="D74" i="21"/>
  <c r="E74" i="21"/>
  <c r="F74" i="21"/>
  <c r="H74" i="21" s="1"/>
  <c r="G74" i="21"/>
  <c r="D75" i="21"/>
  <c r="E75" i="21"/>
  <c r="F75" i="21"/>
  <c r="H75" i="21" s="1"/>
  <c r="G75" i="21"/>
  <c r="D76" i="21"/>
  <c r="E76" i="21"/>
  <c r="F76" i="21"/>
  <c r="H76" i="21" s="1"/>
  <c r="G76" i="21"/>
  <c r="D77" i="21"/>
  <c r="E77" i="21"/>
  <c r="F77" i="21"/>
  <c r="G77" i="21"/>
  <c r="D78" i="21"/>
  <c r="E78" i="21"/>
  <c r="F78" i="21"/>
  <c r="H78" i="21" s="1"/>
  <c r="G78" i="21"/>
  <c r="D79" i="21"/>
  <c r="E79" i="21"/>
  <c r="F79" i="21"/>
  <c r="H79" i="21" s="1"/>
  <c r="G79" i="21"/>
  <c r="D80" i="21"/>
  <c r="E80" i="21"/>
  <c r="F80" i="21"/>
  <c r="G80" i="21"/>
  <c r="D81" i="21"/>
  <c r="E81" i="21"/>
  <c r="F81" i="21"/>
  <c r="G81" i="21"/>
  <c r="D82" i="21"/>
  <c r="E82" i="21"/>
  <c r="F82" i="21"/>
  <c r="G82" i="21"/>
  <c r="D83" i="21"/>
  <c r="E83" i="21"/>
  <c r="F83" i="21"/>
  <c r="H83" i="21" s="1"/>
  <c r="G83" i="21"/>
  <c r="D84" i="21"/>
  <c r="E84" i="21"/>
  <c r="F84" i="21"/>
  <c r="H84" i="21" s="1"/>
  <c r="G84" i="21"/>
  <c r="D85" i="21"/>
  <c r="E85" i="21"/>
  <c r="F85" i="21"/>
  <c r="G85" i="21"/>
  <c r="D86" i="21"/>
  <c r="E86" i="21"/>
  <c r="F86" i="21"/>
  <c r="H86" i="21" s="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D90" i="21"/>
  <c r="E90" i="21"/>
  <c r="F90" i="21"/>
  <c r="G90" i="21"/>
  <c r="D91" i="21"/>
  <c r="E91" i="21"/>
  <c r="F91" i="21"/>
  <c r="G91" i="21"/>
  <c r="D92" i="21"/>
  <c r="E92" i="21"/>
  <c r="F92" i="21"/>
  <c r="H92" i="21" s="1"/>
  <c r="G92" i="21"/>
  <c r="D93" i="21"/>
  <c r="E93" i="21"/>
  <c r="F93" i="21"/>
  <c r="G93" i="21"/>
  <c r="D94" i="21"/>
  <c r="E94" i="21"/>
  <c r="F94" i="21"/>
  <c r="H94" i="21" s="1"/>
  <c r="G94" i="21"/>
  <c r="D95" i="21"/>
  <c r="E95" i="21"/>
  <c r="F95" i="21"/>
  <c r="H95" i="21" s="1"/>
  <c r="G95" i="21"/>
  <c r="D96" i="21"/>
  <c r="E96" i="21"/>
  <c r="F96" i="21"/>
  <c r="G96" i="21"/>
  <c r="D97" i="21"/>
  <c r="E97" i="21"/>
  <c r="F97" i="21"/>
  <c r="G97" i="21"/>
  <c r="D98" i="21"/>
  <c r="E98" i="21"/>
  <c r="F98" i="21"/>
  <c r="G98" i="21"/>
  <c r="D99" i="21"/>
  <c r="E99" i="21"/>
  <c r="F99" i="21"/>
  <c r="G99" i="21"/>
  <c r="D100" i="21"/>
  <c r="E100" i="21"/>
  <c r="F100" i="21"/>
  <c r="G100" i="21"/>
  <c r="D101" i="21"/>
  <c r="E101" i="21"/>
  <c r="F101" i="21"/>
  <c r="G101" i="21"/>
  <c r="D102" i="21"/>
  <c r="E102" i="21"/>
  <c r="F102" i="21"/>
  <c r="G102" i="21"/>
  <c r="D103" i="21"/>
  <c r="E103" i="21"/>
  <c r="F103" i="21"/>
  <c r="H103" i="21" s="1"/>
  <c r="G103" i="21"/>
  <c r="D104" i="21"/>
  <c r="E104" i="21"/>
  <c r="F104" i="21"/>
  <c r="G104" i="21"/>
  <c r="D105" i="21"/>
  <c r="E105" i="21"/>
  <c r="F105" i="21"/>
  <c r="G105" i="21"/>
  <c r="D106" i="21"/>
  <c r="E106" i="21"/>
  <c r="F106" i="21"/>
  <c r="G106" i="21"/>
  <c r="D107" i="21"/>
  <c r="E107" i="21"/>
  <c r="F107" i="21"/>
  <c r="G107" i="21"/>
  <c r="D108" i="21"/>
  <c r="E108" i="21"/>
  <c r="F108" i="21"/>
  <c r="G108" i="21"/>
  <c r="D109" i="21"/>
  <c r="E109" i="21"/>
  <c r="F109" i="21"/>
  <c r="G109" i="21"/>
  <c r="D110" i="21"/>
  <c r="E110" i="21"/>
  <c r="F110" i="21"/>
  <c r="G110" i="21"/>
  <c r="D111" i="21"/>
  <c r="E111" i="21"/>
  <c r="F111" i="21"/>
  <c r="H111" i="21" s="1"/>
  <c r="G111" i="21"/>
  <c r="D112" i="21"/>
  <c r="E112" i="21"/>
  <c r="F112" i="21"/>
  <c r="G112" i="21"/>
  <c r="D113" i="21"/>
  <c r="E113" i="21"/>
  <c r="F113" i="21"/>
  <c r="G113" i="21"/>
  <c r="D114" i="21"/>
  <c r="E114" i="21"/>
  <c r="F114" i="21"/>
  <c r="G114" i="21"/>
  <c r="D115" i="21"/>
  <c r="E115" i="21"/>
  <c r="F115" i="21"/>
  <c r="G115" i="21"/>
  <c r="D116" i="21"/>
  <c r="E116" i="21"/>
  <c r="F116" i="21"/>
  <c r="G116" i="21"/>
  <c r="D117" i="21"/>
  <c r="E117" i="21"/>
  <c r="F117" i="21"/>
  <c r="G117" i="21"/>
  <c r="D118" i="21"/>
  <c r="E118" i="21"/>
  <c r="F118" i="21"/>
  <c r="G118" i="21"/>
  <c r="D119" i="21"/>
  <c r="E119" i="21"/>
  <c r="F119" i="21"/>
  <c r="G119" i="21"/>
  <c r="D120" i="21"/>
  <c r="E120" i="21"/>
  <c r="F120" i="21"/>
  <c r="G120" i="21"/>
  <c r="D121" i="21"/>
  <c r="E121" i="21"/>
  <c r="F121" i="21"/>
  <c r="G121" i="21"/>
  <c r="D122" i="21"/>
  <c r="E122" i="21"/>
  <c r="F122" i="21"/>
  <c r="G122" i="21"/>
  <c r="D123" i="21"/>
  <c r="E123" i="21"/>
  <c r="F123" i="21"/>
  <c r="G123" i="21"/>
  <c r="D124" i="21"/>
  <c r="E124" i="21"/>
  <c r="F124" i="21"/>
  <c r="G124" i="21"/>
  <c r="D125" i="21"/>
  <c r="E125" i="21"/>
  <c r="F125" i="21"/>
  <c r="G125" i="21"/>
  <c r="D126" i="21"/>
  <c r="E126" i="21"/>
  <c r="F126" i="21"/>
  <c r="H126" i="21" s="1"/>
  <c r="G126" i="21"/>
  <c r="D127" i="21"/>
  <c r="E127" i="21"/>
  <c r="F127" i="21"/>
  <c r="H127" i="21" s="1"/>
  <c r="G127" i="21"/>
  <c r="D128" i="21"/>
  <c r="E128" i="21"/>
  <c r="F128" i="21"/>
  <c r="G128" i="21"/>
  <c r="D129" i="21"/>
  <c r="E129" i="21"/>
  <c r="F129" i="21"/>
  <c r="G129" i="21"/>
  <c r="D130" i="21"/>
  <c r="E130" i="21"/>
  <c r="F130" i="21"/>
  <c r="G130" i="21"/>
  <c r="D131" i="21"/>
  <c r="E131" i="21"/>
  <c r="F131" i="21"/>
  <c r="G131" i="21"/>
  <c r="D132" i="21"/>
  <c r="E132" i="21"/>
  <c r="F132" i="21"/>
  <c r="G132" i="21"/>
  <c r="D133" i="21"/>
  <c r="E133" i="21"/>
  <c r="F133" i="21"/>
  <c r="G133" i="21"/>
  <c r="D134" i="21"/>
  <c r="E134" i="21"/>
  <c r="F134" i="21"/>
  <c r="G134" i="21"/>
  <c r="D135" i="21"/>
  <c r="E135" i="21"/>
  <c r="F135" i="21"/>
  <c r="H135" i="21" s="1"/>
  <c r="G135" i="21"/>
  <c r="D136" i="21"/>
  <c r="E136" i="21"/>
  <c r="F136" i="21"/>
  <c r="G136" i="21"/>
  <c r="D137" i="21"/>
  <c r="E137" i="21"/>
  <c r="F137" i="21"/>
  <c r="G137" i="21"/>
  <c r="D138" i="21"/>
  <c r="E138" i="21"/>
  <c r="F138" i="21"/>
  <c r="H138" i="21" s="1"/>
  <c r="G138" i="21"/>
  <c r="D139" i="21"/>
  <c r="E139" i="21"/>
  <c r="F139" i="21"/>
  <c r="H139" i="21" s="1"/>
  <c r="G139" i="21"/>
  <c r="D140" i="21"/>
  <c r="E140" i="21"/>
  <c r="F140" i="21"/>
  <c r="H140" i="21" s="1"/>
  <c r="G140" i="21"/>
  <c r="D141" i="21"/>
  <c r="E141" i="21"/>
  <c r="F141" i="21"/>
  <c r="G141" i="21"/>
  <c r="D142" i="21"/>
  <c r="E142" i="21"/>
  <c r="F142" i="21"/>
  <c r="H142" i="21" s="1"/>
  <c r="G142" i="21"/>
  <c r="D143" i="21"/>
  <c r="E143" i="21"/>
  <c r="F143" i="21"/>
  <c r="H143" i="21" s="1"/>
  <c r="G143" i="21"/>
  <c r="D144" i="21"/>
  <c r="E144" i="21"/>
  <c r="F144" i="21"/>
  <c r="G144" i="21"/>
  <c r="D145" i="21"/>
  <c r="E145" i="21"/>
  <c r="F145" i="21"/>
  <c r="G145" i="21"/>
  <c r="D146" i="21"/>
  <c r="E146" i="21"/>
  <c r="F146" i="21"/>
  <c r="G146" i="21"/>
  <c r="D147" i="21"/>
  <c r="E147" i="21"/>
  <c r="F147" i="21"/>
  <c r="G147" i="21"/>
  <c r="D148" i="21"/>
  <c r="E148" i="21"/>
  <c r="F148" i="21"/>
  <c r="G148" i="21"/>
  <c r="D149" i="21"/>
  <c r="E149" i="21"/>
  <c r="F149" i="21"/>
  <c r="G149" i="21"/>
  <c r="D150" i="21"/>
  <c r="E150" i="21"/>
  <c r="F150" i="21"/>
  <c r="G150" i="21"/>
  <c r="D151" i="21"/>
  <c r="E151" i="21"/>
  <c r="F151" i="21"/>
  <c r="H151" i="21" s="1"/>
  <c r="G151" i="21"/>
  <c r="D152" i="21"/>
  <c r="E152" i="21"/>
  <c r="F152" i="21"/>
  <c r="G152" i="21"/>
  <c r="D153" i="21"/>
  <c r="E153" i="21"/>
  <c r="F153" i="21"/>
  <c r="G153" i="21"/>
  <c r="D154" i="21"/>
  <c r="E154" i="21"/>
  <c r="F154" i="21"/>
  <c r="G154" i="21"/>
  <c r="D155" i="21"/>
  <c r="E155" i="21"/>
  <c r="F155" i="21"/>
  <c r="G155" i="21"/>
  <c r="D156" i="21"/>
  <c r="E156" i="21"/>
  <c r="F156" i="21"/>
  <c r="H156" i="21" s="1"/>
  <c r="G156" i="21"/>
  <c r="D157" i="21"/>
  <c r="E157" i="21"/>
  <c r="F157" i="21"/>
  <c r="G157" i="21"/>
  <c r="D158" i="21"/>
  <c r="E158" i="21"/>
  <c r="F158" i="21"/>
  <c r="G158" i="21"/>
  <c r="D159" i="21"/>
  <c r="E159" i="21"/>
  <c r="F159" i="21"/>
  <c r="H159" i="21" s="1"/>
  <c r="G159" i="21"/>
  <c r="D160" i="21"/>
  <c r="E160" i="21"/>
  <c r="F160" i="21"/>
  <c r="G160" i="21"/>
  <c r="D161" i="21"/>
  <c r="E161" i="21"/>
  <c r="F161" i="21"/>
  <c r="G161" i="21"/>
  <c r="D162" i="21"/>
  <c r="E162" i="21"/>
  <c r="F162" i="21"/>
  <c r="G162" i="21"/>
  <c r="D163" i="21"/>
  <c r="E163" i="21"/>
  <c r="F163" i="21"/>
  <c r="G163" i="21"/>
  <c r="D164" i="21"/>
  <c r="E164" i="21"/>
  <c r="F164" i="21"/>
  <c r="G164" i="21"/>
  <c r="D165" i="21"/>
  <c r="E165" i="21"/>
  <c r="F165" i="21"/>
  <c r="G165" i="21"/>
  <c r="D166" i="21"/>
  <c r="E166" i="21"/>
  <c r="F166" i="21"/>
  <c r="G166" i="21"/>
  <c r="D167" i="21"/>
  <c r="E167" i="21"/>
  <c r="F167" i="21"/>
  <c r="G167" i="21"/>
  <c r="D168" i="21"/>
  <c r="E168" i="21"/>
  <c r="F168" i="21"/>
  <c r="G168" i="21"/>
  <c r="D169" i="21"/>
  <c r="E169" i="21"/>
  <c r="F169" i="21"/>
  <c r="G169" i="21"/>
  <c r="D170" i="21"/>
  <c r="E170" i="21"/>
  <c r="F170" i="21"/>
  <c r="G170" i="21"/>
  <c r="D171" i="21"/>
  <c r="E171" i="21"/>
  <c r="F171" i="21"/>
  <c r="G171" i="21"/>
  <c r="D172" i="21"/>
  <c r="E172" i="21"/>
  <c r="F172" i="21"/>
  <c r="G172" i="21"/>
  <c r="D173" i="21"/>
  <c r="E173" i="21"/>
  <c r="F173" i="21"/>
  <c r="G173" i="21"/>
  <c r="D174" i="21"/>
  <c r="E174" i="21"/>
  <c r="F174" i="21"/>
  <c r="G174" i="21"/>
  <c r="D175" i="21"/>
  <c r="E175" i="21"/>
  <c r="F175" i="21"/>
  <c r="G175" i="21"/>
  <c r="D176" i="21"/>
  <c r="E176" i="21"/>
  <c r="F176" i="21"/>
  <c r="G176" i="21"/>
  <c r="D177" i="21"/>
  <c r="E177" i="21"/>
  <c r="F177" i="21"/>
  <c r="G177" i="21"/>
  <c r="D178" i="21"/>
  <c r="E178" i="21"/>
  <c r="F178" i="21"/>
  <c r="G178" i="21"/>
  <c r="D179" i="21"/>
  <c r="E179" i="21"/>
  <c r="F179" i="21"/>
  <c r="G179" i="21"/>
  <c r="D180" i="21"/>
  <c r="E180" i="21"/>
  <c r="F180" i="21"/>
  <c r="H180" i="21" s="1"/>
  <c r="G180" i="21"/>
  <c r="D181" i="21"/>
  <c r="E181" i="21"/>
  <c r="F181" i="21"/>
  <c r="G181" i="21"/>
  <c r="D182" i="21"/>
  <c r="E182" i="21"/>
  <c r="F182" i="21"/>
  <c r="H182" i="21" s="1"/>
  <c r="G182" i="21"/>
  <c r="D183" i="21"/>
  <c r="E183" i="21"/>
  <c r="F183" i="21"/>
  <c r="H183" i="21" s="1"/>
  <c r="G183" i="21"/>
  <c r="D184" i="21"/>
  <c r="E184" i="21"/>
  <c r="F184" i="21"/>
  <c r="G184" i="21"/>
  <c r="D185" i="21"/>
  <c r="E185" i="21"/>
  <c r="F185" i="21"/>
  <c r="G185" i="21"/>
  <c r="D186" i="21"/>
  <c r="E186" i="21"/>
  <c r="F186" i="21"/>
  <c r="G186" i="21"/>
  <c r="D187" i="21"/>
  <c r="E187" i="21"/>
  <c r="F187" i="21"/>
  <c r="G187" i="21"/>
  <c r="D188" i="21"/>
  <c r="E188" i="21"/>
  <c r="F188" i="21"/>
  <c r="H188" i="21" s="1"/>
  <c r="G188" i="21"/>
  <c r="D189" i="21"/>
  <c r="E189" i="21"/>
  <c r="F189" i="21"/>
  <c r="G189" i="21"/>
  <c r="D190" i="21"/>
  <c r="E190" i="21"/>
  <c r="F190" i="21"/>
  <c r="H190" i="21" s="1"/>
  <c r="G190" i="21"/>
  <c r="D191" i="21"/>
  <c r="E191" i="21"/>
  <c r="F191" i="21"/>
  <c r="H191" i="21" s="1"/>
  <c r="G191" i="21"/>
  <c r="D192" i="21"/>
  <c r="E192" i="21"/>
  <c r="F192" i="21"/>
  <c r="G192" i="21"/>
  <c r="D193" i="21"/>
  <c r="E193" i="21"/>
  <c r="F193" i="21"/>
  <c r="G193" i="21"/>
  <c r="D194" i="21"/>
  <c r="E194" i="21"/>
  <c r="F194" i="21"/>
  <c r="G194" i="21"/>
  <c r="D195" i="21"/>
  <c r="E195" i="21"/>
  <c r="F195" i="21"/>
  <c r="G195" i="21"/>
  <c r="D196" i="21"/>
  <c r="E196" i="21"/>
  <c r="F196" i="21"/>
  <c r="G196" i="21"/>
  <c r="D197" i="21"/>
  <c r="E197" i="21"/>
  <c r="F197" i="21"/>
  <c r="G197" i="21"/>
  <c r="D198" i="21"/>
  <c r="E198" i="21"/>
  <c r="F198" i="21"/>
  <c r="G198" i="21"/>
  <c r="D199" i="21"/>
  <c r="E199" i="21"/>
  <c r="F199" i="21"/>
  <c r="H199" i="21" s="1"/>
  <c r="G199" i="21"/>
  <c r="D200" i="21"/>
  <c r="E200" i="21"/>
  <c r="F200" i="21"/>
  <c r="G200" i="21"/>
  <c r="D201" i="21"/>
  <c r="E201" i="21"/>
  <c r="F201" i="21"/>
  <c r="G201" i="21"/>
  <c r="G2" i="21"/>
  <c r="F2" i="21"/>
  <c r="E2" i="21"/>
  <c r="D2" i="21"/>
  <c r="K110" i="13" l="1"/>
  <c r="K105" i="13"/>
  <c r="K104" i="13"/>
  <c r="K103" i="13"/>
  <c r="K101" i="13"/>
  <c r="K100" i="13"/>
  <c r="K99" i="13"/>
  <c r="K65" i="13"/>
  <c r="K64" i="13"/>
  <c r="K63" i="13"/>
  <c r="K61" i="13"/>
  <c r="K60" i="13"/>
  <c r="K59" i="13"/>
  <c r="K51" i="13"/>
  <c r="K25" i="13"/>
  <c r="K24" i="13"/>
  <c r="K23" i="13"/>
  <c r="K4" i="13"/>
  <c r="K3" i="13"/>
  <c r="K117" i="13"/>
  <c r="K116" i="13"/>
  <c r="K115" i="13"/>
  <c r="K93" i="13"/>
  <c r="K92" i="13"/>
  <c r="K91" i="13"/>
  <c r="K77" i="13"/>
  <c r="K76" i="13"/>
  <c r="K75" i="13"/>
  <c r="K49" i="13"/>
  <c r="K48" i="13"/>
  <c r="K47" i="13"/>
  <c r="K45" i="13"/>
  <c r="K44" i="13"/>
  <c r="K43" i="13"/>
  <c r="K21" i="13"/>
  <c r="K20" i="13"/>
  <c r="K19" i="13"/>
  <c r="K17" i="13"/>
  <c r="K16" i="13"/>
  <c r="K15" i="13"/>
  <c r="K11" i="13"/>
  <c r="K9" i="13"/>
  <c r="K8" i="13"/>
  <c r="K7" i="13"/>
  <c r="K2" i="13"/>
  <c r="H200" i="21"/>
  <c r="H3" i="21"/>
  <c r="H113" i="21"/>
  <c r="H112" i="21"/>
  <c r="H110" i="21"/>
  <c r="H109" i="21"/>
  <c r="H155" i="21"/>
  <c r="H154" i="21"/>
  <c r="H153" i="21"/>
  <c r="H152" i="21"/>
  <c r="H150" i="21"/>
  <c r="H149" i="21"/>
  <c r="H147" i="21"/>
  <c r="H146" i="21"/>
  <c r="H145" i="21"/>
  <c r="H144" i="21"/>
  <c r="H141" i="21"/>
  <c r="H134" i="21"/>
  <c r="H133" i="21"/>
  <c r="H128" i="21"/>
  <c r="H124" i="21"/>
  <c r="H122" i="21"/>
  <c r="H121" i="21"/>
  <c r="H116" i="21"/>
  <c r="H114" i="21"/>
  <c r="H104" i="21"/>
  <c r="H100" i="21"/>
  <c r="H96" i="21"/>
  <c r="H88" i="21"/>
  <c r="H82" i="21"/>
  <c r="H81" i="21"/>
  <c r="H80" i="21"/>
  <c r="H12" i="22"/>
  <c r="Q4" i="22"/>
  <c r="B20" i="22" s="1"/>
  <c r="K4" i="6"/>
  <c r="K3" i="6"/>
  <c r="K9" i="6"/>
  <c r="K8" i="6"/>
  <c r="K5" i="6"/>
  <c r="K7" i="6"/>
  <c r="K4" i="23"/>
  <c r="H59" i="21"/>
  <c r="H195" i="21"/>
  <c r="H193" i="21"/>
  <c r="H189" i="21"/>
  <c r="H187" i="21"/>
  <c r="H181" i="21"/>
  <c r="H176" i="21"/>
  <c r="H174" i="21"/>
  <c r="H194" i="21"/>
  <c r="H186" i="21"/>
  <c r="H185" i="21"/>
  <c r="H173" i="21"/>
  <c r="H172" i="21"/>
  <c r="H168" i="21"/>
  <c r="H48" i="21"/>
  <c r="H46" i="21"/>
  <c r="H45" i="21"/>
  <c r="H44" i="21"/>
  <c r="H42" i="21"/>
  <c r="H41" i="21"/>
  <c r="H40" i="21"/>
  <c r="H36" i="21"/>
  <c r="H164" i="21"/>
  <c r="H68" i="21"/>
  <c r="H64" i="21"/>
  <c r="H60" i="21"/>
  <c r="H91" i="21"/>
  <c r="H166" i="21"/>
  <c r="H165" i="21"/>
  <c r="H163" i="21"/>
  <c r="H162" i="21"/>
  <c r="H161" i="21"/>
  <c r="H160" i="21"/>
  <c r="H201" i="21"/>
  <c r="H198" i="21"/>
  <c r="H197" i="21"/>
  <c r="H196" i="21"/>
  <c r="H192" i="21"/>
  <c r="H184" i="21"/>
  <c r="H158" i="21"/>
  <c r="H157" i="21"/>
  <c r="H137" i="21"/>
  <c r="H136" i="21"/>
  <c r="H132" i="21"/>
  <c r="H131" i="21"/>
  <c r="H93" i="21"/>
  <c r="H87" i="21"/>
  <c r="H73" i="21"/>
  <c r="H72" i="21"/>
  <c r="H35" i="21"/>
  <c r="H34" i="21"/>
  <c r="H6" i="21"/>
  <c r="H5" i="21"/>
  <c r="H179" i="21"/>
  <c r="H171" i="21"/>
  <c r="H148" i="21"/>
  <c r="H120" i="21"/>
  <c r="H119" i="21"/>
  <c r="H108" i="21"/>
  <c r="H107" i="21"/>
  <c r="H67" i="21"/>
  <c r="G21" i="23"/>
  <c r="H178" i="21"/>
  <c r="H177" i="21"/>
  <c r="H175" i="21"/>
  <c r="H130" i="21"/>
  <c r="H129" i="21"/>
  <c r="H118" i="21"/>
  <c r="H117" i="21"/>
  <c r="H115" i="21"/>
  <c r="H106" i="21"/>
  <c r="H105" i="21"/>
  <c r="H66" i="21"/>
  <c r="H65" i="21"/>
  <c r="H43" i="21"/>
  <c r="H4" i="21"/>
  <c r="H170" i="21"/>
  <c r="H169" i="21"/>
  <c r="H167" i="21"/>
  <c r="H125" i="21"/>
  <c r="H123" i="21"/>
  <c r="H102" i="21"/>
  <c r="H101" i="21"/>
  <c r="H99" i="21"/>
  <c r="H90" i="21"/>
  <c r="H89" i="21"/>
  <c r="H61" i="21"/>
  <c r="H9" i="21"/>
  <c r="H8" i="21"/>
  <c r="H98" i="21"/>
  <c r="H97" i="21"/>
  <c r="H85" i="21"/>
  <c r="H77" i="21"/>
  <c r="H70" i="21"/>
  <c r="H69" i="21"/>
  <c r="H58" i="21"/>
  <c r="H49" i="21"/>
  <c r="H47" i="21"/>
  <c r="H38" i="21"/>
  <c r="H37" i="21"/>
  <c r="H5" i="20"/>
  <c r="F21" i="23"/>
  <c r="J21" i="23"/>
  <c r="D21" i="23"/>
  <c r="H21" i="23"/>
  <c r="E21" i="23"/>
  <c r="I21" i="23"/>
  <c r="G12" i="22"/>
  <c r="E11" i="6" l="1"/>
  <c r="K21" i="23"/>
  <c r="J4" i="20"/>
  <c r="O4" i="20"/>
  <c r="I5" i="20"/>
  <c r="O5" i="20"/>
  <c r="O6" i="20"/>
  <c r="O7" i="20"/>
  <c r="O8" i="20"/>
  <c r="O9" i="20"/>
  <c r="O10" i="20"/>
  <c r="O3" i="20"/>
  <c r="I10" i="20" l="1"/>
  <c r="H9" i="20"/>
  <c r="N9" i="20" s="1"/>
  <c r="P9" i="20" s="1"/>
  <c r="I8" i="20"/>
  <c r="I6" i="20"/>
  <c r="H4" i="20"/>
  <c r="N4" i="20" s="1"/>
  <c r="P4" i="20" s="1"/>
  <c r="H3" i="20"/>
  <c r="N3" i="20" s="1"/>
  <c r="P3" i="20" s="1"/>
  <c r="H8" i="20"/>
  <c r="N8" i="20" s="1"/>
  <c r="P8" i="20" s="1"/>
  <c r="I3" i="20"/>
  <c r="J9" i="20"/>
  <c r="J7" i="20"/>
  <c r="J5" i="20"/>
  <c r="N5" i="20"/>
  <c r="P5" i="20" s="1"/>
  <c r="H7" i="20"/>
  <c r="N7" i="20" s="1"/>
  <c r="P7" i="20" s="1"/>
  <c r="J3" i="20"/>
  <c r="I9" i="20"/>
  <c r="I7" i="20"/>
  <c r="H2" i="21"/>
  <c r="H203" i="21" s="1"/>
  <c r="H10" i="20"/>
  <c r="N10" i="20" s="1"/>
  <c r="P10" i="20" s="1"/>
  <c r="H6" i="20"/>
  <c r="N6" i="20" s="1"/>
  <c r="P6" i="20" s="1"/>
  <c r="J10" i="20"/>
  <c r="J8" i="20"/>
  <c r="J6" i="20"/>
  <c r="I4" i="20"/>
  <c r="D22" i="15"/>
  <c r="E22" i="15"/>
  <c r="F22" i="15"/>
  <c r="G22" i="15"/>
  <c r="H22" i="15"/>
  <c r="C22" i="15" l="1"/>
  <c r="G300" i="8"/>
  <c r="H300" i="8"/>
  <c r="D300" i="8"/>
  <c r="F300" i="8"/>
  <c r="C300" i="8"/>
  <c r="E300" i="8"/>
  <c r="G62" i="14"/>
  <c r="E62" i="14"/>
  <c r="F119" i="13"/>
  <c r="D119" i="13"/>
  <c r="G119" i="13"/>
  <c r="L8" i="22" s="1"/>
  <c r="L12" i="22" s="1"/>
  <c r="F11" i="6"/>
  <c r="G11" i="6"/>
  <c r="I98" i="11" l="1"/>
  <c r="I11" i="6"/>
  <c r="C119" i="13"/>
  <c r="E119" i="13"/>
  <c r="F62" i="14"/>
  <c r="H62" i="14"/>
  <c r="D62" i="14"/>
  <c r="H11" i="6"/>
  <c r="D11" i="6"/>
  <c r="F23" i="12"/>
  <c r="H23" i="12"/>
  <c r="D23" i="12"/>
  <c r="H119" i="13"/>
  <c r="E98" i="11"/>
  <c r="G98" i="11"/>
  <c r="C98" i="11"/>
  <c r="E23" i="12"/>
  <c r="G23" i="12"/>
  <c r="C23" i="12"/>
  <c r="C62" i="14"/>
  <c r="H98" i="11"/>
  <c r="D98" i="11"/>
  <c r="F98" i="11"/>
  <c r="I22" i="15"/>
  <c r="K22" i="15"/>
  <c r="J22" i="15"/>
  <c r="I300" i="8"/>
  <c r="K300" i="8"/>
  <c r="J300" i="8"/>
  <c r="K11" i="6" l="1"/>
  <c r="J11" i="6"/>
  <c r="K98" i="11"/>
  <c r="J98" i="11"/>
  <c r="I23" i="12"/>
  <c r="I119" i="13"/>
  <c r="I62" i="14"/>
  <c r="K119" i="13" l="1"/>
  <c r="P8" i="22" s="1"/>
  <c r="J119" i="13"/>
  <c r="K62" i="14"/>
  <c r="J62" i="14"/>
  <c r="K23" i="12"/>
  <c r="J23" i="12"/>
  <c r="Q8" i="22" l="1"/>
  <c r="B24" i="22" s="1"/>
  <c r="P12" i="22"/>
  <c r="Q12" i="2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sinh_mutants" type="6" refreshedVersion="6" background="1" saveData="1">
    <textPr sourceFile="/Users/bo/Projects/MRInfer/AutoMR/MutantsTesting/asinh_mutants.txt" tab="0" comma="1">
      <textFields count="7">
        <textField/>
        <textField/>
        <textField/>
        <textField/>
        <textField/>
        <textField/>
        <textField/>
      </textFields>
    </textPr>
  </connection>
  <connection id="2" xr16:uid="{00000000-0015-0000-FFFF-FFFF01000000}" name="mutants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mutants11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000000-0015-0000-FFFF-FFFF03000000}" name="mutants11111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4000000}" name="mutants111111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5000000}" name="mutants1111111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00000000-0015-0000-FFFF-FFFF06000000}" name="mutants11111111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0000000-0015-0000-FFFF-FFFF07000000}" name="mutants111111111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A39F47B3-6544-7843-9DE5-C5A1D1CDBB67}" name="mutants1111111111" type="6" refreshedVersion="6" background="1" saveData="1">
    <textPr sourceFile="/Users/bo/Projects/MRInfer/AutoMR/output/rerun_z3_output_np_all/output_job2/mutants.txt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0000000-0015-0000-FFFF-FFFF08000000}" keepAlive="1" name="Query - abs_mutants" description="Connection to the 'abs_mutants' query in the workbook." type="5" refreshedVersion="6" background="1">
    <dbPr connection="Provider=Microsoft.Mashup.OleDb.1;Data Source=$Workbook$;Location=abs_mutants;Extended Properties=&quot;&quot;" command="SELECT * FROM [abs_mutants]"/>
  </connection>
  <connection id="11" xr16:uid="{00000000-0015-0000-FFFF-FFFF09000000}" keepAlive="1" name="Query - abs_mutants (2)" description="Connection to the 'abs_mutants (2)' query in the workbook." type="5" refreshedVersion="6" background="1">
    <dbPr connection="Provider=Microsoft.Mashup.OleDb.1;Data Source=$Workbook$;Location=abs_mutants (2);Extended Properties=&quot;&quot;" command="SELECT * FROM [abs_mutants (2)]"/>
  </connection>
  <connection id="12" xr16:uid="{00000000-0015-0000-FFFF-FFFF0A000000}" keepAlive="1" name="Query - absfloat_mutants" description="Connection to the 'absfloat_mutants' query in the workbook." type="5" refreshedVersion="6" background="1">
    <dbPr connection="Provider=Microsoft.Mashup.OleDb.1;Data Source=$Workbook$;Location=absfloat_mutants;Extended Properties=&quot;&quot;" command="SELECT * FROM [absfloat_mutants]"/>
  </connection>
  <connection id="13" xr16:uid="{00000000-0015-0000-FFFF-FFFF0B000000}" keepAlive="1" name="Query - atan_mutants" description="Connection to the 'atan_mutants' query in the workbook." type="5" refreshedVersion="6" background="1">
    <dbPr connection="Provider=Microsoft.Mashup.OleDb.1;Data Source=$Workbook$;Location=atan_mutants;Extended Properties=&quot;&quot;" command="SELECT * FROM [atan_mutants]"/>
  </connection>
  <connection id="14" xr16:uid="{00000000-0015-0000-FFFF-FFFF0C000000}" keepAlive="1" name="Query - atan_mutants (2)" description="Connection to the 'atan_mutants (2)' query in the workbook." type="5" refreshedVersion="6" background="1">
    <dbPr connection="Provider=Microsoft.Mashup.OleDb.1;Data Source=$Workbook$;Location=atan_mutants (2);Extended Properties=&quot;&quot;" command="SELECT * FROM [atan_mutants (2)]"/>
  </connection>
  <connection id="15" xr16:uid="{00000000-0015-0000-FFFF-FFFF0D000000}" keepAlive="1" name="Query - cos_mutants" description="Connection to the 'cos_mutants' query in the workbook." type="5" refreshedVersion="6" background="1">
    <dbPr connection="Provider=Microsoft.Mashup.OleDb.1;Data Source=$Workbook$;Location=cos_mutants;Extended Properties=&quot;&quot;" command="SELECT * FROM [cos_mutants]"/>
  </connection>
  <connection id="16" xr16:uid="{00000000-0015-0000-FFFF-FFFF0E000000}" keepAlive="1" name="Query - log10_mutants" description="Connection to the 'log10_mutants' query in the workbook." type="5" refreshedVersion="6" background="1">
    <dbPr connection="Provider=Microsoft.Mashup.OleDb.1;Data Source=$Workbook$;Location=log10_mutants;Extended Properties=&quot;&quot;" command="SELECT * FROM [log10_mutants]"/>
  </connection>
  <connection id="17" xr16:uid="{00000000-0015-0000-FFFF-FFFF0F000000}" keepAlive="1" name="Query - log1p_mutants" description="Connection to the 'log1p_mutants' query in the workbook." type="5" refreshedVersion="6" background="1">
    <dbPr connection="Provider=Microsoft.Mashup.OleDb.1;Data Source=$Workbook$;Location=log1p_mutants;Extended Properties=&quot;&quot;" command="SELECT * FROM [log1p_mutants]"/>
  </connection>
  <connection id="18" xr16:uid="{00000000-0015-0000-FFFF-FFFF10000000}" keepAlive="1" name="Query - tan_mutants" description="Connection to the 'tan_mutants' query in the workbook." type="5" refreshedVersion="6" background="1">
    <dbPr connection="Provider=Microsoft.Mashup.OleDb.1;Data Source=$Workbook$;Location=tan_mutants;Extended Properties=&quot;&quot;" command="SELECT * FROM [tan_mutants]"/>
  </connection>
  <connection id="19" xr16:uid="{00000000-0015-0000-FFFF-FFFF11000000}" name="results1" type="6" refreshedVersion="6" background="1" saveData="1">
    <textPr sourceFile="/Users/bo/Projects/MRInfer/AutoMR/output/refilter_output_np_all/output_job2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xr16:uid="{00000000-0015-0000-FFFF-FFFF12000000}" name="results11" type="6" refreshedVersion="6" background="1" saveData="1">
    <textPr sourceFile="/Users/bo/Projects/MRInfer/AutoMR/output/refilter_output_np_all/output_job2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00000000-0015-0000-FFFF-FFFF13000000}" name="results111" type="6" refreshedVersion="6" background="1" saveData="1">
    <textPr sourceFile="/Users/bo/OneDrive - The University Of Newcastle/Projects/MRInfer/AutoMR/output_np_all/output_job4and6/filtered/results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00000000-0015-0000-FFFF-FFFF14000000}" name="results12" type="6" refreshedVersion="6" background="1" saveData="1">
    <textPr sourceFile="/Users/bo/Projects/MRInfer/AutoMR/output/refilter_output_np_all/output_job2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000000-0015-0000-FFFF-FFFF15000000}" name="results121" type="6" refreshedVersion="6" background="1" saveData="1">
    <textPr sourceFile="/Users/bo/Projects/MRInfer/AutoMR/output/refilter_output_np_all/output_job2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00000000-0015-0000-FFFF-FFFF16000000}" name="results211" type="6" refreshedVersion="6" background="1" saveData="1">
    <textPr sourceFile="/Users/bo/Projects/MRInfer/AutoMR/output/refilter_output_np_all/output_job4and6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00000000-0015-0000-FFFF-FFFF17000000}" name="results3111" type="6" refreshedVersion="6" background="1" saveData="1">
    <textPr sourceFile="/Users/bo/Projects/MRInfer/AutoMR/output/refilter_output_np_all/output_job4and6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00000000-0015-0000-FFFF-FFFF18000000}" name="results4" type="6" refreshedVersion="6" background="1" saveData="1">
    <textPr sourceFile="/Users/bo/OneDrive - The University Of Newcastle/Projects/MRInfer/AutoMR/output_np_all/output_job2/filtered/results.txt" space="1" consecutive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xr16:uid="{00000000-0015-0000-FFFF-FFFF19000000}" name="results5" type="6" refreshedVersion="6" background="1" saveData="1">
    <textPr sourceFile="/Users/bo/Projects/MRInfer/AutoMR/output/refilter_output_np_all/output_job4and6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00000000-0015-0000-FFFF-FFFF1A000000}" name="results51" type="6" refreshedVersion="6" background="1" saveData="1">
    <textPr sourceFile="/Users/bo/Projects/MRInfer/AutoMR/output/refilter_output_np_all/output_job4and6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00000000-0015-0000-FFFF-FFFF1B000000}" name="results52" type="6" refreshedVersion="6" background="1" saveData="1">
    <textPr sourceFile="/Users/bo/Projects/MRInfer/AutoMR/output/refilter_output_np_all/output_job4and6/filtered/results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00000000-0015-0000-FFFF-FFFF1C000000}" name="tan_mutants" type="6" refreshedVersion="6" background="1" saveData="1">
    <textPr sourceFile="/Users/bo/Projects/MRInfer/AutoMR/MutantsTesting/tan_mutants.txt" comma="1">
      <textFields count="7">
        <textField/>
        <textField/>
        <textField/>
        <textField/>
        <textField/>
        <textField/>
        <textField/>
      </textFields>
    </textPr>
  </connection>
  <connection id="31" xr16:uid="{6C179ECC-EE86-984B-9AEB-15953FADD46C}" name="tan_mutants1" type="6" refreshedVersion="6" background="1" saveData="1">
    <textPr sourceFile="/Users/bo/Projects/MRInfer/AutoMR/MutantsTesting/tan_mutants.txt" comma="1">
      <textFields count="7">
        <textField/>
        <textField/>
        <textField/>
        <textField/>
        <textField/>
        <textField/>
        <textField/>
      </textFields>
    </textPr>
  </connection>
  <connection id="32" xr16:uid="{CB8706FE-23D9-E54C-943E-2CDACC49B58A}" name="try_out1" type="6" refreshedVersion="6" background="1" saveData="1">
    <textPr sourceFile="/Users/bo/Projects/MRInfer/AutoMR/try_ou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xr16:uid="{8721E221-770D-C947-A34E-D60AD94EF724}" name="try_out2" type="6" refreshedVersion="6" background="1" saveData="1">
    <textPr sourceFile="/Users/bo/Projects/MRInfer/AutoMR/try_ou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4" xr16:uid="{CBF9907D-279D-1245-80EE-2AB821D1A250}" name="try_out3" type="6" refreshedVersion="6" background="1" saveData="1">
    <textPr sourceFile="/Users/bo/Projects/MRInfer/AutoMR/try_ou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xr16:uid="{14A1AE41-DF4B-C94C-B341-21EAA01A5C63}" name="try_out4" type="6" refreshedVersion="6" background="1" saveData="1">
    <textPr sourceFile="/Users/bo/Projects/MRInfer/AutoMR/try_ou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xr16:uid="{37529DEE-6B71-954D-BA09-D381011E5E56}" name="try_out5" type="6" refreshedVersion="6" background="1" saveData="1">
    <textPr sourceFile="/Users/bo/Projects/MRInfer/AutoMR/try_ou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xr16:uid="{206FBB8D-5512-EC49-9FCD-F93721A5C63D}" name="try_out6" type="6" refreshedVersion="6" background="1" saveData="1">
    <textPr sourceFile="/Users/bo/Projects/MRInfer/AutoMR/try_ou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xr16:uid="{6717EFD5-2F7B-4949-B67D-04739A55ABED}" name="try_out7" type="6" refreshedVersion="6" background="1" saveData="1">
    <textPr sourceFile="/Users/bo/Projects/MRInfer/AutoMR/try_ou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<sst xmlns="http://schemas.openxmlformats.org/spreadsheetml/2006/main" count="3314" uniqueCount="403">
  <si>
    <t>no of inputs</t>
  </si>
  <si>
    <t>mode input relation</t>
  </si>
  <si>
    <t xml:space="preserve">mode output relation </t>
  </si>
  <si>
    <t>degree input relation</t>
  </si>
  <si>
    <t>degree output relation</t>
  </si>
  <si>
    <t>runs</t>
  </si>
  <si>
    <t>found</t>
  </si>
  <si>
    <t>after filter</t>
  </si>
  <si>
    <t>after z3</t>
  </si>
  <si>
    <t>abs</t>
  </si>
  <si>
    <t xml:space="preserve"> mutant_0</t>
  </si>
  <si>
    <t xml:space="preserve"> mutant_1</t>
  </si>
  <si>
    <t xml:space="preserve"> mutant_2</t>
  </si>
  <si>
    <t xml:space="preserve"> mutant_3</t>
  </si>
  <si>
    <t xml:space="preserve"> mutant_4</t>
  </si>
  <si>
    <t xml:space="preserve"> mutant_5</t>
  </si>
  <si>
    <t xml:space="preserve"> mutant_6</t>
  </si>
  <si>
    <t xml:space="preserve"> mutant_7</t>
  </si>
  <si>
    <t xml:space="preserve"> mutant_8</t>
  </si>
  <si>
    <t xml:space="preserve"> mutant_9</t>
  </si>
  <si>
    <t xml:space="preserve"> mutant_10</t>
  </si>
  <si>
    <t xml:space="preserve"> mutant_11</t>
  </si>
  <si>
    <t xml:space="preserve"> mutant_12</t>
  </si>
  <si>
    <t xml:space="preserve"> mutant_13</t>
  </si>
  <si>
    <t xml:space="preserve"> mutant_14</t>
  </si>
  <si>
    <t xml:space="preserve"> mutant_15</t>
  </si>
  <si>
    <t>asinh</t>
  </si>
  <si>
    <t xml:space="preserve"> mutant_16</t>
  </si>
  <si>
    <t xml:space="preserve"> mutant_17</t>
  </si>
  <si>
    <t xml:space="preserve"> mutant_18</t>
  </si>
  <si>
    <t xml:space="preserve"> mutant_19</t>
  </si>
  <si>
    <t xml:space="preserve"> mutant_20</t>
  </si>
  <si>
    <t xml:space="preserve"> mutant_21</t>
  </si>
  <si>
    <t xml:space="preserve"> mutant_22</t>
  </si>
  <si>
    <t xml:space="preserve"> mutant_23</t>
  </si>
  <si>
    <t xml:space="preserve"> mutant_24</t>
  </si>
  <si>
    <t xml:space="preserve"> mutant_25</t>
  </si>
  <si>
    <t xml:space="preserve"> mutant_26</t>
  </si>
  <si>
    <t xml:space="preserve"> mutant_27</t>
  </si>
  <si>
    <t xml:space="preserve"> mutant_28</t>
  </si>
  <si>
    <t xml:space="preserve"> mutant_29</t>
  </si>
  <si>
    <t xml:space="preserve"> mutant_30</t>
  </si>
  <si>
    <t xml:space="preserve"> mutant_31</t>
  </si>
  <si>
    <t xml:space="preserve"> mutant_32</t>
  </si>
  <si>
    <t xml:space="preserve"> mutant_33</t>
  </si>
  <si>
    <t xml:space="preserve"> mutant_34</t>
  </si>
  <si>
    <t xml:space="preserve"> mutant_35</t>
  </si>
  <si>
    <t xml:space="preserve"> mutant_36</t>
  </si>
  <si>
    <t xml:space="preserve"> mutant_37</t>
  </si>
  <si>
    <t xml:space="preserve"> mutant_38</t>
  </si>
  <si>
    <t xml:space="preserve"> mutant_39</t>
  </si>
  <si>
    <t xml:space="preserve"> mutant_40</t>
  </si>
  <si>
    <t xml:space="preserve"> mutant_41</t>
  </si>
  <si>
    <t xml:space="preserve"> mutant_42</t>
  </si>
  <si>
    <t xml:space="preserve"> mutant_43</t>
  </si>
  <si>
    <t xml:space="preserve"> mutant_44</t>
  </si>
  <si>
    <t xml:space="preserve"> mutant_45</t>
  </si>
  <si>
    <t xml:space="preserve"> mutant_46</t>
  </si>
  <si>
    <t xml:space="preserve"> mutant_47</t>
  </si>
  <si>
    <t xml:space="preserve"> mutant_48</t>
  </si>
  <si>
    <t xml:space="preserve"> mutant_49</t>
  </si>
  <si>
    <t xml:space="preserve"> mutant_50</t>
  </si>
  <si>
    <t xml:space="preserve"> mutant_51</t>
  </si>
  <si>
    <t xml:space="preserve"> mutant_52</t>
  </si>
  <si>
    <t xml:space="preserve"> mutant_53</t>
  </si>
  <si>
    <t xml:space="preserve"> mutant_54</t>
  </si>
  <si>
    <t xml:space="preserve"> mutant_55</t>
  </si>
  <si>
    <t xml:space="preserve"> mutant_56</t>
  </si>
  <si>
    <t xml:space="preserve"> mutant_57</t>
  </si>
  <si>
    <t xml:space="preserve"> mutant_58</t>
  </si>
  <si>
    <t xml:space="preserve"> mutant_59</t>
  </si>
  <si>
    <t xml:space="preserve"> mutant_60</t>
  </si>
  <si>
    <t xml:space="preserve"> mutant_61</t>
  </si>
  <si>
    <t xml:space="preserve"> mutant_62</t>
  </si>
  <si>
    <t xml:space="preserve"> mutant_63</t>
  </si>
  <si>
    <t xml:space="preserve"> mutant_64</t>
  </si>
  <si>
    <t xml:space="preserve"> mutant_65</t>
  </si>
  <si>
    <t xml:space="preserve"> mutant_66</t>
  </si>
  <si>
    <t xml:space="preserve"> mutant_67</t>
  </si>
  <si>
    <t xml:space="preserve"> mutant_68</t>
  </si>
  <si>
    <t xml:space="preserve"> mutant_69</t>
  </si>
  <si>
    <t xml:space="preserve"> mutant_70</t>
  </si>
  <si>
    <t xml:space="preserve"> mutant_71</t>
  </si>
  <si>
    <t xml:space="preserve"> mutant_72</t>
  </si>
  <si>
    <t xml:space="preserve"> mutant_73</t>
  </si>
  <si>
    <t xml:space="preserve"> mutant_74</t>
  </si>
  <si>
    <t xml:space="preserve"> mutant_75</t>
  </si>
  <si>
    <t xml:space="preserve"> mutant_76</t>
  </si>
  <si>
    <t xml:space="preserve"> mutant_77</t>
  </si>
  <si>
    <t xml:space="preserve"> mutant_78</t>
  </si>
  <si>
    <t xml:space="preserve"> mutant_79</t>
  </si>
  <si>
    <t xml:space="preserve"> mutant_80</t>
  </si>
  <si>
    <t xml:space="preserve"> mutant_81</t>
  </si>
  <si>
    <t xml:space="preserve"> mutant_82</t>
  </si>
  <si>
    <t xml:space="preserve"> mutant_83</t>
  </si>
  <si>
    <t xml:space="preserve"> mutant_84</t>
  </si>
  <si>
    <t xml:space="preserve"> mutant_85</t>
  </si>
  <si>
    <t xml:space="preserve"> mutant_86</t>
  </si>
  <si>
    <t xml:space="preserve"> mutant_87</t>
  </si>
  <si>
    <t xml:space="preserve"> mutant_88</t>
  </si>
  <si>
    <t xml:space="preserve"> mutant_89</t>
  </si>
  <si>
    <t xml:space="preserve"> mutant_90</t>
  </si>
  <si>
    <t xml:space="preserve"> mutant_91</t>
  </si>
  <si>
    <t xml:space="preserve"> mutant_92</t>
  </si>
  <si>
    <t xml:space="preserve"> mutant_93</t>
  </si>
  <si>
    <t xml:space="preserve"> mutant_94</t>
  </si>
  <si>
    <t xml:space="preserve"> mutant_95</t>
  </si>
  <si>
    <t xml:space="preserve"> mutant_96</t>
  </si>
  <si>
    <t xml:space="preserve"> mutant_97</t>
  </si>
  <si>
    <t xml:space="preserve"> mutant_98</t>
  </si>
  <si>
    <t xml:space="preserve"> mutant_99</t>
  </si>
  <si>
    <t xml:space="preserve"> mutant_100</t>
  </si>
  <si>
    <t xml:space="preserve"> mutant_101</t>
  </si>
  <si>
    <t xml:space="preserve"> mutant_102</t>
  </si>
  <si>
    <t xml:space="preserve"> mutant_103</t>
  </si>
  <si>
    <t xml:space="preserve"> mutant_104</t>
  </si>
  <si>
    <t xml:space="preserve"> mutant_105</t>
  </si>
  <si>
    <t xml:space="preserve"> mutant_106</t>
  </si>
  <si>
    <t xml:space="preserve"> mutant_107</t>
  </si>
  <si>
    <t xml:space="preserve"> mutant_108</t>
  </si>
  <si>
    <t xml:space="preserve"> mutant_109</t>
  </si>
  <si>
    <t xml:space="preserve"> mutant_110</t>
  </si>
  <si>
    <t xml:space="preserve"> mutant_111</t>
  </si>
  <si>
    <t xml:space="preserve"> mutant_112</t>
  </si>
  <si>
    <t xml:space="preserve"> mutant_113</t>
  </si>
  <si>
    <t xml:space="preserve"> mutant_114</t>
  </si>
  <si>
    <t xml:space="preserve"> mutant_115</t>
  </si>
  <si>
    <t xml:space="preserve"> mutant_116</t>
  </si>
  <si>
    <t xml:space="preserve"> mutant_117</t>
  </si>
  <si>
    <t xml:space="preserve"> mutant_118</t>
  </si>
  <si>
    <t xml:space="preserve"> mutant_119</t>
  </si>
  <si>
    <t xml:space="preserve"> mutant_120</t>
  </si>
  <si>
    <t xml:space="preserve"> mutant_121</t>
  </si>
  <si>
    <t xml:space="preserve"> mutant_122</t>
  </si>
  <si>
    <t xml:space="preserve"> mutant_123</t>
  </si>
  <si>
    <t xml:space="preserve"> mutant_124</t>
  </si>
  <si>
    <t xml:space="preserve"> mutant_125</t>
  </si>
  <si>
    <t xml:space="preserve"> mutant_126</t>
  </si>
  <si>
    <t xml:space="preserve"> mutant_127</t>
  </si>
  <si>
    <t xml:space="preserve"> mutant_128</t>
  </si>
  <si>
    <t xml:space="preserve"> mutant_129</t>
  </si>
  <si>
    <t xml:space="preserve"> mutant_130</t>
  </si>
  <si>
    <t xml:space="preserve"> mutant_131</t>
  </si>
  <si>
    <t xml:space="preserve"> mutant_132</t>
  </si>
  <si>
    <t xml:space="preserve"> mutant_133</t>
  </si>
  <si>
    <t xml:space="preserve"> mutant_134</t>
  </si>
  <si>
    <t xml:space="preserve"> mutant_135</t>
  </si>
  <si>
    <t xml:space="preserve"> mutant_136</t>
  </si>
  <si>
    <t xml:space="preserve"> mutant_137</t>
  </si>
  <si>
    <t xml:space="preserve"> mutant_138</t>
  </si>
  <si>
    <t xml:space="preserve"> mutant_139</t>
  </si>
  <si>
    <t xml:space="preserve"> mutant_140</t>
  </si>
  <si>
    <t xml:space="preserve"> mutant_141</t>
  </si>
  <si>
    <t xml:space="preserve"> mutant_142</t>
  </si>
  <si>
    <t xml:space="preserve"> mutant_143</t>
  </si>
  <si>
    <t xml:space="preserve"> mutant_144</t>
  </si>
  <si>
    <t xml:space="preserve"> mutant_145</t>
  </si>
  <si>
    <t xml:space="preserve"> mutant_146</t>
  </si>
  <si>
    <t xml:space="preserve"> mutant_147</t>
  </si>
  <si>
    <t xml:space="preserve"> mutant_148</t>
  </si>
  <si>
    <t xml:space="preserve"> mutant_149</t>
  </si>
  <si>
    <t xml:space="preserve"> mutant_150</t>
  </si>
  <si>
    <t xml:space="preserve"> mutant_151</t>
  </si>
  <si>
    <t xml:space="preserve"> mutant_152</t>
  </si>
  <si>
    <t xml:space="preserve"> mutant_153</t>
  </si>
  <si>
    <t xml:space="preserve"> mutant_154</t>
  </si>
  <si>
    <t xml:space="preserve"> mutant_155</t>
  </si>
  <si>
    <t xml:space="preserve"> mutant_156</t>
  </si>
  <si>
    <t xml:space="preserve"> mutant_157</t>
  </si>
  <si>
    <t xml:space="preserve"> mutant_158</t>
  </si>
  <si>
    <t xml:space="preserve"> mutant_159</t>
  </si>
  <si>
    <t xml:space="preserve"> mutant_160</t>
  </si>
  <si>
    <t xml:space="preserve"> mutant_161</t>
  </si>
  <si>
    <t xml:space="preserve"> mutant_162</t>
  </si>
  <si>
    <t xml:space="preserve"> mutant_163</t>
  </si>
  <si>
    <t xml:space="preserve"> mutant_164</t>
  </si>
  <si>
    <t xml:space="preserve"> mutant_165</t>
  </si>
  <si>
    <t xml:space="preserve"> mutant_166</t>
  </si>
  <si>
    <t xml:space="preserve"> mutant_167</t>
  </si>
  <si>
    <t xml:space="preserve"> mutant_168</t>
  </si>
  <si>
    <t xml:space="preserve"> mutant_169</t>
  </si>
  <si>
    <t xml:space="preserve"> mutant_170</t>
  </si>
  <si>
    <t xml:space="preserve"> mutant_171</t>
  </si>
  <si>
    <t xml:space="preserve"> mutant_172</t>
  </si>
  <si>
    <t xml:space="preserve"> mutant_173</t>
  </si>
  <si>
    <t xml:space="preserve"> mutant_174</t>
  </si>
  <si>
    <t xml:space="preserve"> mutant_175</t>
  </si>
  <si>
    <t xml:space="preserve"> mutant_176</t>
  </si>
  <si>
    <t xml:space="preserve"> mutant_177</t>
  </si>
  <si>
    <t xml:space="preserve"> mutant_178</t>
  </si>
  <si>
    <t xml:space="preserve"> mutant_179</t>
  </si>
  <si>
    <t xml:space="preserve"> mutant_180</t>
  </si>
  <si>
    <t xml:space="preserve"> mutant_181</t>
  </si>
  <si>
    <t xml:space="preserve"> mutant_182</t>
  </si>
  <si>
    <t xml:space="preserve"> mutant_183</t>
  </si>
  <si>
    <t xml:space="preserve"> mutant_184</t>
  </si>
  <si>
    <t xml:space="preserve"> mutant_185</t>
  </si>
  <si>
    <t xml:space="preserve"> mutant_186</t>
  </si>
  <si>
    <t xml:space="preserve"> mutant_187</t>
  </si>
  <si>
    <t xml:space="preserve"> mutant_188</t>
  </si>
  <si>
    <t xml:space="preserve"> mutant_189</t>
  </si>
  <si>
    <t xml:space="preserve"> mutant_190</t>
  </si>
  <si>
    <t xml:space="preserve"> mutant_191</t>
  </si>
  <si>
    <t xml:space="preserve"> mutant_192</t>
  </si>
  <si>
    <t xml:space="preserve"> mutant_193</t>
  </si>
  <si>
    <t xml:space="preserve"> mutant_194</t>
  </si>
  <si>
    <t xml:space="preserve"> mutant_195</t>
  </si>
  <si>
    <t xml:space="preserve"> mutant_196</t>
  </si>
  <si>
    <t xml:space="preserve"> mutant_197</t>
  </si>
  <si>
    <t xml:space="preserve"> mutant_198</t>
  </si>
  <si>
    <t xml:space="preserve"> mutant_199</t>
  </si>
  <si>
    <t xml:space="preserve"> mutant_200</t>
  </si>
  <si>
    <t xml:space="preserve"> mutant_201</t>
  </si>
  <si>
    <t xml:space="preserve"> mutant_202</t>
  </si>
  <si>
    <t xml:space="preserve"> mutant_203</t>
  </si>
  <si>
    <t xml:space="preserve"> mutant_204</t>
  </si>
  <si>
    <t xml:space="preserve"> mutant_205</t>
  </si>
  <si>
    <t xml:space="preserve"> mutant_206</t>
  </si>
  <si>
    <t xml:space="preserve"> mutant_207</t>
  </si>
  <si>
    <t xml:space="preserve"> mutant_208</t>
  </si>
  <si>
    <t xml:space="preserve"> mutant_209</t>
  </si>
  <si>
    <t xml:space="preserve"> mutant_210</t>
  </si>
  <si>
    <t xml:space="preserve"> mutant_211</t>
  </si>
  <si>
    <t xml:space="preserve"> mutant_212</t>
  </si>
  <si>
    <t xml:space="preserve"> mutant_213</t>
  </si>
  <si>
    <t xml:space="preserve"> mutant_214</t>
  </si>
  <si>
    <t xml:space="preserve"> mutant_215</t>
  </si>
  <si>
    <t xml:space="preserve"> mutant_216</t>
  </si>
  <si>
    <t xml:space="preserve"> mutant_217</t>
  </si>
  <si>
    <t xml:space="preserve"> mutant_218</t>
  </si>
  <si>
    <t xml:space="preserve"> mutant_219</t>
  </si>
  <si>
    <t xml:space="preserve"> mutant_220</t>
  </si>
  <si>
    <t xml:space="preserve"> mutant_221</t>
  </si>
  <si>
    <t xml:space="preserve"> mutant_222</t>
  </si>
  <si>
    <t xml:space="preserve"> mutant_223</t>
  </si>
  <si>
    <t xml:space="preserve"> mutant_224</t>
  </si>
  <si>
    <t xml:space="preserve"> mutant_225</t>
  </si>
  <si>
    <t xml:space="preserve"> mutant_226</t>
  </si>
  <si>
    <t xml:space="preserve"> mutant_227</t>
  </si>
  <si>
    <t xml:space="preserve"> mutant_228</t>
  </si>
  <si>
    <t xml:space="preserve"> mutant_229</t>
  </si>
  <si>
    <t xml:space="preserve"> mutant_230</t>
  </si>
  <si>
    <t xml:space="preserve"> mutant_231</t>
  </si>
  <si>
    <t xml:space="preserve"> mutant_232</t>
  </si>
  <si>
    <t xml:space="preserve"> mutant_233</t>
  </si>
  <si>
    <t xml:space="preserve"> mutant_234</t>
  </si>
  <si>
    <t xml:space="preserve"> mutant_235</t>
  </si>
  <si>
    <t xml:space="preserve"> mutant_236</t>
  </si>
  <si>
    <t xml:space="preserve"> mutant_237</t>
  </si>
  <si>
    <t xml:space="preserve"> mutant_238</t>
  </si>
  <si>
    <t xml:space="preserve"> mutant_239</t>
  </si>
  <si>
    <t xml:space="preserve"> mutant_240</t>
  </si>
  <si>
    <t xml:space="preserve"> mutant_241</t>
  </si>
  <si>
    <t xml:space="preserve"> mutant_242</t>
  </si>
  <si>
    <t xml:space="preserve"> mutant_243</t>
  </si>
  <si>
    <t xml:space="preserve"> mutant_244</t>
  </si>
  <si>
    <t xml:space="preserve"> mutant_245</t>
  </si>
  <si>
    <t xml:space="preserve"> mutant_246</t>
  </si>
  <si>
    <t xml:space="preserve"> mutant_247</t>
  </si>
  <si>
    <t xml:space="preserve"> mutant_248</t>
  </si>
  <si>
    <t xml:space="preserve"> mutant_249</t>
  </si>
  <si>
    <t xml:space="preserve"> mutant_250</t>
  </si>
  <si>
    <t xml:space="preserve"> mutant_251</t>
  </si>
  <si>
    <t xml:space="preserve"> mutant_252</t>
  </si>
  <si>
    <t xml:space="preserve"> mutant_253</t>
  </si>
  <si>
    <t xml:space="preserve"> mutant_254</t>
  </si>
  <si>
    <t xml:space="preserve"> mutant_255</t>
  </si>
  <si>
    <t xml:space="preserve"> mutant_256</t>
  </si>
  <si>
    <t xml:space="preserve"> mutant_257</t>
  </si>
  <si>
    <t xml:space="preserve"> mutant_258</t>
  </si>
  <si>
    <t xml:space="preserve"> mutant_259</t>
  </si>
  <si>
    <t xml:space="preserve"> mutant_260</t>
  </si>
  <si>
    <t xml:space="preserve"> mutant_261</t>
  </si>
  <si>
    <t xml:space="preserve"> mutant_262</t>
  </si>
  <si>
    <t xml:space="preserve"> mutant_263</t>
  </si>
  <si>
    <t xml:space="preserve"> mutant_264</t>
  </si>
  <si>
    <t xml:space="preserve"> mutant_265</t>
  </si>
  <si>
    <t xml:space="preserve"> mutant_266</t>
  </si>
  <si>
    <t xml:space="preserve"> mutant_267</t>
  </si>
  <si>
    <t xml:space="preserve"> mutant_268</t>
  </si>
  <si>
    <t xml:space="preserve"> mutant_269</t>
  </si>
  <si>
    <t xml:space="preserve"> mutant_270</t>
  </si>
  <si>
    <t xml:space="preserve"> mutant_271</t>
  </si>
  <si>
    <t xml:space="preserve"> mutant_272</t>
  </si>
  <si>
    <t xml:space="preserve"> mutant_273</t>
  </si>
  <si>
    <t xml:space="preserve"> mutant_274</t>
  </si>
  <si>
    <t xml:space="preserve"> mutant_275</t>
  </si>
  <si>
    <t xml:space="preserve"> mutant_276</t>
  </si>
  <si>
    <t xml:space="preserve"> mutant_277</t>
  </si>
  <si>
    <t xml:space="preserve"> mutant_278</t>
  </si>
  <si>
    <t xml:space="preserve"> mutant_279</t>
  </si>
  <si>
    <t xml:space="preserve"> mutant_280</t>
  </si>
  <si>
    <t xml:space="preserve"> mutant_281</t>
  </si>
  <si>
    <t xml:space="preserve"> mutant_282</t>
  </si>
  <si>
    <t xml:space="preserve"> mutant_283</t>
  </si>
  <si>
    <t xml:space="preserve"> mutant_284</t>
  </si>
  <si>
    <t xml:space="preserve"> mutant_285</t>
  </si>
  <si>
    <t xml:space="preserve"> mutant_286</t>
  </si>
  <si>
    <t xml:space="preserve"> mutant_287</t>
  </si>
  <si>
    <t xml:space="preserve"> mutant_288</t>
  </si>
  <si>
    <t xml:space="preserve"> mutant_289</t>
  </si>
  <si>
    <t xml:space="preserve"> mutant_290</t>
  </si>
  <si>
    <t xml:space="preserve"> mutant_291</t>
  </si>
  <si>
    <t xml:space="preserve"> mutant_292</t>
  </si>
  <si>
    <t xml:space="preserve"> mutant_293</t>
  </si>
  <si>
    <t xml:space="preserve"> mutant_294</t>
  </si>
  <si>
    <t xml:space="preserve"> mutant_295</t>
  </si>
  <si>
    <t xml:space="preserve"> mutant_296</t>
  </si>
  <si>
    <t xml:space="preserve"> mutant_297</t>
  </si>
  <si>
    <t>atan</t>
  </si>
  <si>
    <t>cos</t>
  </si>
  <si>
    <t>log1p</t>
  </si>
  <si>
    <t>log10</t>
  </si>
  <si>
    <t>tan</t>
  </si>
  <si>
    <t>max</t>
  </si>
  <si>
    <t>min</t>
  </si>
  <si>
    <t>np</t>
  </si>
  <si>
    <t>acos</t>
  </si>
  <si>
    <t>acosh</t>
  </si>
  <si>
    <t>asin</t>
  </si>
  <si>
    <t>atan2</t>
  </si>
  <si>
    <t>atanh</t>
  </si>
  <si>
    <t>ceil</t>
  </si>
  <si>
    <t>cosh</t>
  </si>
  <si>
    <t>exp</t>
  </si>
  <si>
    <t>floor</t>
  </si>
  <si>
    <t>hypot</t>
  </si>
  <si>
    <t>log</t>
  </si>
  <si>
    <t>round</t>
  </si>
  <si>
    <t>sin</t>
  </si>
  <si>
    <t>sinh</t>
  </si>
  <si>
    <t>sqrt</t>
  </si>
  <si>
    <t>tanh</t>
  </si>
  <si>
    <t>acos</t>
    <phoneticPr fontId="2" type="noConversion"/>
  </si>
  <si>
    <t>acosh</t>
    <phoneticPr fontId="2" type="noConversion"/>
  </si>
  <si>
    <t>asin</t>
    <phoneticPr fontId="2" type="noConversion"/>
  </si>
  <si>
    <t>asinh</t>
    <phoneticPr fontId="2" type="noConversion"/>
  </si>
  <si>
    <t>atan</t>
    <phoneticPr fontId="2" type="noConversion"/>
  </si>
  <si>
    <t>atanh</t>
    <phoneticPr fontId="2" type="noConversion"/>
  </si>
  <si>
    <t>abs</t>
    <phoneticPr fontId="2" type="noConversion"/>
  </si>
  <si>
    <t>library</t>
  </si>
  <si>
    <t>func_name</t>
  </si>
  <si>
    <t>lib</t>
  </si>
  <si>
    <t>type</t>
  </si>
  <si>
    <t>RRR</t>
  </si>
  <si>
    <t>run</t>
  </si>
  <si>
    <t>Group</t>
  </si>
  <si>
    <t>Type</t>
  </si>
  <si>
    <t>input relation</t>
  </si>
  <si>
    <t>output relation</t>
  </si>
  <si>
    <t>number of inputs</t>
  </si>
  <si>
    <t>degree of input relation</t>
  </si>
  <si>
    <t>degree of output relation</t>
  </si>
  <si>
    <t>AutoMR</t>
  </si>
  <si>
    <t>ASE2014</t>
  </si>
  <si>
    <t>Avg.</t>
  </si>
  <si>
    <t>Max.</t>
  </si>
  <si>
    <t>Min.</t>
  </si>
  <si>
    <t>Equality MRs</t>
  </si>
  <si>
    <t>equality</t>
  </si>
  <si>
    <t>N/S</t>
  </si>
  <si>
    <t>Inequality MRs</t>
  </si>
  <si>
    <t>inequality</t>
  </si>
  <si>
    <t>killed</t>
  </si>
  <si>
    <t>seeded mutants</t>
  </si>
  <si>
    <t>killing rate</t>
  </si>
  <si>
    <t>name</t>
  </si>
  <si>
    <t>program name</t>
  </si>
  <si>
    <t>type I</t>
  </si>
  <si>
    <t>type II</t>
  </si>
  <si>
    <t>after deredundancy</t>
  </si>
  <si>
    <t>redundancy removal rate</t>
  </si>
  <si>
    <t>Type of MRs</t>
  </si>
  <si>
    <t>Type I</t>
  </si>
  <si>
    <t>Type II</t>
  </si>
  <si>
    <t>I</t>
  </si>
  <si>
    <t>II</t>
  </si>
  <si>
    <t>III</t>
  </si>
  <si>
    <t>IV</t>
  </si>
  <si>
    <t>V</t>
  </si>
  <si>
    <t>VI</t>
  </si>
  <si>
    <t>VII</t>
  </si>
  <si>
    <t>VIII</t>
  </si>
  <si>
    <t>all</t>
  </si>
  <si>
    <t>fault detection rate</t>
  </si>
  <si>
    <t>sum</t>
  </si>
  <si>
    <t>All</t>
  </si>
  <si>
    <t>rate</t>
  </si>
  <si>
    <t>`</t>
  </si>
  <si>
    <t>2_1_1_1_2</t>
  </si>
  <si>
    <t>2_1_1_1_1</t>
  </si>
  <si>
    <t>2_3_3_1_1</t>
  </si>
  <si>
    <t>2_1_2_1_1</t>
  </si>
  <si>
    <t>2_2_2_1_1</t>
  </si>
  <si>
    <t>2_1_3_1_1</t>
  </si>
  <si>
    <t>2_3_2_1_1</t>
  </si>
  <si>
    <t>3_1_1_1_2</t>
  </si>
  <si>
    <t>2_2_3_1_1</t>
  </si>
  <si>
    <t>3_1_1_1_1</t>
  </si>
  <si>
    <t>2_3_1_1_1</t>
  </si>
  <si>
    <t>2_2_1_1_1</t>
  </si>
  <si>
    <t>2_1_1_1_3</t>
  </si>
  <si>
    <t>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</si>
</sst>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2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165" fontId="0" fillId="0" borderId="0" xfId="1" applyNumberFormat="1" applyFont="1" applyAlignment="1">
      <alignment horizontal="left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49" fontId="3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5" fontId="0" fillId="0" borderId="0" xfId="1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164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65" fontId="0" fillId="0" borderId="0" xfId="1" applyNumberFormat="1" applyFont="1" applyAlignment="1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/>
    <xf numFmtId="49" fontId="0" fillId="2" borderId="0" xfId="0" applyNumberFormat="1" applyFill="1" applyAlignment="1">
      <alignment vertical="center" wrapText="1"/>
    </xf>
    <xf numFmtId="49" fontId="0" fillId="2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165" fontId="0" fillId="2" borderId="0" xfId="1" applyNumberFormat="1" applyFont="1" applyFill="1" applyAlignment="1">
      <alignment horizontal="left" vertical="center" wrapText="1"/>
    </xf>
    <xf numFmtId="164" fontId="0" fillId="2" borderId="0" xfId="0" applyNumberFormat="1" applyFill="1" applyAlignment="1">
      <alignment horizontal="left" wrapText="1"/>
    </xf>
    <xf numFmtId="49" fontId="0" fillId="0" borderId="0" xfId="0" applyNumberFormat="1" applyFill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Alignment="1"/>
    <xf numFmtId="0" fontId="5" fillId="0" borderId="0" xfId="0" applyFont="1"/>
    <xf numFmtId="165" fontId="0" fillId="0" borderId="0" xfId="1" applyNumberFormat="1" applyFont="1" applyAlignment="1">
      <alignment wrapText="1"/>
    </xf>
    <xf numFmtId="164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1" fontId="5" fillId="0" borderId="0" xfId="0" applyNumberFormat="1" applyFont="1"/>
    <xf numFmtId="1" fontId="0" fillId="0" borderId="0" xfId="0" applyNumberFormat="1" applyAlignment="1">
      <alignment horizontal="left" wrapText="1"/>
    </xf>
    <xf numFmtId="1" fontId="0" fillId="2" borderId="0" xfId="0" applyNumberForma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/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7385593714105"/>
          <c:y val="3.4375000000000003E-2"/>
          <c:w val="0.8612703301093706"/>
          <c:h val="0.842513779527559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statForAll!$C$18</c:f>
              <c:strCache>
                <c:ptCount val="1"/>
                <c:pt idx="0">
                  <c:v>AutoMR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statForAll!$B$19:$B$20</c:f>
              <c:strCache>
                <c:ptCount val="2"/>
                <c:pt idx="0">
                  <c:v>Type I</c:v>
                </c:pt>
                <c:pt idx="1">
                  <c:v>Type II</c:v>
                </c:pt>
              </c:strCache>
            </c:strRef>
          </c:cat>
          <c:val>
            <c:numRef>
              <c:f>statForAll!$C$19:$C$20</c:f>
              <c:numCache>
                <c:formatCode>0.0</c:formatCode>
                <c:ptCount val="2"/>
                <c:pt idx="0">
                  <c:v>185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2-0A41-98AB-56FC99418F6C}"/>
            </c:ext>
          </c:extLst>
        </c:ser>
        <c:ser>
          <c:idx val="1"/>
          <c:order val="1"/>
          <c:tx>
            <c:strRef>
              <c:f>statForAll!$D$18</c:f>
              <c:strCache>
                <c:ptCount val="1"/>
                <c:pt idx="0">
                  <c:v>MRI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statForAll!$B$19:$B$20</c:f>
              <c:strCache>
                <c:ptCount val="2"/>
                <c:pt idx="0">
                  <c:v>Type I</c:v>
                </c:pt>
                <c:pt idx="1">
                  <c:v>Type II</c:v>
                </c:pt>
              </c:strCache>
            </c:strRef>
          </c:cat>
          <c:val>
            <c:numRef>
              <c:f>statForAll!$D$19:$D$20</c:f>
              <c:numCache>
                <c:formatCode>General</c:formatCode>
                <c:ptCount val="2"/>
                <c:pt idx="0">
                  <c:v>47.2</c:v>
                </c:pt>
                <c:pt idx="1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2-0A41-98AB-56FC99418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20447"/>
        <c:axId val="51272991"/>
      </c:barChart>
      <c:catAx>
        <c:axId val="7132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2991"/>
        <c:crosses val="autoZero"/>
        <c:auto val="1"/>
        <c:lblAlgn val="ctr"/>
        <c:lblOffset val="100"/>
        <c:noMultiLvlLbl val="0"/>
      </c:catAx>
      <c:valAx>
        <c:axId val="512729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Average number of</a:t>
                </a:r>
                <a:r>
                  <a:rPr lang="en-US" sz="1400" b="1" baseline="0"/>
                  <a:t> inferred MRs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044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58006708728005196"/>
          <c:y val="8.4628198818897632E-2"/>
          <c:w val="0.23732866108438347"/>
          <c:h val="7.1621801181102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821860138771"/>
          <c:y val="3.4762728101123859E-2"/>
          <c:w val="0.84766960318079054"/>
          <c:h val="0.765356926538028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Mutants!$B$19</c:f>
              <c:strCache>
                <c:ptCount val="1"/>
                <c:pt idx="0">
                  <c:v>AutoMR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9.560758431629096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15A-1540-91D4-F2710D0355D8}"/>
                </c:ext>
              </c:extLst>
            </c:dLbl>
            <c:dLbl>
              <c:idx val="4"/>
              <c:layout>
                <c:manualLayout>
                  <c:x val="1.5934597386048496E-3"/>
                  <c:y val="-2.747252747252797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CC-964D-AD18-864027B54374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CC-964D-AD18-864027B543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Mutants!$A$20:$A$27</c:f>
              <c:strCache>
                <c:ptCount val="8"/>
                <c:pt idx="0">
                  <c:v>asinh</c:v>
                </c:pt>
                <c:pt idx="1">
                  <c:v>abs</c:v>
                </c:pt>
                <c:pt idx="2">
                  <c:v>atan</c:v>
                </c:pt>
                <c:pt idx="3">
                  <c:v>cos</c:v>
                </c:pt>
                <c:pt idx="4">
                  <c:v>log1p</c:v>
                </c:pt>
                <c:pt idx="5">
                  <c:v>log10</c:v>
                </c:pt>
                <c:pt idx="6">
                  <c:v>sin</c:v>
                </c:pt>
                <c:pt idx="7">
                  <c:v>tan</c:v>
                </c:pt>
              </c:strCache>
            </c:strRef>
          </c:cat>
          <c:val>
            <c:numRef>
              <c:f>Mutants!$B$20:$B$27</c:f>
              <c:numCache>
                <c:formatCode>0.0%</c:formatCode>
                <c:ptCount val="8"/>
                <c:pt idx="0">
                  <c:v>0.47474747474747475</c:v>
                </c:pt>
                <c:pt idx="1">
                  <c:v>0.8571428571428571</c:v>
                </c:pt>
                <c:pt idx="2">
                  <c:v>0.7978723404255319</c:v>
                </c:pt>
                <c:pt idx="3">
                  <c:v>0.42105263157894735</c:v>
                </c:pt>
                <c:pt idx="4">
                  <c:v>0.45217391304347826</c:v>
                </c:pt>
                <c:pt idx="5">
                  <c:v>0.48275862068965519</c:v>
                </c:pt>
                <c:pt idx="6">
                  <c:v>0.52941176470588236</c:v>
                </c:pt>
                <c:pt idx="7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4-074B-9321-8BFBC8026A33}"/>
            </c:ext>
          </c:extLst>
        </c:ser>
        <c:ser>
          <c:idx val="1"/>
          <c:order val="1"/>
          <c:tx>
            <c:strRef>
              <c:f>Mutants!$C$19</c:f>
              <c:strCache>
                <c:ptCount val="1"/>
                <c:pt idx="0">
                  <c:v>MRI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914-074B-9321-8BFBC8026A33}"/>
                </c:ext>
              </c:extLst>
            </c:dLbl>
            <c:dLbl>
              <c:idx val="6"/>
              <c:layout>
                <c:manualLayout>
                  <c:x val="-1.1154218170234063E-2"/>
                  <c:y val="-5.0365718537221947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14-074B-9321-8BFBC8026A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Mutants!$A$20:$A$27</c:f>
              <c:strCache>
                <c:ptCount val="8"/>
                <c:pt idx="0">
                  <c:v>asinh</c:v>
                </c:pt>
                <c:pt idx="1">
                  <c:v>abs</c:v>
                </c:pt>
                <c:pt idx="2">
                  <c:v>atan</c:v>
                </c:pt>
                <c:pt idx="3">
                  <c:v>cos</c:v>
                </c:pt>
                <c:pt idx="4">
                  <c:v>log1p</c:v>
                </c:pt>
                <c:pt idx="5">
                  <c:v>log10</c:v>
                </c:pt>
                <c:pt idx="6">
                  <c:v>sin</c:v>
                </c:pt>
                <c:pt idx="7">
                  <c:v>tan</c:v>
                </c:pt>
              </c:strCache>
            </c:strRef>
          </c:cat>
          <c:val>
            <c:numRef>
              <c:f>Mutants!$C$20:$C$27</c:f>
              <c:numCache>
                <c:formatCode>0.0%</c:formatCode>
                <c:ptCount val="8"/>
                <c:pt idx="0">
                  <c:v>3.3670033670033669E-3</c:v>
                </c:pt>
                <c:pt idx="1">
                  <c:v>0.7142857142857143</c:v>
                </c:pt>
                <c:pt idx="2">
                  <c:v>0.32978723404255317</c:v>
                </c:pt>
                <c:pt idx="3">
                  <c:v>0.42105263157894735</c:v>
                </c:pt>
                <c:pt idx="4">
                  <c:v>0.21739130434782608</c:v>
                </c:pt>
                <c:pt idx="5">
                  <c:v>0.1206896551724138</c:v>
                </c:pt>
                <c:pt idx="6">
                  <c:v>0.52941176470588236</c:v>
                </c:pt>
                <c:pt idx="7">
                  <c:v>0.44444444444444442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14-074B-9321-8BFBC8026A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6423807"/>
        <c:axId val="926111119"/>
      </c:barChart>
      <c:catAx>
        <c:axId val="92642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11119"/>
        <c:crosses val="autoZero"/>
        <c:auto val="1"/>
        <c:lblAlgn val="ctr"/>
        <c:lblOffset val="100"/>
        <c:noMultiLvlLbl val="0"/>
      </c:catAx>
      <c:valAx>
        <c:axId val="92611111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fault detection rate</a:t>
                </a:r>
              </a:p>
            </c:rich>
          </c:tx>
          <c:layout>
            <c:manualLayout>
              <c:xMode val="edge"/>
              <c:yMode val="edge"/>
              <c:x val="3.4916592420225698E-2"/>
              <c:y val="0.28843711757049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238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6947400395905738"/>
          <c:y val="0.91092800899887538"/>
          <c:w val="0.27642847119357605"/>
          <c:h val="6.0841374798476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15</xdr:row>
      <xdr:rowOff>114300</xdr:rowOff>
    </xdr:from>
    <xdr:to>
      <xdr:col>14</xdr:col>
      <xdr:colOff>635000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A56FB-EAC0-CB4C-8878-3868868D4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966302</xdr:colOff>
      <xdr:row>15</xdr:row>
      <xdr:rowOff>182218</xdr:rowOff>
    </xdr:from>
    <xdr:to>
      <xdr:col>14</xdr:col>
      <xdr:colOff>200990</xdr:colOff>
      <xdr:row>39</xdr:row>
      <xdr:rowOff>34235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6B5AC-AD8A-F14E-A095-BB616D772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2" connectionId="19" xr16:uid="{00000000-0016-0000-00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5" connectionId="28" xr16:uid="{00000000-0016-0000-0100-000005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4" connectionId="24" xr16:uid="{00000000-0016-0000-0100-000008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y_out_1" connectionId="38" xr16:uid="{C810CCAC-73D7-5344-91BB-41952645041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2" xr16:uid="{00000000-0016-0000-0500-00000B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3" xr16:uid="{00000000-0016-0000-0600-00000D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inh_mutants" connectionId="1" xr16:uid="{00000000-0016-0000-0600-00000C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y_out_1" connectionId="33" xr16:uid="{152D31AB-DD4B-2949-ADFA-CBAE610F6822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y_out" connectionId="32" xr16:uid="{0E652D1A-5BE5-AC4D-A687-CEAEAD4B6096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4" xr16:uid="{00000000-0016-0000-0700-00000E000000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5" xr16:uid="{00000000-0016-0000-0800-00000F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5" connectionId="27" xr16:uid="{00000000-0016-0000-0000-000001000000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y_out_1" connectionId="34" xr16:uid="{5FA1443E-1514-2C44-B9C5-409729A9A3A1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6" xr16:uid="{00000000-0016-0000-0900-000010000000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y_out_1" connectionId="35" xr16:uid="{E8819FFD-D656-5743-B4DD-2A8004CB4AF9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7" xr16:uid="{00000000-0016-0000-0A00-000011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8" xr16:uid="{00000000-0016-0000-0B00-000013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n_mutants" connectionId="30" xr16:uid="{00000000-0016-0000-0B00-000012000000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y_out_1" connectionId="36" xr16:uid="{937AB254-A79E-344E-B3EB-13978697E235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n_mutants" connectionId="31" xr16:uid="{A9E34F5A-F398-3643-929E-2F7E37E79BF1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tants" connectionId="9" xr16:uid="{B438F576-D8A9-9940-9998-A124C3A03827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y_out_1" connectionId="37" xr16:uid="{78DDA4A1-FA64-0B4D-A387-C3202A215A7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8" connectionId="29" xr16:uid="{00000000-0016-0000-0100-000004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6" connectionId="20" xr16:uid="{00000000-0016-0000-0100-00000A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7" connectionId="22" xr16:uid="{00000000-0016-0000-0100-000003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3" connectionId="23" xr16:uid="{00000000-0016-0000-0100-000002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26" xr16:uid="{00000000-0016-0000-0100-000007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1" connectionId="21" xr16:uid="{00000000-0016-0000-0100-000009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2" connectionId="25" xr16:uid="{00000000-0016-0000-0100-000006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queryTable" Target="../queryTables/queryTable2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queryTable" Target="../queryTables/queryTable2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queryTable" Target="../queryTables/queryTable2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.xml"/><Relationship Id="rId2" Type="http://schemas.openxmlformats.org/officeDocument/2006/relationships/queryTable" Target="../queryTables/queryTable28.xml"/><Relationship Id="rId1" Type="http://schemas.openxmlformats.org/officeDocument/2006/relationships/queryTable" Target="../queryTables/queryTable27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0.xml"/><Relationship Id="rId3" Type="http://schemas.openxmlformats.org/officeDocument/2006/relationships/queryTable" Target="../queryTables/queryTable5.xml"/><Relationship Id="rId7" Type="http://schemas.openxmlformats.org/officeDocument/2006/relationships/queryTable" Target="../queryTables/queryTable9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Relationship Id="rId6" Type="http://schemas.openxmlformats.org/officeDocument/2006/relationships/queryTable" Target="../queryTables/queryTable8.xml"/><Relationship Id="rId5" Type="http://schemas.openxmlformats.org/officeDocument/2006/relationships/queryTable" Target="../queryTables/queryTable7.xml"/><Relationship Id="rId4" Type="http://schemas.openxmlformats.org/officeDocument/2006/relationships/queryTable" Target="../queryTables/queryTable6.xml"/><Relationship Id="rId9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97302-B748-BE4C-A356-28FF3F3C2CF2}">
  <dimension ref="A1:W325"/>
  <sheetViews>
    <sheetView workbookViewId="0">
      <selection activeCell="M5" sqref="M5:W16"/>
    </sheetView>
  </sheetViews>
  <sheetFormatPr baseColWidth="10" defaultColWidth="11" defaultRowHeight="16" x14ac:dyDescent="0.2"/>
  <cols>
    <col min="1" max="1" width="8.83203125" bestFit="1" customWidth="1"/>
    <col min="2" max="3" width="8.83203125" style="2" customWidth="1"/>
    <col min="4" max="7" width="2.1640625" style="2" bestFit="1" customWidth="1"/>
    <col min="8" max="8" width="5.83203125" style="2" customWidth="1"/>
    <col min="9" max="11" width="4.1640625" style="2" bestFit="1" customWidth="1"/>
    <col min="14" max="14" width="11" style="25"/>
  </cols>
  <sheetData>
    <row r="1" spans="1:23" x14ac:dyDescent="0.2">
      <c r="A1" t="s">
        <v>316</v>
      </c>
      <c r="B1" s="2" t="s">
        <v>320</v>
      </c>
      <c r="C1" s="2">
        <v>2</v>
      </c>
      <c r="D1" s="2">
        <v>1</v>
      </c>
      <c r="E1" s="2">
        <v>1</v>
      </c>
      <c r="F1" s="2">
        <v>1</v>
      </c>
      <c r="G1" s="2">
        <v>1</v>
      </c>
      <c r="H1" s="2">
        <v>500</v>
      </c>
      <c r="I1" s="2">
        <v>500</v>
      </c>
      <c r="J1" s="2">
        <v>454</v>
      </c>
      <c r="K1" s="2">
        <v>191</v>
      </c>
    </row>
    <row r="2" spans="1:23" x14ac:dyDescent="0.2">
      <c r="A2" t="s">
        <v>316</v>
      </c>
      <c r="B2" s="2" t="s">
        <v>26</v>
      </c>
      <c r="C2" s="2">
        <v>2</v>
      </c>
      <c r="D2" s="2">
        <v>1</v>
      </c>
      <c r="E2" s="2">
        <v>1</v>
      </c>
      <c r="F2" s="2">
        <v>1</v>
      </c>
      <c r="G2" s="2">
        <v>1</v>
      </c>
      <c r="H2" s="2">
        <v>500</v>
      </c>
      <c r="I2" s="2">
        <v>499</v>
      </c>
      <c r="J2" s="2">
        <v>263</v>
      </c>
      <c r="K2" s="2">
        <v>20</v>
      </c>
    </row>
    <row r="3" spans="1:23" x14ac:dyDescent="0.2">
      <c r="A3" t="s">
        <v>316</v>
      </c>
      <c r="B3" s="2" t="s">
        <v>320</v>
      </c>
      <c r="C3" s="2">
        <v>2</v>
      </c>
      <c r="D3" s="2">
        <v>1</v>
      </c>
      <c r="E3" s="2">
        <v>1</v>
      </c>
      <c r="F3" s="2">
        <v>1</v>
      </c>
      <c r="G3" s="2">
        <v>2</v>
      </c>
      <c r="H3" s="2">
        <v>500</v>
      </c>
      <c r="I3" s="2">
        <v>498</v>
      </c>
      <c r="J3" s="2">
        <v>323</v>
      </c>
      <c r="K3" s="2">
        <v>125</v>
      </c>
    </row>
    <row r="4" spans="1:23" x14ac:dyDescent="0.2">
      <c r="A4" t="s">
        <v>316</v>
      </c>
      <c r="B4" s="2" t="s">
        <v>26</v>
      </c>
      <c r="C4" s="2">
        <v>2</v>
      </c>
      <c r="D4" s="2">
        <v>1</v>
      </c>
      <c r="E4" s="2">
        <v>1</v>
      </c>
      <c r="F4" s="2">
        <v>1</v>
      </c>
      <c r="G4" s="2">
        <v>2</v>
      </c>
      <c r="H4" s="2">
        <v>500</v>
      </c>
      <c r="I4" s="2">
        <v>452</v>
      </c>
      <c r="J4" s="2">
        <v>90</v>
      </c>
      <c r="K4" s="2">
        <v>37</v>
      </c>
    </row>
    <row r="5" spans="1:23" x14ac:dyDescent="0.2">
      <c r="A5" t="s">
        <v>316</v>
      </c>
      <c r="B5" s="2" t="s">
        <v>332</v>
      </c>
      <c r="C5" s="2">
        <v>2</v>
      </c>
      <c r="D5" s="2">
        <v>1</v>
      </c>
      <c r="E5" s="2">
        <v>1</v>
      </c>
      <c r="F5" s="2">
        <v>1</v>
      </c>
      <c r="G5" s="2">
        <v>2</v>
      </c>
      <c r="H5" s="2">
        <v>500</v>
      </c>
      <c r="I5" s="2">
        <v>500</v>
      </c>
      <c r="J5" s="2">
        <v>197</v>
      </c>
      <c r="K5" s="2">
        <v>33</v>
      </c>
      <c r="M5" s="34" t="s">
        <v>316</v>
      </c>
      <c r="N5" s="34" t="s">
        <v>329</v>
      </c>
      <c r="O5" s="34">
        <v>2</v>
      </c>
      <c r="P5" s="34">
        <v>1</v>
      </c>
      <c r="Q5" s="34">
        <v>2</v>
      </c>
      <c r="R5" s="34">
        <v>1</v>
      </c>
      <c r="S5" s="34">
        <v>1</v>
      </c>
      <c r="T5" s="34">
        <v>500</v>
      </c>
      <c r="U5" s="34">
        <v>500</v>
      </c>
      <c r="V5" s="34">
        <v>500</v>
      </c>
      <c r="W5" s="34">
        <v>143</v>
      </c>
    </row>
    <row r="6" spans="1:23" x14ac:dyDescent="0.2">
      <c r="A6" t="s">
        <v>316</v>
      </c>
      <c r="B6" s="2" t="s">
        <v>310</v>
      </c>
      <c r="C6" s="2">
        <v>2</v>
      </c>
      <c r="D6" s="2">
        <v>1</v>
      </c>
      <c r="E6" s="2">
        <v>1</v>
      </c>
      <c r="F6" s="2">
        <v>1</v>
      </c>
      <c r="G6" s="2">
        <v>1</v>
      </c>
      <c r="H6" s="2">
        <v>500</v>
      </c>
      <c r="I6" s="2">
        <v>452</v>
      </c>
      <c r="J6" s="2">
        <v>442</v>
      </c>
      <c r="K6" s="2">
        <v>8</v>
      </c>
      <c r="M6" s="34" t="s">
        <v>316</v>
      </c>
      <c r="N6" s="34" t="s">
        <v>329</v>
      </c>
      <c r="O6" s="34">
        <v>2</v>
      </c>
      <c r="P6" s="34">
        <v>1</v>
      </c>
      <c r="Q6" s="34">
        <v>3</v>
      </c>
      <c r="R6" s="34">
        <v>1</v>
      </c>
      <c r="S6" s="34">
        <v>1</v>
      </c>
      <c r="T6" s="34">
        <v>500</v>
      </c>
      <c r="U6" s="34">
        <v>500</v>
      </c>
      <c r="V6" s="34">
        <v>500</v>
      </c>
      <c r="W6" s="34">
        <v>150</v>
      </c>
    </row>
    <row r="7" spans="1:23" x14ac:dyDescent="0.2">
      <c r="A7" t="s">
        <v>316</v>
      </c>
      <c r="B7" s="2" t="s">
        <v>332</v>
      </c>
      <c r="C7" s="2">
        <v>2</v>
      </c>
      <c r="D7" s="2">
        <v>1</v>
      </c>
      <c r="E7" s="2">
        <v>1</v>
      </c>
      <c r="F7" s="2">
        <v>1</v>
      </c>
      <c r="G7" s="2">
        <v>1</v>
      </c>
      <c r="H7" s="2">
        <v>500</v>
      </c>
      <c r="I7" s="2">
        <v>500</v>
      </c>
      <c r="J7" s="2">
        <v>307</v>
      </c>
      <c r="K7" s="2">
        <v>41</v>
      </c>
      <c r="M7" s="34" t="s">
        <v>316</v>
      </c>
      <c r="N7" s="34" t="s">
        <v>329</v>
      </c>
      <c r="O7" s="34">
        <v>2</v>
      </c>
      <c r="P7" s="34">
        <v>1</v>
      </c>
      <c r="Q7" s="34">
        <v>1</v>
      </c>
      <c r="R7" s="34">
        <v>1</v>
      </c>
      <c r="S7" s="34">
        <v>1</v>
      </c>
      <c r="T7" s="34">
        <v>500</v>
      </c>
      <c r="U7" s="34">
        <v>462</v>
      </c>
      <c r="V7" s="34">
        <v>448</v>
      </c>
      <c r="W7" s="34">
        <v>4</v>
      </c>
    </row>
    <row r="8" spans="1:23" x14ac:dyDescent="0.2">
      <c r="A8" t="s">
        <v>316</v>
      </c>
      <c r="B8" s="2" t="s">
        <v>310</v>
      </c>
      <c r="C8" s="2">
        <v>2</v>
      </c>
      <c r="D8" s="2">
        <v>1</v>
      </c>
      <c r="E8" s="2">
        <v>1</v>
      </c>
      <c r="F8" s="2">
        <v>1</v>
      </c>
      <c r="G8" s="2">
        <v>2</v>
      </c>
      <c r="H8" s="2">
        <v>500</v>
      </c>
      <c r="I8" s="2">
        <v>479</v>
      </c>
      <c r="J8" s="2">
        <v>455</v>
      </c>
      <c r="K8" s="2">
        <v>30</v>
      </c>
      <c r="M8" s="34" t="s">
        <v>316</v>
      </c>
      <c r="N8" s="34" t="s">
        <v>329</v>
      </c>
      <c r="O8" s="34">
        <v>2</v>
      </c>
      <c r="P8" s="34">
        <v>1</v>
      </c>
      <c r="Q8" s="34">
        <v>1</v>
      </c>
      <c r="R8" s="34">
        <v>1</v>
      </c>
      <c r="S8" s="34">
        <v>2</v>
      </c>
      <c r="T8" s="34">
        <v>500</v>
      </c>
      <c r="U8" s="34">
        <v>476</v>
      </c>
      <c r="V8" s="34">
        <v>418</v>
      </c>
      <c r="W8" s="34">
        <v>21</v>
      </c>
    </row>
    <row r="9" spans="1:23" x14ac:dyDescent="0.2">
      <c r="A9" t="s">
        <v>316</v>
      </c>
      <c r="B9" s="2" t="s">
        <v>329</v>
      </c>
      <c r="C9" s="2">
        <v>2</v>
      </c>
      <c r="D9" s="2">
        <v>1</v>
      </c>
      <c r="E9" s="2">
        <v>1</v>
      </c>
      <c r="F9" s="2">
        <v>1</v>
      </c>
      <c r="G9" s="2">
        <v>1</v>
      </c>
      <c r="H9" s="2">
        <v>500</v>
      </c>
      <c r="I9" s="2">
        <v>462</v>
      </c>
      <c r="J9" s="2">
        <v>448</v>
      </c>
      <c r="K9" s="2">
        <v>8</v>
      </c>
      <c r="M9" s="34" t="s">
        <v>316</v>
      </c>
      <c r="N9" s="34" t="s">
        <v>329</v>
      </c>
      <c r="O9" s="34">
        <v>2</v>
      </c>
      <c r="P9" s="34">
        <v>2</v>
      </c>
      <c r="Q9" s="34">
        <v>1</v>
      </c>
      <c r="R9" s="34">
        <v>1</v>
      </c>
      <c r="S9" s="34">
        <v>1</v>
      </c>
      <c r="T9" s="34">
        <v>500</v>
      </c>
      <c r="U9" s="34">
        <v>0</v>
      </c>
      <c r="V9" s="34">
        <v>0</v>
      </c>
      <c r="W9" s="34">
        <v>0</v>
      </c>
    </row>
    <row r="10" spans="1:23" x14ac:dyDescent="0.2">
      <c r="A10" t="s">
        <v>316</v>
      </c>
      <c r="B10" s="2" t="s">
        <v>323</v>
      </c>
      <c r="C10" s="2">
        <v>2</v>
      </c>
      <c r="D10" s="2">
        <v>1</v>
      </c>
      <c r="E10" s="2">
        <v>1</v>
      </c>
      <c r="F10" s="2">
        <v>1</v>
      </c>
      <c r="G10" s="2">
        <v>2</v>
      </c>
      <c r="H10" s="2">
        <v>500</v>
      </c>
      <c r="I10" s="2">
        <v>0</v>
      </c>
      <c r="J10" s="2">
        <v>0</v>
      </c>
      <c r="K10" s="2">
        <v>0</v>
      </c>
      <c r="M10" s="34" t="s">
        <v>316</v>
      </c>
      <c r="N10" s="34" t="s">
        <v>329</v>
      </c>
      <c r="O10" s="34">
        <v>2</v>
      </c>
      <c r="P10" s="34">
        <v>3</v>
      </c>
      <c r="Q10" s="34">
        <v>2</v>
      </c>
      <c r="R10" s="34">
        <v>1</v>
      </c>
      <c r="S10" s="34">
        <v>1</v>
      </c>
      <c r="T10" s="34">
        <v>500</v>
      </c>
      <c r="U10" s="34">
        <v>500</v>
      </c>
      <c r="V10" s="34">
        <v>500</v>
      </c>
      <c r="W10" s="34">
        <v>128</v>
      </c>
    </row>
    <row r="11" spans="1:23" x14ac:dyDescent="0.2">
      <c r="A11" t="s">
        <v>316</v>
      </c>
      <c r="B11" s="2" t="s">
        <v>329</v>
      </c>
      <c r="C11" s="2">
        <v>2</v>
      </c>
      <c r="D11" s="2">
        <v>1</v>
      </c>
      <c r="E11" s="2">
        <v>1</v>
      </c>
      <c r="F11" s="2">
        <v>1</v>
      </c>
      <c r="G11" s="2">
        <v>2</v>
      </c>
      <c r="H11" s="2">
        <v>500</v>
      </c>
      <c r="I11" s="2">
        <v>476</v>
      </c>
      <c r="J11" s="2">
        <v>420</v>
      </c>
      <c r="K11" s="2">
        <v>27</v>
      </c>
      <c r="M11" s="34" t="s">
        <v>316</v>
      </c>
      <c r="N11" s="34" t="s">
        <v>329</v>
      </c>
      <c r="O11" s="34">
        <v>2</v>
      </c>
      <c r="P11" s="34">
        <v>3</v>
      </c>
      <c r="Q11" s="34">
        <v>3</v>
      </c>
      <c r="R11" s="34">
        <v>1</v>
      </c>
      <c r="S11" s="34">
        <v>1</v>
      </c>
      <c r="T11" s="34">
        <v>500</v>
      </c>
      <c r="U11" s="34">
        <v>500</v>
      </c>
      <c r="V11" s="34">
        <v>499</v>
      </c>
      <c r="W11" s="34">
        <v>123</v>
      </c>
    </row>
    <row r="12" spans="1:23" x14ac:dyDescent="0.2">
      <c r="A12" t="s">
        <v>316</v>
      </c>
      <c r="B12" s="2" t="s">
        <v>323</v>
      </c>
      <c r="C12" s="2">
        <v>2</v>
      </c>
      <c r="D12" s="2">
        <v>1</v>
      </c>
      <c r="E12" s="2">
        <v>1</v>
      </c>
      <c r="F12" s="2">
        <v>1</v>
      </c>
      <c r="G12" s="2">
        <v>1</v>
      </c>
      <c r="H12" s="2">
        <v>500</v>
      </c>
      <c r="I12" s="2">
        <v>0</v>
      </c>
      <c r="J12" s="2">
        <v>0</v>
      </c>
      <c r="K12" s="2">
        <v>0</v>
      </c>
      <c r="M12" s="34" t="s">
        <v>316</v>
      </c>
      <c r="N12" s="34" t="s">
        <v>329</v>
      </c>
      <c r="O12" s="34">
        <v>2</v>
      </c>
      <c r="P12" s="34">
        <v>3</v>
      </c>
      <c r="Q12" s="34">
        <v>1</v>
      </c>
      <c r="R12" s="34">
        <v>1</v>
      </c>
      <c r="S12" s="34">
        <v>1</v>
      </c>
      <c r="T12" s="34">
        <v>500</v>
      </c>
      <c r="U12" s="34">
        <v>0</v>
      </c>
      <c r="V12" s="34">
        <v>0</v>
      </c>
      <c r="W12" s="34">
        <v>0</v>
      </c>
    </row>
    <row r="13" spans="1:23" x14ac:dyDescent="0.2">
      <c r="A13" t="s">
        <v>316</v>
      </c>
      <c r="B13" s="2" t="s">
        <v>313</v>
      </c>
      <c r="C13" s="2">
        <v>2</v>
      </c>
      <c r="D13" s="2">
        <v>1</v>
      </c>
      <c r="E13" s="2">
        <v>1</v>
      </c>
      <c r="F13" s="2">
        <v>1</v>
      </c>
      <c r="G13" s="2">
        <v>2</v>
      </c>
      <c r="H13" s="2">
        <v>500</v>
      </c>
      <c r="I13" s="2">
        <v>60</v>
      </c>
      <c r="J13" s="2">
        <v>3</v>
      </c>
      <c r="K13" s="2">
        <v>2</v>
      </c>
      <c r="M13" s="34" t="s">
        <v>316</v>
      </c>
      <c r="N13" s="34" t="s">
        <v>329</v>
      </c>
      <c r="O13" s="34">
        <v>2</v>
      </c>
      <c r="P13" s="34">
        <v>2</v>
      </c>
      <c r="Q13" s="34">
        <v>2</v>
      </c>
      <c r="R13" s="34">
        <v>1</v>
      </c>
      <c r="S13" s="34">
        <v>1</v>
      </c>
      <c r="T13" s="34">
        <v>500</v>
      </c>
      <c r="U13" s="34">
        <v>500</v>
      </c>
      <c r="V13" s="34">
        <v>500</v>
      </c>
      <c r="W13" s="34">
        <v>133</v>
      </c>
    </row>
    <row r="14" spans="1:23" x14ac:dyDescent="0.2">
      <c r="A14" t="s">
        <v>316</v>
      </c>
      <c r="B14" s="2" t="s">
        <v>326</v>
      </c>
      <c r="C14" s="2">
        <v>2</v>
      </c>
      <c r="D14" s="2">
        <v>1</v>
      </c>
      <c r="E14" s="2">
        <v>1</v>
      </c>
      <c r="F14" s="2">
        <v>1</v>
      </c>
      <c r="G14" s="2">
        <v>2</v>
      </c>
      <c r="H14" s="2">
        <v>500</v>
      </c>
      <c r="I14" s="2">
        <v>23</v>
      </c>
      <c r="J14" s="2">
        <v>3</v>
      </c>
      <c r="K14" s="2">
        <v>3</v>
      </c>
      <c r="M14" s="34" t="s">
        <v>316</v>
      </c>
      <c r="N14" s="34" t="s">
        <v>329</v>
      </c>
      <c r="O14" s="34">
        <v>3</v>
      </c>
      <c r="P14" s="34">
        <v>1</v>
      </c>
      <c r="Q14" s="34">
        <v>1</v>
      </c>
      <c r="R14" s="34">
        <v>1</v>
      </c>
      <c r="S14" s="34">
        <v>2</v>
      </c>
      <c r="T14" s="34">
        <v>500</v>
      </c>
      <c r="U14" s="34">
        <v>492</v>
      </c>
      <c r="V14" s="34">
        <v>415</v>
      </c>
      <c r="W14" s="34">
        <v>192</v>
      </c>
    </row>
    <row r="15" spans="1:23" x14ac:dyDescent="0.2">
      <c r="A15" t="s">
        <v>316</v>
      </c>
      <c r="B15" s="2" t="s">
        <v>322</v>
      </c>
      <c r="C15" s="2">
        <v>2</v>
      </c>
      <c r="D15" s="2">
        <v>1</v>
      </c>
      <c r="E15" s="2">
        <v>1</v>
      </c>
      <c r="F15" s="2">
        <v>1</v>
      </c>
      <c r="G15" s="2">
        <v>1</v>
      </c>
      <c r="H15" s="2">
        <v>500</v>
      </c>
      <c r="I15" s="2">
        <v>222</v>
      </c>
      <c r="J15" s="2">
        <v>97</v>
      </c>
      <c r="K15" s="2">
        <v>20</v>
      </c>
      <c r="M15" s="34" t="s">
        <v>316</v>
      </c>
      <c r="N15" s="34" t="s">
        <v>329</v>
      </c>
      <c r="O15" s="34">
        <v>2</v>
      </c>
      <c r="P15" s="34">
        <v>2</v>
      </c>
      <c r="Q15" s="34">
        <v>3</v>
      </c>
      <c r="R15" s="34">
        <v>1</v>
      </c>
      <c r="S15" s="34">
        <v>1</v>
      </c>
      <c r="T15" s="34">
        <v>500</v>
      </c>
      <c r="U15" s="34">
        <v>500</v>
      </c>
      <c r="V15" s="34">
        <v>497</v>
      </c>
      <c r="W15" s="34">
        <v>120</v>
      </c>
    </row>
    <row r="16" spans="1:23" x14ac:dyDescent="0.2">
      <c r="A16" t="s">
        <v>316</v>
      </c>
      <c r="B16" s="2" t="s">
        <v>313</v>
      </c>
      <c r="C16" s="2">
        <v>2</v>
      </c>
      <c r="D16" s="2">
        <v>1</v>
      </c>
      <c r="E16" s="2">
        <v>1</v>
      </c>
      <c r="F16" s="2">
        <v>1</v>
      </c>
      <c r="G16" s="2">
        <v>1</v>
      </c>
      <c r="H16" s="2">
        <v>500</v>
      </c>
      <c r="I16" s="2">
        <v>43</v>
      </c>
      <c r="J16" s="2">
        <v>7</v>
      </c>
      <c r="K16" s="2">
        <v>4</v>
      </c>
      <c r="M16" s="34" t="s">
        <v>316</v>
      </c>
      <c r="N16" s="34" t="s">
        <v>329</v>
      </c>
      <c r="O16" s="34">
        <v>3</v>
      </c>
      <c r="P16" s="34">
        <v>1</v>
      </c>
      <c r="Q16" s="34">
        <v>1</v>
      </c>
      <c r="R16" s="34">
        <v>1</v>
      </c>
      <c r="S16" s="34">
        <v>1</v>
      </c>
      <c r="T16" s="34">
        <v>500</v>
      </c>
      <c r="U16" s="34">
        <v>500</v>
      </c>
      <c r="V16" s="34">
        <v>487</v>
      </c>
      <c r="W16" s="34">
        <v>206</v>
      </c>
    </row>
    <row r="17" spans="1:11" x14ac:dyDescent="0.2">
      <c r="A17" t="s">
        <v>316</v>
      </c>
      <c r="B17" s="2" t="s">
        <v>326</v>
      </c>
      <c r="C17" s="2">
        <v>2</v>
      </c>
      <c r="D17" s="2">
        <v>1</v>
      </c>
      <c r="E17" s="2">
        <v>1</v>
      </c>
      <c r="F17" s="2">
        <v>1</v>
      </c>
      <c r="G17" s="2">
        <v>1</v>
      </c>
      <c r="H17" s="2">
        <v>500</v>
      </c>
      <c r="I17" s="2">
        <v>416</v>
      </c>
      <c r="J17" s="2">
        <v>57</v>
      </c>
      <c r="K17" s="2">
        <v>46</v>
      </c>
    </row>
    <row r="18" spans="1:11" x14ac:dyDescent="0.2">
      <c r="A18" t="s">
        <v>316</v>
      </c>
      <c r="B18" s="2" t="s">
        <v>322</v>
      </c>
      <c r="C18" s="2">
        <v>2</v>
      </c>
      <c r="D18" s="2">
        <v>1</v>
      </c>
      <c r="E18" s="2">
        <v>1</v>
      </c>
      <c r="F18" s="2">
        <v>1</v>
      </c>
      <c r="G18" s="2">
        <v>2</v>
      </c>
      <c r="H18" s="2">
        <v>500</v>
      </c>
      <c r="I18" s="2">
        <v>72</v>
      </c>
      <c r="J18" s="2">
        <v>7</v>
      </c>
      <c r="K18" s="2">
        <v>6</v>
      </c>
    </row>
    <row r="19" spans="1:11" x14ac:dyDescent="0.2">
      <c r="A19" t="s">
        <v>316</v>
      </c>
      <c r="B19" s="2" t="s">
        <v>311</v>
      </c>
      <c r="C19" s="2">
        <v>2</v>
      </c>
      <c r="D19" s="2">
        <v>1</v>
      </c>
      <c r="E19" s="2">
        <v>1</v>
      </c>
      <c r="F19" s="2">
        <v>1</v>
      </c>
      <c r="G19" s="2">
        <v>2</v>
      </c>
      <c r="H19" s="2">
        <v>500</v>
      </c>
      <c r="I19" s="2">
        <v>487</v>
      </c>
      <c r="J19" s="2">
        <v>86</v>
      </c>
      <c r="K19" s="2">
        <v>23</v>
      </c>
    </row>
    <row r="20" spans="1:11" x14ac:dyDescent="0.2">
      <c r="A20" t="s">
        <v>316</v>
      </c>
      <c r="B20" s="2" t="s">
        <v>319</v>
      </c>
      <c r="C20" s="2">
        <v>2</v>
      </c>
      <c r="D20" s="2">
        <v>1</v>
      </c>
      <c r="E20" s="2">
        <v>1</v>
      </c>
      <c r="F20" s="2">
        <v>1</v>
      </c>
      <c r="G20" s="2">
        <v>1</v>
      </c>
      <c r="H20" s="2">
        <v>500</v>
      </c>
      <c r="I20" s="2">
        <v>499</v>
      </c>
      <c r="J20" s="2">
        <v>0</v>
      </c>
      <c r="K20" s="2">
        <v>0</v>
      </c>
    </row>
    <row r="21" spans="1:11" x14ac:dyDescent="0.2">
      <c r="A21" t="s">
        <v>316</v>
      </c>
      <c r="B21" s="2" t="s">
        <v>331</v>
      </c>
      <c r="C21" s="2">
        <v>2</v>
      </c>
      <c r="D21" s="2">
        <v>1</v>
      </c>
      <c r="E21" s="2">
        <v>1</v>
      </c>
      <c r="F21" s="2">
        <v>1</v>
      </c>
      <c r="G21" s="2">
        <v>1</v>
      </c>
      <c r="H21" s="2">
        <v>500</v>
      </c>
      <c r="I21" s="2">
        <v>485</v>
      </c>
      <c r="J21" s="2">
        <v>102</v>
      </c>
      <c r="K21" s="2">
        <v>10</v>
      </c>
    </row>
    <row r="22" spans="1:11" x14ac:dyDescent="0.2">
      <c r="A22" t="s">
        <v>316</v>
      </c>
      <c r="B22" s="2" t="s">
        <v>9</v>
      </c>
      <c r="C22" s="2">
        <v>2</v>
      </c>
      <c r="D22" s="2">
        <v>1</v>
      </c>
      <c r="E22" s="2">
        <v>1</v>
      </c>
      <c r="F22" s="2">
        <v>1</v>
      </c>
      <c r="G22" s="2">
        <v>1</v>
      </c>
      <c r="H22" s="2">
        <v>500</v>
      </c>
      <c r="I22" s="2">
        <v>500</v>
      </c>
      <c r="J22" s="2">
        <v>465</v>
      </c>
      <c r="K22" s="2">
        <v>55</v>
      </c>
    </row>
    <row r="23" spans="1:11" x14ac:dyDescent="0.2">
      <c r="A23" t="s">
        <v>316</v>
      </c>
      <c r="B23" s="2" t="s">
        <v>311</v>
      </c>
      <c r="C23" s="2">
        <v>2</v>
      </c>
      <c r="D23" s="2">
        <v>1</v>
      </c>
      <c r="E23" s="2">
        <v>1</v>
      </c>
      <c r="F23" s="2">
        <v>1</v>
      </c>
      <c r="G23" s="2">
        <v>1</v>
      </c>
      <c r="H23" s="2">
        <v>500</v>
      </c>
      <c r="I23" s="2">
        <v>498</v>
      </c>
      <c r="J23" s="2">
        <v>178</v>
      </c>
      <c r="K23" s="2">
        <v>16</v>
      </c>
    </row>
    <row r="24" spans="1:11" x14ac:dyDescent="0.2">
      <c r="A24" t="s">
        <v>316</v>
      </c>
      <c r="B24" s="2" t="s">
        <v>331</v>
      </c>
      <c r="C24" s="2">
        <v>2</v>
      </c>
      <c r="D24" s="2">
        <v>1</v>
      </c>
      <c r="E24" s="2">
        <v>1</v>
      </c>
      <c r="F24" s="2">
        <v>1</v>
      </c>
      <c r="G24" s="2">
        <v>2</v>
      </c>
      <c r="H24" s="2">
        <v>500</v>
      </c>
      <c r="I24" s="2">
        <v>479</v>
      </c>
      <c r="J24" s="2">
        <v>37</v>
      </c>
      <c r="K24" s="2">
        <v>18</v>
      </c>
    </row>
    <row r="25" spans="1:11" x14ac:dyDescent="0.2">
      <c r="A25" t="s">
        <v>316</v>
      </c>
      <c r="B25" s="2" t="s">
        <v>319</v>
      </c>
      <c r="C25" s="2">
        <v>2</v>
      </c>
      <c r="D25" s="2">
        <v>1</v>
      </c>
      <c r="E25" s="2">
        <v>1</v>
      </c>
      <c r="F25" s="2">
        <v>1</v>
      </c>
      <c r="G25" s="2">
        <v>2</v>
      </c>
      <c r="H25" s="2">
        <v>500</v>
      </c>
      <c r="I25" s="2">
        <v>499</v>
      </c>
      <c r="J25" s="2">
        <v>0</v>
      </c>
      <c r="K25" s="2">
        <v>0</v>
      </c>
    </row>
    <row r="26" spans="1:11" x14ac:dyDescent="0.2">
      <c r="A26" t="s">
        <v>316</v>
      </c>
      <c r="B26" s="2" t="s">
        <v>9</v>
      </c>
      <c r="C26" s="2">
        <v>2</v>
      </c>
      <c r="D26" s="2">
        <v>1</v>
      </c>
      <c r="E26" s="2">
        <v>1</v>
      </c>
      <c r="F26" s="2">
        <v>1</v>
      </c>
      <c r="G26" s="2">
        <v>2</v>
      </c>
      <c r="H26" s="2">
        <v>500</v>
      </c>
      <c r="I26" s="2">
        <v>293</v>
      </c>
      <c r="J26" s="2">
        <v>151</v>
      </c>
      <c r="K26" s="2">
        <v>39</v>
      </c>
    </row>
    <row r="27" spans="1:11" x14ac:dyDescent="0.2">
      <c r="A27" t="s">
        <v>316</v>
      </c>
      <c r="B27" s="2" t="s">
        <v>309</v>
      </c>
      <c r="C27" s="2">
        <v>2</v>
      </c>
      <c r="D27" s="2">
        <v>1</v>
      </c>
      <c r="E27" s="2">
        <v>1</v>
      </c>
      <c r="F27" s="2">
        <v>1</v>
      </c>
      <c r="G27" s="2">
        <v>2</v>
      </c>
      <c r="H27" s="2">
        <v>500</v>
      </c>
      <c r="I27" s="2">
        <v>500</v>
      </c>
      <c r="J27" s="2">
        <v>194</v>
      </c>
      <c r="K27" s="2">
        <v>33</v>
      </c>
    </row>
    <row r="28" spans="1:11" x14ac:dyDescent="0.2">
      <c r="A28" t="s">
        <v>316</v>
      </c>
      <c r="B28" s="2" t="s">
        <v>318</v>
      </c>
      <c r="C28" s="2">
        <v>2</v>
      </c>
      <c r="D28" s="2">
        <v>1</v>
      </c>
      <c r="E28" s="2">
        <v>1</v>
      </c>
      <c r="F28" s="2">
        <v>1</v>
      </c>
      <c r="G28" s="2">
        <v>1</v>
      </c>
      <c r="H28" s="2">
        <v>500</v>
      </c>
      <c r="I28" s="2">
        <v>0</v>
      </c>
      <c r="J28" s="2">
        <v>0</v>
      </c>
      <c r="K28" s="2">
        <v>0</v>
      </c>
    </row>
    <row r="29" spans="1:11" x14ac:dyDescent="0.2">
      <c r="A29" t="s">
        <v>316</v>
      </c>
      <c r="B29" s="2" t="s">
        <v>325</v>
      </c>
      <c r="C29" s="2">
        <v>2</v>
      </c>
      <c r="D29" s="2">
        <v>1</v>
      </c>
      <c r="E29" s="2">
        <v>1</v>
      </c>
      <c r="F29" s="2">
        <v>1</v>
      </c>
      <c r="G29" s="2">
        <v>1</v>
      </c>
      <c r="H29" s="2">
        <v>500</v>
      </c>
      <c r="I29" s="2">
        <v>208</v>
      </c>
      <c r="J29" s="2">
        <v>106</v>
      </c>
      <c r="K29" s="2">
        <v>20</v>
      </c>
    </row>
    <row r="30" spans="1:11" x14ac:dyDescent="0.2">
      <c r="A30" t="s">
        <v>316</v>
      </c>
      <c r="B30" s="2" t="s">
        <v>318</v>
      </c>
      <c r="C30" s="2">
        <v>2</v>
      </c>
      <c r="D30" s="2">
        <v>1</v>
      </c>
      <c r="E30" s="2">
        <v>1</v>
      </c>
      <c r="F30" s="2">
        <v>1</v>
      </c>
      <c r="G30" s="2">
        <v>2</v>
      </c>
      <c r="H30" s="2">
        <v>500</v>
      </c>
      <c r="I30" s="2">
        <v>0</v>
      </c>
      <c r="J30" s="2">
        <v>0</v>
      </c>
      <c r="K30" s="2">
        <v>0</v>
      </c>
    </row>
    <row r="31" spans="1:11" x14ac:dyDescent="0.2">
      <c r="A31" t="s">
        <v>316</v>
      </c>
      <c r="B31" s="2" t="s">
        <v>309</v>
      </c>
      <c r="C31" s="2">
        <v>2</v>
      </c>
      <c r="D31" s="2">
        <v>1</v>
      </c>
      <c r="E31" s="2">
        <v>1</v>
      </c>
      <c r="F31" s="2">
        <v>1</v>
      </c>
      <c r="G31" s="2">
        <v>1</v>
      </c>
      <c r="H31" s="2">
        <v>500</v>
      </c>
      <c r="I31" s="2">
        <v>500</v>
      </c>
      <c r="J31" s="2">
        <v>370</v>
      </c>
      <c r="K31" s="2">
        <v>34</v>
      </c>
    </row>
    <row r="32" spans="1:11" x14ac:dyDescent="0.2">
      <c r="A32" t="s">
        <v>316</v>
      </c>
      <c r="B32" s="2" t="s">
        <v>325</v>
      </c>
      <c r="C32" s="2">
        <v>2</v>
      </c>
      <c r="D32" s="2">
        <v>1</v>
      </c>
      <c r="E32" s="2">
        <v>1</v>
      </c>
      <c r="F32" s="2">
        <v>1</v>
      </c>
      <c r="G32" s="2">
        <v>2</v>
      </c>
      <c r="H32" s="2">
        <v>500</v>
      </c>
      <c r="I32" s="2">
        <v>87</v>
      </c>
      <c r="J32" s="2">
        <v>11</v>
      </c>
      <c r="K32" s="2">
        <v>7</v>
      </c>
    </row>
    <row r="33" spans="1:11" x14ac:dyDescent="0.2">
      <c r="A33" t="s">
        <v>316</v>
      </c>
      <c r="B33" s="2" t="s">
        <v>327</v>
      </c>
      <c r="C33" s="2">
        <v>2</v>
      </c>
      <c r="D33" s="2">
        <v>1</v>
      </c>
      <c r="E33" s="2">
        <v>1</v>
      </c>
      <c r="F33" s="2">
        <v>1</v>
      </c>
      <c r="G33" s="2">
        <v>1</v>
      </c>
      <c r="H33" s="2">
        <v>500</v>
      </c>
      <c r="I33" s="2">
        <v>498</v>
      </c>
      <c r="J33" s="2">
        <v>105</v>
      </c>
      <c r="K33" s="2">
        <v>10</v>
      </c>
    </row>
    <row r="34" spans="1:11" x14ac:dyDescent="0.2">
      <c r="A34" t="s">
        <v>316</v>
      </c>
      <c r="B34" s="2" t="s">
        <v>312</v>
      </c>
      <c r="C34" s="2">
        <v>2</v>
      </c>
      <c r="D34" s="2">
        <v>1</v>
      </c>
      <c r="E34" s="2">
        <v>1</v>
      </c>
      <c r="F34" s="2">
        <v>1</v>
      </c>
      <c r="G34" s="2">
        <v>2</v>
      </c>
      <c r="H34" s="2">
        <v>500</v>
      </c>
      <c r="I34" s="2">
        <v>499</v>
      </c>
      <c r="J34" s="2">
        <v>111</v>
      </c>
      <c r="K34" s="2">
        <v>17</v>
      </c>
    </row>
    <row r="35" spans="1:11" x14ac:dyDescent="0.2">
      <c r="A35" t="s">
        <v>316</v>
      </c>
      <c r="B35" s="2" t="s">
        <v>315</v>
      </c>
      <c r="C35" s="2">
        <v>2</v>
      </c>
      <c r="D35" s="2">
        <v>1</v>
      </c>
      <c r="E35" s="2">
        <v>1</v>
      </c>
      <c r="F35" s="2">
        <v>1</v>
      </c>
      <c r="G35" s="2">
        <v>1</v>
      </c>
      <c r="H35" s="2">
        <v>500</v>
      </c>
      <c r="I35" s="2">
        <v>384</v>
      </c>
      <c r="J35" s="2">
        <v>356</v>
      </c>
      <c r="K35" s="2">
        <v>121</v>
      </c>
    </row>
    <row r="36" spans="1:11" x14ac:dyDescent="0.2">
      <c r="A36" t="s">
        <v>316</v>
      </c>
      <c r="B36" s="2" t="s">
        <v>321</v>
      </c>
      <c r="C36" s="2">
        <v>2</v>
      </c>
      <c r="D36" s="2">
        <v>1</v>
      </c>
      <c r="E36" s="2">
        <v>1</v>
      </c>
      <c r="F36" s="2">
        <v>1</v>
      </c>
      <c r="G36" s="2">
        <v>1</v>
      </c>
      <c r="H36" s="2">
        <v>500</v>
      </c>
      <c r="I36" s="2">
        <v>500</v>
      </c>
      <c r="J36" s="2">
        <v>0</v>
      </c>
      <c r="K36" s="2">
        <v>0</v>
      </c>
    </row>
    <row r="37" spans="1:11" x14ac:dyDescent="0.2">
      <c r="A37" t="s">
        <v>316</v>
      </c>
      <c r="B37" s="2" t="s">
        <v>327</v>
      </c>
      <c r="C37" s="2">
        <v>2</v>
      </c>
      <c r="D37" s="2">
        <v>1</v>
      </c>
      <c r="E37" s="2">
        <v>1</v>
      </c>
      <c r="F37" s="2">
        <v>1</v>
      </c>
      <c r="G37" s="2">
        <v>2</v>
      </c>
      <c r="H37" s="2">
        <v>500</v>
      </c>
      <c r="I37" s="2">
        <v>442</v>
      </c>
      <c r="J37" s="2">
        <v>44</v>
      </c>
      <c r="K37" s="2">
        <v>17</v>
      </c>
    </row>
    <row r="38" spans="1:11" x14ac:dyDescent="0.2">
      <c r="A38" t="s">
        <v>316</v>
      </c>
      <c r="B38" s="2" t="s">
        <v>312</v>
      </c>
      <c r="C38" s="2">
        <v>2</v>
      </c>
      <c r="D38" s="2">
        <v>1</v>
      </c>
      <c r="E38" s="2">
        <v>1</v>
      </c>
      <c r="F38" s="2">
        <v>1</v>
      </c>
      <c r="G38" s="2">
        <v>1</v>
      </c>
      <c r="H38" s="2">
        <v>500</v>
      </c>
      <c r="I38" s="2">
        <v>500</v>
      </c>
      <c r="J38" s="2">
        <v>147</v>
      </c>
      <c r="K38" s="2">
        <v>10</v>
      </c>
    </row>
    <row r="39" spans="1:11" x14ac:dyDescent="0.2">
      <c r="A39" t="s">
        <v>316</v>
      </c>
      <c r="B39" s="2" t="s">
        <v>315</v>
      </c>
      <c r="C39" s="2">
        <v>2</v>
      </c>
      <c r="D39" s="2">
        <v>1</v>
      </c>
      <c r="E39" s="2">
        <v>1</v>
      </c>
      <c r="F39" s="2">
        <v>1</v>
      </c>
      <c r="G39" s="2">
        <v>2</v>
      </c>
      <c r="H39" s="2">
        <v>500</v>
      </c>
      <c r="I39" s="2">
        <v>178</v>
      </c>
      <c r="J39" s="2">
        <v>97</v>
      </c>
      <c r="K39" s="2">
        <v>48</v>
      </c>
    </row>
    <row r="40" spans="1:11" x14ac:dyDescent="0.2">
      <c r="A40" t="s">
        <v>316</v>
      </c>
      <c r="B40" s="2" t="s">
        <v>321</v>
      </c>
      <c r="C40" s="2">
        <v>2</v>
      </c>
      <c r="D40" s="2">
        <v>1</v>
      </c>
      <c r="E40" s="2">
        <v>1</v>
      </c>
      <c r="F40" s="2">
        <v>1</v>
      </c>
      <c r="G40" s="2">
        <v>2</v>
      </c>
      <c r="H40" s="2">
        <v>500</v>
      </c>
      <c r="I40" s="2">
        <v>500</v>
      </c>
      <c r="J40" s="2">
        <v>0</v>
      </c>
      <c r="K40" s="2">
        <v>0</v>
      </c>
    </row>
    <row r="41" spans="1:11" x14ac:dyDescent="0.2">
      <c r="A41" t="s">
        <v>316</v>
      </c>
      <c r="B41" s="2" t="s">
        <v>314</v>
      </c>
      <c r="C41" s="2">
        <v>2</v>
      </c>
      <c r="D41" s="2">
        <v>1</v>
      </c>
      <c r="E41" s="2">
        <v>1</v>
      </c>
      <c r="F41" s="2">
        <v>1</v>
      </c>
      <c r="G41" s="2">
        <v>1</v>
      </c>
      <c r="H41" s="2">
        <v>500</v>
      </c>
      <c r="I41" s="2">
        <v>439</v>
      </c>
      <c r="J41" s="2">
        <v>396</v>
      </c>
      <c r="K41" s="2">
        <v>121</v>
      </c>
    </row>
    <row r="42" spans="1:11" x14ac:dyDescent="0.2">
      <c r="A42" t="s">
        <v>316</v>
      </c>
      <c r="B42" s="2" t="s">
        <v>328</v>
      </c>
      <c r="C42" s="2">
        <v>2</v>
      </c>
      <c r="D42" s="2">
        <v>1</v>
      </c>
      <c r="E42" s="2">
        <v>1</v>
      </c>
      <c r="F42" s="2">
        <v>1</v>
      </c>
      <c r="G42" s="2">
        <v>1</v>
      </c>
      <c r="H42" s="2">
        <v>500</v>
      </c>
      <c r="I42" s="2">
        <v>225</v>
      </c>
      <c r="J42" s="2">
        <v>120</v>
      </c>
      <c r="K42" s="2">
        <v>20</v>
      </c>
    </row>
    <row r="43" spans="1:11" x14ac:dyDescent="0.2">
      <c r="A43" t="s">
        <v>316</v>
      </c>
      <c r="B43" s="2" t="s">
        <v>317</v>
      </c>
      <c r="C43" s="2">
        <v>2</v>
      </c>
      <c r="D43" s="2">
        <v>1</v>
      </c>
      <c r="E43" s="2">
        <v>1</v>
      </c>
      <c r="F43" s="2">
        <v>1</v>
      </c>
      <c r="G43" s="2">
        <v>1</v>
      </c>
      <c r="H43" s="2">
        <v>500</v>
      </c>
      <c r="I43" s="2">
        <v>499</v>
      </c>
      <c r="J43" s="2">
        <v>0</v>
      </c>
      <c r="K43" s="2">
        <v>0</v>
      </c>
    </row>
    <row r="44" spans="1:11" x14ac:dyDescent="0.2">
      <c r="A44" t="s">
        <v>316</v>
      </c>
      <c r="B44" s="2" t="s">
        <v>324</v>
      </c>
      <c r="C44" s="2">
        <v>2</v>
      </c>
      <c r="D44" s="2">
        <v>1</v>
      </c>
      <c r="E44" s="2">
        <v>1</v>
      </c>
      <c r="F44" s="2">
        <v>1</v>
      </c>
      <c r="G44" s="2">
        <v>2</v>
      </c>
      <c r="H44" s="2">
        <v>500</v>
      </c>
      <c r="I44" s="2">
        <v>0</v>
      </c>
      <c r="J44" s="2">
        <v>0</v>
      </c>
      <c r="K44" s="2">
        <v>0</v>
      </c>
    </row>
    <row r="45" spans="1:11" x14ac:dyDescent="0.2">
      <c r="A45" t="s">
        <v>316</v>
      </c>
      <c r="B45" s="2" t="s">
        <v>330</v>
      </c>
      <c r="C45" s="2">
        <v>2</v>
      </c>
      <c r="D45" s="2">
        <v>1</v>
      </c>
      <c r="E45" s="2">
        <v>1</v>
      </c>
      <c r="F45" s="2">
        <v>1</v>
      </c>
      <c r="G45" s="2">
        <v>2</v>
      </c>
      <c r="H45" s="2">
        <v>500</v>
      </c>
      <c r="I45" s="2">
        <v>0</v>
      </c>
      <c r="J45" s="2">
        <v>0</v>
      </c>
      <c r="K45" s="2">
        <v>0</v>
      </c>
    </row>
    <row r="46" spans="1:11" x14ac:dyDescent="0.2">
      <c r="A46" t="s">
        <v>316</v>
      </c>
      <c r="B46" s="2" t="s">
        <v>314</v>
      </c>
      <c r="C46" s="2">
        <v>2</v>
      </c>
      <c r="D46" s="2">
        <v>1</v>
      </c>
      <c r="E46" s="2">
        <v>1</v>
      </c>
      <c r="F46" s="2">
        <v>1</v>
      </c>
      <c r="G46" s="2">
        <v>2</v>
      </c>
      <c r="H46" s="2">
        <v>500</v>
      </c>
      <c r="I46" s="2">
        <v>49</v>
      </c>
      <c r="J46" s="2">
        <v>15</v>
      </c>
      <c r="K46" s="2">
        <v>13</v>
      </c>
    </row>
    <row r="47" spans="1:11" x14ac:dyDescent="0.2">
      <c r="A47" t="s">
        <v>316</v>
      </c>
      <c r="B47" s="2" t="s">
        <v>328</v>
      </c>
      <c r="C47" s="2">
        <v>2</v>
      </c>
      <c r="D47" s="2">
        <v>1</v>
      </c>
      <c r="E47" s="2">
        <v>1</v>
      </c>
      <c r="F47" s="2">
        <v>1</v>
      </c>
      <c r="G47" s="2">
        <v>2</v>
      </c>
      <c r="H47" s="2">
        <v>500</v>
      </c>
      <c r="I47" s="2">
        <v>82</v>
      </c>
      <c r="J47" s="2">
        <v>9</v>
      </c>
      <c r="K47" s="2">
        <v>5</v>
      </c>
    </row>
    <row r="48" spans="1:11" x14ac:dyDescent="0.2">
      <c r="A48" t="s">
        <v>316</v>
      </c>
      <c r="B48" s="2" t="s">
        <v>317</v>
      </c>
      <c r="C48" s="2">
        <v>2</v>
      </c>
      <c r="D48" s="2">
        <v>1</v>
      </c>
      <c r="E48" s="2">
        <v>1</v>
      </c>
      <c r="F48" s="2">
        <v>1</v>
      </c>
      <c r="G48" s="2">
        <v>2</v>
      </c>
      <c r="H48" s="2">
        <v>500</v>
      </c>
      <c r="I48" s="2">
        <v>499</v>
      </c>
      <c r="J48" s="2">
        <v>0</v>
      </c>
      <c r="K48" s="2">
        <v>0</v>
      </c>
    </row>
    <row r="49" spans="1:11" x14ac:dyDescent="0.2">
      <c r="A49" t="s">
        <v>316</v>
      </c>
      <c r="B49" s="2" t="s">
        <v>324</v>
      </c>
      <c r="C49" s="2">
        <v>2</v>
      </c>
      <c r="D49" s="2">
        <v>1</v>
      </c>
      <c r="E49" s="2">
        <v>1</v>
      </c>
      <c r="F49" s="2">
        <v>1</v>
      </c>
      <c r="G49" s="2">
        <v>1</v>
      </c>
      <c r="H49" s="2">
        <v>500</v>
      </c>
      <c r="I49" s="2">
        <v>337</v>
      </c>
      <c r="J49" s="2">
        <v>206</v>
      </c>
      <c r="K49" s="2">
        <v>12</v>
      </c>
    </row>
    <row r="50" spans="1:11" x14ac:dyDescent="0.2">
      <c r="A50" t="s">
        <v>316</v>
      </c>
      <c r="B50" s="2" t="s">
        <v>330</v>
      </c>
      <c r="C50" s="2">
        <v>2</v>
      </c>
      <c r="D50" s="2">
        <v>1</v>
      </c>
      <c r="E50" s="2">
        <v>1</v>
      </c>
      <c r="F50" s="2">
        <v>1</v>
      </c>
      <c r="G50" s="2">
        <v>1</v>
      </c>
      <c r="H50" s="2">
        <v>500</v>
      </c>
      <c r="I50" s="2">
        <v>0</v>
      </c>
      <c r="J50" s="2">
        <v>0</v>
      </c>
      <c r="K50" s="2">
        <v>0</v>
      </c>
    </row>
    <row r="51" spans="1:11" x14ac:dyDescent="0.2">
      <c r="A51" t="s">
        <v>316</v>
      </c>
      <c r="B51" s="2" t="s">
        <v>9</v>
      </c>
      <c r="C51" s="2">
        <v>2</v>
      </c>
      <c r="D51" s="2">
        <v>1</v>
      </c>
      <c r="E51" s="2">
        <v>2</v>
      </c>
      <c r="F51" s="2">
        <v>1</v>
      </c>
      <c r="G51" s="2">
        <v>1</v>
      </c>
      <c r="H51" s="2">
        <v>500</v>
      </c>
      <c r="I51" s="2">
        <v>500</v>
      </c>
      <c r="J51" s="2">
        <v>499</v>
      </c>
      <c r="K51" s="2">
        <v>171</v>
      </c>
    </row>
    <row r="52" spans="1:11" x14ac:dyDescent="0.2">
      <c r="A52" t="s">
        <v>316</v>
      </c>
      <c r="B52" s="2" t="s">
        <v>9</v>
      </c>
      <c r="C52" s="2">
        <v>2</v>
      </c>
      <c r="D52" s="2">
        <v>1</v>
      </c>
      <c r="E52" s="2">
        <v>3</v>
      </c>
      <c r="F52" s="2">
        <v>1</v>
      </c>
      <c r="G52" s="2">
        <v>1</v>
      </c>
      <c r="H52" s="2">
        <v>500</v>
      </c>
      <c r="I52" s="2">
        <v>500</v>
      </c>
      <c r="J52" s="2">
        <v>500</v>
      </c>
      <c r="K52" s="2">
        <v>184</v>
      </c>
    </row>
    <row r="53" spans="1:11" x14ac:dyDescent="0.2">
      <c r="A53" t="s">
        <v>316</v>
      </c>
      <c r="B53" s="2" t="s">
        <v>9</v>
      </c>
      <c r="C53" s="2">
        <v>2</v>
      </c>
      <c r="D53" s="2">
        <v>2</v>
      </c>
      <c r="E53" s="2">
        <v>1</v>
      </c>
      <c r="F53" s="2">
        <v>1</v>
      </c>
      <c r="G53" s="2">
        <v>1</v>
      </c>
      <c r="H53" s="2">
        <v>500</v>
      </c>
      <c r="I53" s="2">
        <v>0</v>
      </c>
      <c r="J53" s="2">
        <v>0</v>
      </c>
      <c r="K53" s="2">
        <v>0</v>
      </c>
    </row>
    <row r="54" spans="1:11" x14ac:dyDescent="0.2">
      <c r="A54" t="s">
        <v>316</v>
      </c>
      <c r="B54" s="2" t="s">
        <v>9</v>
      </c>
      <c r="C54" s="2">
        <v>2</v>
      </c>
      <c r="D54" s="2">
        <v>2</v>
      </c>
      <c r="E54" s="2">
        <v>2</v>
      </c>
      <c r="F54" s="2">
        <v>1</v>
      </c>
      <c r="G54" s="2">
        <v>1</v>
      </c>
      <c r="H54" s="2">
        <v>500</v>
      </c>
      <c r="I54" s="2">
        <v>500</v>
      </c>
      <c r="J54" s="2">
        <v>472</v>
      </c>
      <c r="K54" s="2">
        <v>150</v>
      </c>
    </row>
    <row r="55" spans="1:11" x14ac:dyDescent="0.2">
      <c r="A55" t="s">
        <v>316</v>
      </c>
      <c r="B55" s="2" t="s">
        <v>9</v>
      </c>
      <c r="C55" s="2">
        <v>2</v>
      </c>
      <c r="D55" s="2">
        <v>2</v>
      </c>
      <c r="E55" s="2">
        <v>3</v>
      </c>
      <c r="F55" s="2">
        <v>1</v>
      </c>
      <c r="G55" s="2">
        <v>1</v>
      </c>
      <c r="H55" s="2">
        <v>500</v>
      </c>
      <c r="I55" s="2">
        <v>500</v>
      </c>
      <c r="J55" s="2">
        <v>472</v>
      </c>
      <c r="K55" s="2">
        <v>155</v>
      </c>
    </row>
    <row r="56" spans="1:11" x14ac:dyDescent="0.2">
      <c r="A56" t="s">
        <v>316</v>
      </c>
      <c r="B56" s="2" t="s">
        <v>9</v>
      </c>
      <c r="C56" s="2">
        <v>2</v>
      </c>
      <c r="D56" s="2">
        <v>3</v>
      </c>
      <c r="E56" s="2">
        <v>1</v>
      </c>
      <c r="F56" s="2">
        <v>1</v>
      </c>
      <c r="G56" s="2">
        <v>1</v>
      </c>
      <c r="H56" s="2">
        <v>500</v>
      </c>
      <c r="I56" s="2">
        <v>0</v>
      </c>
      <c r="J56" s="2">
        <v>0</v>
      </c>
      <c r="K56" s="2">
        <v>0</v>
      </c>
    </row>
    <row r="57" spans="1:11" x14ac:dyDescent="0.2">
      <c r="A57" t="s">
        <v>316</v>
      </c>
      <c r="B57" s="2" t="s">
        <v>9</v>
      </c>
      <c r="C57" s="2">
        <v>2</v>
      </c>
      <c r="D57" s="2">
        <v>3</v>
      </c>
      <c r="E57" s="2">
        <v>2</v>
      </c>
      <c r="F57" s="2">
        <v>1</v>
      </c>
      <c r="G57" s="2">
        <v>1</v>
      </c>
      <c r="H57" s="2">
        <v>500</v>
      </c>
      <c r="I57" s="2">
        <v>500</v>
      </c>
      <c r="J57" s="2">
        <v>469</v>
      </c>
      <c r="K57" s="2">
        <v>145</v>
      </c>
    </row>
    <row r="58" spans="1:11" x14ac:dyDescent="0.2">
      <c r="A58" t="s">
        <v>316</v>
      </c>
      <c r="B58" s="2" t="s">
        <v>9</v>
      </c>
      <c r="C58" s="2">
        <v>2</v>
      </c>
      <c r="D58" s="2">
        <v>3</v>
      </c>
      <c r="E58" s="2">
        <v>3</v>
      </c>
      <c r="F58" s="2">
        <v>1</v>
      </c>
      <c r="G58" s="2">
        <v>1</v>
      </c>
      <c r="H58" s="2">
        <v>500</v>
      </c>
      <c r="I58" s="2">
        <v>500</v>
      </c>
      <c r="J58" s="2">
        <v>466</v>
      </c>
      <c r="K58" s="2">
        <v>152</v>
      </c>
    </row>
    <row r="59" spans="1:11" x14ac:dyDescent="0.2">
      <c r="A59" t="s">
        <v>316</v>
      </c>
      <c r="B59" s="2" t="s">
        <v>9</v>
      </c>
      <c r="C59" s="2">
        <v>3</v>
      </c>
      <c r="D59" s="2">
        <v>1</v>
      </c>
      <c r="E59" s="2">
        <v>1</v>
      </c>
      <c r="F59" s="2">
        <v>1</v>
      </c>
      <c r="G59" s="2">
        <v>1</v>
      </c>
      <c r="H59" s="2">
        <v>500</v>
      </c>
      <c r="I59" s="2">
        <v>498</v>
      </c>
      <c r="J59" s="2">
        <v>424</v>
      </c>
      <c r="K59" s="2">
        <v>150</v>
      </c>
    </row>
    <row r="60" spans="1:11" x14ac:dyDescent="0.2">
      <c r="A60" t="s">
        <v>316</v>
      </c>
      <c r="B60" s="2" t="s">
        <v>9</v>
      </c>
      <c r="C60" s="2">
        <v>3</v>
      </c>
      <c r="D60" s="2">
        <v>1</v>
      </c>
      <c r="E60" s="2">
        <v>1</v>
      </c>
      <c r="F60" s="2">
        <v>1</v>
      </c>
      <c r="G60" s="2">
        <v>2</v>
      </c>
      <c r="H60" s="2">
        <v>500</v>
      </c>
      <c r="I60" s="2">
        <v>120</v>
      </c>
      <c r="J60" s="2">
        <v>48</v>
      </c>
      <c r="K60" s="2">
        <v>44</v>
      </c>
    </row>
    <row r="61" spans="1:11" x14ac:dyDescent="0.2">
      <c r="A61" t="s">
        <v>316</v>
      </c>
      <c r="B61" s="2" t="s">
        <v>318</v>
      </c>
      <c r="C61" s="2">
        <v>2</v>
      </c>
      <c r="D61" s="2">
        <v>1</v>
      </c>
      <c r="E61" s="2">
        <v>2</v>
      </c>
      <c r="F61" s="2">
        <v>1</v>
      </c>
      <c r="G61" s="2">
        <v>1</v>
      </c>
      <c r="H61" s="2">
        <v>500</v>
      </c>
      <c r="I61" s="2">
        <v>304</v>
      </c>
      <c r="J61" s="2">
        <v>0</v>
      </c>
      <c r="K61" s="2">
        <v>0</v>
      </c>
    </row>
    <row r="62" spans="1:11" x14ac:dyDescent="0.2">
      <c r="A62" t="s">
        <v>316</v>
      </c>
      <c r="B62" s="2" t="s">
        <v>318</v>
      </c>
      <c r="C62" s="2">
        <v>2</v>
      </c>
      <c r="D62" s="2">
        <v>1</v>
      </c>
      <c r="E62" s="2">
        <v>3</v>
      </c>
      <c r="F62" s="2">
        <v>1</v>
      </c>
      <c r="G62" s="2">
        <v>1</v>
      </c>
      <c r="H62" s="2">
        <v>500</v>
      </c>
      <c r="I62" s="2">
        <v>308</v>
      </c>
      <c r="J62" s="2">
        <v>0</v>
      </c>
      <c r="K62" s="2">
        <v>0</v>
      </c>
    </row>
    <row r="63" spans="1:11" x14ac:dyDescent="0.2">
      <c r="A63" t="s">
        <v>316</v>
      </c>
      <c r="B63" s="2" t="s">
        <v>318</v>
      </c>
      <c r="C63" s="2">
        <v>2</v>
      </c>
      <c r="D63" s="2">
        <v>2</v>
      </c>
      <c r="E63" s="2">
        <v>1</v>
      </c>
      <c r="F63" s="2">
        <v>1</v>
      </c>
      <c r="G63" s="2">
        <v>1</v>
      </c>
      <c r="H63" s="2">
        <v>500</v>
      </c>
      <c r="I63" s="2">
        <v>0</v>
      </c>
      <c r="J63" s="2">
        <v>0</v>
      </c>
      <c r="K63" s="2">
        <v>0</v>
      </c>
    </row>
    <row r="64" spans="1:11" x14ac:dyDescent="0.2">
      <c r="A64" t="s">
        <v>316</v>
      </c>
      <c r="B64" s="2" t="s">
        <v>318</v>
      </c>
      <c r="C64" s="2">
        <v>2</v>
      </c>
      <c r="D64" s="2">
        <v>2</v>
      </c>
      <c r="E64" s="2">
        <v>2</v>
      </c>
      <c r="F64" s="2">
        <v>1</v>
      </c>
      <c r="G64" s="2">
        <v>1</v>
      </c>
      <c r="H64" s="2">
        <v>500</v>
      </c>
      <c r="I64" s="2">
        <v>313</v>
      </c>
      <c r="J64" s="2">
        <v>0</v>
      </c>
      <c r="K64" s="2">
        <v>0</v>
      </c>
    </row>
    <row r="65" spans="1:11" x14ac:dyDescent="0.2">
      <c r="A65" t="s">
        <v>316</v>
      </c>
      <c r="B65" s="2" t="s">
        <v>318</v>
      </c>
      <c r="C65" s="2">
        <v>2</v>
      </c>
      <c r="D65" s="2">
        <v>2</v>
      </c>
      <c r="E65" s="2">
        <v>3</v>
      </c>
      <c r="F65" s="2">
        <v>1</v>
      </c>
      <c r="G65" s="2">
        <v>1</v>
      </c>
      <c r="H65" s="2">
        <v>500</v>
      </c>
      <c r="I65" s="2">
        <v>300</v>
      </c>
      <c r="J65" s="2">
        <v>0</v>
      </c>
      <c r="K65" s="2">
        <v>0</v>
      </c>
    </row>
    <row r="66" spans="1:11" x14ac:dyDescent="0.2">
      <c r="A66" t="s">
        <v>316</v>
      </c>
      <c r="B66" s="2" t="s">
        <v>318</v>
      </c>
      <c r="C66" s="2">
        <v>2</v>
      </c>
      <c r="D66" s="2">
        <v>3</v>
      </c>
      <c r="E66" s="2">
        <v>1</v>
      </c>
      <c r="F66" s="2">
        <v>1</v>
      </c>
      <c r="G66" s="2">
        <v>1</v>
      </c>
      <c r="H66" s="2">
        <v>500</v>
      </c>
      <c r="I66" s="2">
        <v>0</v>
      </c>
      <c r="J66" s="2">
        <v>0</v>
      </c>
      <c r="K66" s="2">
        <v>0</v>
      </c>
    </row>
    <row r="67" spans="1:11" x14ac:dyDescent="0.2">
      <c r="A67" t="s">
        <v>316</v>
      </c>
      <c r="B67" s="2" t="s">
        <v>318</v>
      </c>
      <c r="C67" s="2">
        <v>2</v>
      </c>
      <c r="D67" s="2">
        <v>3</v>
      </c>
      <c r="E67" s="2">
        <v>2</v>
      </c>
      <c r="F67" s="2">
        <v>1</v>
      </c>
      <c r="G67" s="2">
        <v>1</v>
      </c>
      <c r="H67" s="2">
        <v>500</v>
      </c>
      <c r="I67" s="2">
        <v>304</v>
      </c>
      <c r="J67" s="2">
        <v>0</v>
      </c>
      <c r="K67" s="2">
        <v>0</v>
      </c>
    </row>
    <row r="68" spans="1:11" x14ac:dyDescent="0.2">
      <c r="A68" t="s">
        <v>316</v>
      </c>
      <c r="B68" s="2" t="s">
        <v>318</v>
      </c>
      <c r="C68" s="2">
        <v>2</v>
      </c>
      <c r="D68" s="2">
        <v>3</v>
      </c>
      <c r="E68" s="2">
        <v>3</v>
      </c>
      <c r="F68" s="2">
        <v>1</v>
      </c>
      <c r="G68" s="2">
        <v>1</v>
      </c>
      <c r="H68" s="2">
        <v>500</v>
      </c>
      <c r="I68" s="2">
        <v>306</v>
      </c>
      <c r="J68" s="2">
        <v>0</v>
      </c>
      <c r="K68" s="2">
        <v>0</v>
      </c>
    </row>
    <row r="69" spans="1:11" x14ac:dyDescent="0.2">
      <c r="A69" t="s">
        <v>316</v>
      </c>
      <c r="B69" s="2" t="s">
        <v>318</v>
      </c>
      <c r="C69" s="2">
        <v>3</v>
      </c>
      <c r="D69" s="2">
        <v>1</v>
      </c>
      <c r="E69" s="2">
        <v>1</v>
      </c>
      <c r="F69" s="2">
        <v>1</v>
      </c>
      <c r="G69" s="2">
        <v>1</v>
      </c>
      <c r="H69" s="2">
        <v>500</v>
      </c>
      <c r="I69" s="2">
        <v>0</v>
      </c>
      <c r="J69" s="2">
        <v>0</v>
      </c>
      <c r="K69" s="2">
        <v>0</v>
      </c>
    </row>
    <row r="70" spans="1:11" x14ac:dyDescent="0.2">
      <c r="A70" t="s">
        <v>316</v>
      </c>
      <c r="B70" s="2" t="s">
        <v>318</v>
      </c>
      <c r="C70" s="2">
        <v>3</v>
      </c>
      <c r="D70" s="2">
        <v>1</v>
      </c>
      <c r="E70" s="2">
        <v>1</v>
      </c>
      <c r="F70" s="2">
        <v>1</v>
      </c>
      <c r="G70" s="2">
        <v>2</v>
      </c>
      <c r="H70" s="2">
        <v>500</v>
      </c>
      <c r="I70" s="2">
        <v>0</v>
      </c>
      <c r="J70" s="2">
        <v>0</v>
      </c>
      <c r="K70" s="2">
        <v>0</v>
      </c>
    </row>
    <row r="71" spans="1:11" x14ac:dyDescent="0.2">
      <c r="A71" t="s">
        <v>316</v>
      </c>
      <c r="B71" s="2" t="s">
        <v>317</v>
      </c>
      <c r="C71" s="2">
        <v>2</v>
      </c>
      <c r="D71" s="2">
        <v>1</v>
      </c>
      <c r="E71" s="2">
        <v>2</v>
      </c>
      <c r="F71" s="2">
        <v>1</v>
      </c>
      <c r="G71" s="2">
        <v>1</v>
      </c>
      <c r="H71" s="2">
        <v>500</v>
      </c>
      <c r="I71" s="2">
        <v>500</v>
      </c>
      <c r="J71" s="2">
        <v>0</v>
      </c>
      <c r="K71" s="2">
        <v>0</v>
      </c>
    </row>
    <row r="72" spans="1:11" x14ac:dyDescent="0.2">
      <c r="A72" t="s">
        <v>316</v>
      </c>
      <c r="B72" s="2" t="s">
        <v>317</v>
      </c>
      <c r="C72" s="2">
        <v>2</v>
      </c>
      <c r="D72" s="2">
        <v>1</v>
      </c>
      <c r="E72" s="2">
        <v>3</v>
      </c>
      <c r="F72" s="2">
        <v>1</v>
      </c>
      <c r="G72" s="2">
        <v>1</v>
      </c>
      <c r="H72" s="2">
        <v>500</v>
      </c>
      <c r="I72" s="2">
        <v>500</v>
      </c>
      <c r="J72" s="2">
        <v>0</v>
      </c>
      <c r="K72" s="2">
        <v>0</v>
      </c>
    </row>
    <row r="73" spans="1:11" x14ac:dyDescent="0.2">
      <c r="A73" t="s">
        <v>316</v>
      </c>
      <c r="B73" s="2" t="s">
        <v>317</v>
      </c>
      <c r="C73" s="2">
        <v>2</v>
      </c>
      <c r="D73" s="2">
        <v>2</v>
      </c>
      <c r="E73" s="2">
        <v>1</v>
      </c>
      <c r="F73" s="2">
        <v>1</v>
      </c>
      <c r="G73" s="2">
        <v>1</v>
      </c>
      <c r="H73" s="2">
        <v>500</v>
      </c>
      <c r="I73" s="2">
        <v>500</v>
      </c>
      <c r="J73" s="2">
        <v>0</v>
      </c>
      <c r="K73" s="2">
        <v>0</v>
      </c>
    </row>
    <row r="74" spans="1:11" x14ac:dyDescent="0.2">
      <c r="A74" t="s">
        <v>316</v>
      </c>
      <c r="B74" s="2" t="s">
        <v>317</v>
      </c>
      <c r="C74" s="2">
        <v>2</v>
      </c>
      <c r="D74" s="2">
        <v>2</v>
      </c>
      <c r="E74" s="2">
        <v>2</v>
      </c>
      <c r="F74" s="2">
        <v>1</v>
      </c>
      <c r="G74" s="2">
        <v>1</v>
      </c>
      <c r="H74" s="2">
        <v>500</v>
      </c>
      <c r="I74" s="2">
        <v>500</v>
      </c>
      <c r="J74" s="2">
        <v>0</v>
      </c>
      <c r="K74" s="2">
        <v>0</v>
      </c>
    </row>
    <row r="75" spans="1:11" x14ac:dyDescent="0.2">
      <c r="A75" t="s">
        <v>316</v>
      </c>
      <c r="B75" s="2" t="s">
        <v>317</v>
      </c>
      <c r="C75" s="2">
        <v>2</v>
      </c>
      <c r="D75" s="2">
        <v>2</v>
      </c>
      <c r="E75" s="2">
        <v>3</v>
      </c>
      <c r="F75" s="2">
        <v>1</v>
      </c>
      <c r="G75" s="2">
        <v>1</v>
      </c>
      <c r="H75" s="2">
        <v>500</v>
      </c>
      <c r="I75" s="2">
        <v>500</v>
      </c>
      <c r="J75" s="2">
        <v>0</v>
      </c>
      <c r="K75" s="2">
        <v>0</v>
      </c>
    </row>
    <row r="76" spans="1:11" x14ac:dyDescent="0.2">
      <c r="A76" t="s">
        <v>316</v>
      </c>
      <c r="B76" s="2" t="s">
        <v>317</v>
      </c>
      <c r="C76" s="2">
        <v>2</v>
      </c>
      <c r="D76" s="2">
        <v>3</v>
      </c>
      <c r="E76" s="2">
        <v>1</v>
      </c>
      <c r="F76" s="2">
        <v>1</v>
      </c>
      <c r="G76" s="2">
        <v>1</v>
      </c>
      <c r="H76" s="2">
        <v>500</v>
      </c>
      <c r="I76" s="2">
        <v>500</v>
      </c>
      <c r="J76" s="2">
        <v>0</v>
      </c>
      <c r="K76" s="2">
        <v>0</v>
      </c>
    </row>
    <row r="77" spans="1:11" x14ac:dyDescent="0.2">
      <c r="A77" t="s">
        <v>316</v>
      </c>
      <c r="B77" s="2" t="s">
        <v>317</v>
      </c>
      <c r="C77" s="2">
        <v>2</v>
      </c>
      <c r="D77" s="2">
        <v>3</v>
      </c>
      <c r="E77" s="2">
        <v>2</v>
      </c>
      <c r="F77" s="2">
        <v>1</v>
      </c>
      <c r="G77" s="2">
        <v>1</v>
      </c>
      <c r="H77" s="2">
        <v>500</v>
      </c>
      <c r="I77" s="2">
        <v>500</v>
      </c>
      <c r="J77" s="2">
        <v>0</v>
      </c>
      <c r="K77" s="2">
        <v>0</v>
      </c>
    </row>
    <row r="78" spans="1:11" x14ac:dyDescent="0.2">
      <c r="A78" t="s">
        <v>316</v>
      </c>
      <c r="B78" s="2" t="s">
        <v>317</v>
      </c>
      <c r="C78" s="2">
        <v>2</v>
      </c>
      <c r="D78" s="2">
        <v>3</v>
      </c>
      <c r="E78" s="2">
        <v>3</v>
      </c>
      <c r="F78" s="2">
        <v>1</v>
      </c>
      <c r="G78" s="2">
        <v>1</v>
      </c>
      <c r="H78" s="2">
        <v>500</v>
      </c>
      <c r="I78" s="2">
        <v>500</v>
      </c>
      <c r="J78" s="2">
        <v>0</v>
      </c>
      <c r="K78" s="2">
        <v>0</v>
      </c>
    </row>
    <row r="79" spans="1:11" x14ac:dyDescent="0.2">
      <c r="A79" t="s">
        <v>316</v>
      </c>
      <c r="B79" s="2" t="s">
        <v>317</v>
      </c>
      <c r="C79" s="2">
        <v>3</v>
      </c>
      <c r="D79" s="2">
        <v>1</v>
      </c>
      <c r="E79" s="2">
        <v>1</v>
      </c>
      <c r="F79" s="2">
        <v>1</v>
      </c>
      <c r="G79" s="2">
        <v>1</v>
      </c>
      <c r="H79" s="2">
        <v>500</v>
      </c>
      <c r="I79" s="2">
        <v>499</v>
      </c>
      <c r="J79" s="2">
        <v>0</v>
      </c>
      <c r="K79" s="2">
        <v>0</v>
      </c>
    </row>
    <row r="80" spans="1:11" x14ac:dyDescent="0.2">
      <c r="A80" t="s">
        <v>316</v>
      </c>
      <c r="B80" s="2" t="s">
        <v>317</v>
      </c>
      <c r="C80" s="2">
        <v>3</v>
      </c>
      <c r="D80" s="2">
        <v>1</v>
      </c>
      <c r="E80" s="2">
        <v>1</v>
      </c>
      <c r="F80" s="2">
        <v>1</v>
      </c>
      <c r="G80" s="2">
        <v>2</v>
      </c>
      <c r="H80" s="2">
        <v>500</v>
      </c>
      <c r="I80" s="2">
        <v>500</v>
      </c>
      <c r="J80" s="2">
        <v>0</v>
      </c>
      <c r="K80" s="2">
        <v>0</v>
      </c>
    </row>
    <row r="81" spans="1:11" x14ac:dyDescent="0.2">
      <c r="A81" t="s">
        <v>316</v>
      </c>
      <c r="B81" s="2" t="s">
        <v>26</v>
      </c>
      <c r="C81" s="2">
        <v>2</v>
      </c>
      <c r="D81" s="2">
        <v>1</v>
      </c>
      <c r="E81" s="2">
        <v>2</v>
      </c>
      <c r="F81" s="2">
        <v>1</v>
      </c>
      <c r="G81" s="2">
        <v>1</v>
      </c>
      <c r="H81" s="2">
        <v>500</v>
      </c>
      <c r="I81" s="2">
        <v>500</v>
      </c>
      <c r="J81" s="2">
        <v>499</v>
      </c>
      <c r="K81" s="2">
        <v>162</v>
      </c>
    </row>
    <row r="82" spans="1:11" x14ac:dyDescent="0.2">
      <c r="A82" t="s">
        <v>316</v>
      </c>
      <c r="B82" s="2" t="s">
        <v>26</v>
      </c>
      <c r="C82" s="2">
        <v>2</v>
      </c>
      <c r="D82" s="2">
        <v>1</v>
      </c>
      <c r="E82" s="2">
        <v>3</v>
      </c>
      <c r="F82" s="2">
        <v>1</v>
      </c>
      <c r="G82" s="2">
        <v>1</v>
      </c>
      <c r="H82" s="2">
        <v>500</v>
      </c>
      <c r="I82" s="2">
        <v>500</v>
      </c>
      <c r="J82" s="2">
        <v>500</v>
      </c>
      <c r="K82" s="2">
        <v>145</v>
      </c>
    </row>
    <row r="83" spans="1:11" x14ac:dyDescent="0.2">
      <c r="A83" t="s">
        <v>316</v>
      </c>
      <c r="B83" s="2" t="s">
        <v>26</v>
      </c>
      <c r="C83" s="2">
        <v>2</v>
      </c>
      <c r="D83" s="2">
        <v>2</v>
      </c>
      <c r="E83" s="2">
        <v>1</v>
      </c>
      <c r="F83" s="2">
        <v>1</v>
      </c>
      <c r="G83" s="2">
        <v>1</v>
      </c>
      <c r="H83" s="2">
        <v>500</v>
      </c>
      <c r="I83" s="2">
        <v>415</v>
      </c>
      <c r="J83" s="2">
        <v>0</v>
      </c>
      <c r="K83" s="2">
        <v>0</v>
      </c>
    </row>
    <row r="84" spans="1:11" x14ac:dyDescent="0.2">
      <c r="A84" t="s">
        <v>316</v>
      </c>
      <c r="B84" s="2" t="s">
        <v>26</v>
      </c>
      <c r="C84" s="2">
        <v>2</v>
      </c>
      <c r="D84" s="2">
        <v>2</v>
      </c>
      <c r="E84" s="2">
        <v>2</v>
      </c>
      <c r="F84" s="2">
        <v>1</v>
      </c>
      <c r="G84" s="2">
        <v>1</v>
      </c>
      <c r="H84" s="2">
        <v>500</v>
      </c>
      <c r="I84" s="2">
        <v>500</v>
      </c>
      <c r="J84" s="2">
        <v>487</v>
      </c>
      <c r="K84" s="2">
        <v>116</v>
      </c>
    </row>
    <row r="85" spans="1:11" x14ac:dyDescent="0.2">
      <c r="A85" t="s">
        <v>316</v>
      </c>
      <c r="B85" s="2" t="s">
        <v>26</v>
      </c>
      <c r="C85" s="2">
        <v>2</v>
      </c>
      <c r="D85" s="2">
        <v>2</v>
      </c>
      <c r="E85" s="2">
        <v>3</v>
      </c>
      <c r="F85" s="2">
        <v>1</v>
      </c>
      <c r="G85" s="2">
        <v>1</v>
      </c>
      <c r="H85" s="2">
        <v>500</v>
      </c>
      <c r="I85" s="2">
        <v>500</v>
      </c>
      <c r="J85" s="2">
        <v>487</v>
      </c>
      <c r="K85" s="2">
        <v>114</v>
      </c>
    </row>
    <row r="86" spans="1:11" x14ac:dyDescent="0.2">
      <c r="A86" t="s">
        <v>316</v>
      </c>
      <c r="B86" s="2" t="s">
        <v>26</v>
      </c>
      <c r="C86" s="2">
        <v>2</v>
      </c>
      <c r="D86" s="2">
        <v>3</v>
      </c>
      <c r="E86" s="2">
        <v>1</v>
      </c>
      <c r="F86" s="2">
        <v>1</v>
      </c>
      <c r="G86" s="2">
        <v>1</v>
      </c>
      <c r="H86" s="2">
        <v>500</v>
      </c>
      <c r="I86" s="2">
        <v>405</v>
      </c>
      <c r="J86" s="2">
        <v>0</v>
      </c>
      <c r="K86" s="2">
        <v>0</v>
      </c>
    </row>
    <row r="87" spans="1:11" x14ac:dyDescent="0.2">
      <c r="A87" t="s">
        <v>316</v>
      </c>
      <c r="B87" s="2" t="s">
        <v>26</v>
      </c>
      <c r="C87" s="2">
        <v>2</v>
      </c>
      <c r="D87" s="2">
        <v>3</v>
      </c>
      <c r="E87" s="2">
        <v>2</v>
      </c>
      <c r="F87" s="2">
        <v>1</v>
      </c>
      <c r="G87" s="2">
        <v>1</v>
      </c>
      <c r="H87" s="2">
        <v>500</v>
      </c>
      <c r="I87" s="2">
        <v>500</v>
      </c>
      <c r="J87" s="2">
        <v>475</v>
      </c>
      <c r="K87" s="2">
        <v>103</v>
      </c>
    </row>
    <row r="88" spans="1:11" x14ac:dyDescent="0.2">
      <c r="A88" t="s">
        <v>316</v>
      </c>
      <c r="B88" s="2" t="s">
        <v>26</v>
      </c>
      <c r="C88" s="2">
        <v>2</v>
      </c>
      <c r="D88" s="2">
        <v>3</v>
      </c>
      <c r="E88" s="2">
        <v>3</v>
      </c>
      <c r="F88" s="2">
        <v>1</v>
      </c>
      <c r="G88" s="2">
        <v>1</v>
      </c>
      <c r="H88" s="2">
        <v>500</v>
      </c>
      <c r="I88" s="2">
        <v>500</v>
      </c>
      <c r="J88" s="2">
        <v>480</v>
      </c>
      <c r="K88" s="2">
        <v>97</v>
      </c>
    </row>
    <row r="89" spans="1:11" x14ac:dyDescent="0.2">
      <c r="A89" t="s">
        <v>316</v>
      </c>
      <c r="B89" s="2" t="s">
        <v>26</v>
      </c>
      <c r="C89" s="2">
        <v>3</v>
      </c>
      <c r="D89" s="2">
        <v>1</v>
      </c>
      <c r="E89" s="2">
        <v>1</v>
      </c>
      <c r="F89" s="2">
        <v>1</v>
      </c>
      <c r="G89" s="2">
        <v>1</v>
      </c>
      <c r="H89" s="2">
        <v>500</v>
      </c>
      <c r="I89" s="2">
        <v>500</v>
      </c>
      <c r="J89" s="2">
        <v>284</v>
      </c>
      <c r="K89" s="2">
        <v>99</v>
      </c>
    </row>
    <row r="90" spans="1:11" x14ac:dyDescent="0.2">
      <c r="A90" t="s">
        <v>316</v>
      </c>
      <c r="B90" s="2" t="s">
        <v>26</v>
      </c>
      <c r="C90" s="2">
        <v>3</v>
      </c>
      <c r="D90" s="2">
        <v>1</v>
      </c>
      <c r="E90" s="2">
        <v>1</v>
      </c>
      <c r="F90" s="2">
        <v>1</v>
      </c>
      <c r="G90" s="2">
        <v>2</v>
      </c>
      <c r="H90" s="2">
        <v>500</v>
      </c>
      <c r="I90" s="2">
        <v>423</v>
      </c>
      <c r="J90" s="2">
        <v>52</v>
      </c>
      <c r="K90" s="2">
        <v>45</v>
      </c>
    </row>
    <row r="91" spans="1:11" x14ac:dyDescent="0.2">
      <c r="A91" t="s">
        <v>316</v>
      </c>
      <c r="B91" s="2" t="s">
        <v>319</v>
      </c>
      <c r="C91" s="2">
        <v>2</v>
      </c>
      <c r="D91" s="2">
        <v>1</v>
      </c>
      <c r="E91" s="2">
        <v>2</v>
      </c>
      <c r="F91" s="2">
        <v>1</v>
      </c>
      <c r="G91" s="2">
        <v>1</v>
      </c>
      <c r="H91" s="2">
        <v>500</v>
      </c>
      <c r="I91" s="2">
        <v>500</v>
      </c>
      <c r="J91" s="2">
        <v>0</v>
      </c>
      <c r="K91" s="2">
        <v>0</v>
      </c>
    </row>
    <row r="92" spans="1:11" x14ac:dyDescent="0.2">
      <c r="A92" t="s">
        <v>316</v>
      </c>
      <c r="B92" s="2" t="s">
        <v>319</v>
      </c>
      <c r="C92" s="2">
        <v>2</v>
      </c>
      <c r="D92" s="2">
        <v>1</v>
      </c>
      <c r="E92" s="2">
        <v>3</v>
      </c>
      <c r="F92" s="2">
        <v>1</v>
      </c>
      <c r="G92" s="2">
        <v>1</v>
      </c>
      <c r="H92" s="2">
        <v>500</v>
      </c>
      <c r="I92" s="2">
        <v>500</v>
      </c>
      <c r="J92" s="2">
        <v>0</v>
      </c>
      <c r="K92" s="2">
        <v>0</v>
      </c>
    </row>
    <row r="93" spans="1:11" x14ac:dyDescent="0.2">
      <c r="A93" t="s">
        <v>316</v>
      </c>
      <c r="B93" s="2" t="s">
        <v>319</v>
      </c>
      <c r="C93" s="2">
        <v>2</v>
      </c>
      <c r="D93" s="2">
        <v>2</v>
      </c>
      <c r="E93" s="2">
        <v>1</v>
      </c>
      <c r="F93" s="2">
        <v>1</v>
      </c>
      <c r="G93" s="2">
        <v>1</v>
      </c>
      <c r="H93" s="2">
        <v>500</v>
      </c>
      <c r="I93" s="2">
        <v>498</v>
      </c>
      <c r="J93" s="2">
        <v>0</v>
      </c>
      <c r="K93" s="2">
        <v>0</v>
      </c>
    </row>
    <row r="94" spans="1:11" x14ac:dyDescent="0.2">
      <c r="A94" t="s">
        <v>316</v>
      </c>
      <c r="B94" s="2" t="s">
        <v>319</v>
      </c>
      <c r="C94" s="2">
        <v>2</v>
      </c>
      <c r="D94" s="2">
        <v>2</v>
      </c>
      <c r="E94" s="2">
        <v>2</v>
      </c>
      <c r="F94" s="2">
        <v>1</v>
      </c>
      <c r="G94" s="2">
        <v>1</v>
      </c>
      <c r="H94" s="2">
        <v>500</v>
      </c>
      <c r="I94" s="2">
        <v>500</v>
      </c>
      <c r="J94" s="2">
        <v>0</v>
      </c>
      <c r="K94" s="2">
        <v>0</v>
      </c>
    </row>
    <row r="95" spans="1:11" x14ac:dyDescent="0.2">
      <c r="A95" t="s">
        <v>316</v>
      </c>
      <c r="B95" s="2" t="s">
        <v>319</v>
      </c>
      <c r="C95" s="2">
        <v>2</v>
      </c>
      <c r="D95" s="2">
        <v>2</v>
      </c>
      <c r="E95" s="2">
        <v>3</v>
      </c>
      <c r="F95" s="2">
        <v>1</v>
      </c>
      <c r="G95" s="2">
        <v>1</v>
      </c>
      <c r="H95" s="2">
        <v>500</v>
      </c>
      <c r="I95" s="2">
        <v>500</v>
      </c>
      <c r="J95" s="2">
        <v>0</v>
      </c>
      <c r="K95" s="2">
        <v>0</v>
      </c>
    </row>
    <row r="96" spans="1:11" x14ac:dyDescent="0.2">
      <c r="A96" t="s">
        <v>316</v>
      </c>
      <c r="B96" s="2" t="s">
        <v>319</v>
      </c>
      <c r="C96" s="2">
        <v>2</v>
      </c>
      <c r="D96" s="2">
        <v>3</v>
      </c>
      <c r="E96" s="2">
        <v>1</v>
      </c>
      <c r="F96" s="2">
        <v>1</v>
      </c>
      <c r="G96" s="2">
        <v>1</v>
      </c>
      <c r="H96" s="2">
        <v>500</v>
      </c>
      <c r="I96" s="2">
        <v>499</v>
      </c>
      <c r="J96" s="2">
        <v>0</v>
      </c>
      <c r="K96" s="2">
        <v>0</v>
      </c>
    </row>
    <row r="97" spans="1:11" x14ac:dyDescent="0.2">
      <c r="A97" t="s">
        <v>316</v>
      </c>
      <c r="B97" s="2" t="s">
        <v>319</v>
      </c>
      <c r="C97" s="2">
        <v>2</v>
      </c>
      <c r="D97" s="2">
        <v>3</v>
      </c>
      <c r="E97" s="2">
        <v>2</v>
      </c>
      <c r="F97" s="2">
        <v>1</v>
      </c>
      <c r="G97" s="2">
        <v>1</v>
      </c>
      <c r="H97" s="2">
        <v>500</v>
      </c>
      <c r="I97" s="2">
        <v>500</v>
      </c>
      <c r="J97" s="2">
        <v>0</v>
      </c>
      <c r="K97" s="2">
        <v>0</v>
      </c>
    </row>
    <row r="98" spans="1:11" x14ac:dyDescent="0.2">
      <c r="A98" t="s">
        <v>316</v>
      </c>
      <c r="B98" s="2" t="s">
        <v>319</v>
      </c>
      <c r="C98" s="2">
        <v>2</v>
      </c>
      <c r="D98" s="2">
        <v>3</v>
      </c>
      <c r="E98" s="2">
        <v>3</v>
      </c>
      <c r="F98" s="2">
        <v>1</v>
      </c>
      <c r="G98" s="2">
        <v>1</v>
      </c>
      <c r="H98" s="2">
        <v>500</v>
      </c>
      <c r="I98" s="2">
        <v>500</v>
      </c>
      <c r="J98" s="2">
        <v>0</v>
      </c>
      <c r="K98" s="2">
        <v>0</v>
      </c>
    </row>
    <row r="99" spans="1:11" x14ac:dyDescent="0.2">
      <c r="A99" t="s">
        <v>316</v>
      </c>
      <c r="B99" s="2" t="s">
        <v>319</v>
      </c>
      <c r="C99" s="2">
        <v>3</v>
      </c>
      <c r="D99" s="2">
        <v>1</v>
      </c>
      <c r="E99" s="2">
        <v>1</v>
      </c>
      <c r="F99" s="2">
        <v>1</v>
      </c>
      <c r="G99" s="2">
        <v>1</v>
      </c>
      <c r="H99" s="2">
        <v>500</v>
      </c>
      <c r="I99" s="2">
        <v>500</v>
      </c>
      <c r="J99" s="2">
        <v>0</v>
      </c>
      <c r="K99" s="2">
        <v>0</v>
      </c>
    </row>
    <row r="100" spans="1:11" x14ac:dyDescent="0.2">
      <c r="A100" t="s">
        <v>316</v>
      </c>
      <c r="B100" s="2" t="s">
        <v>319</v>
      </c>
      <c r="C100" s="2">
        <v>3</v>
      </c>
      <c r="D100" s="2">
        <v>1</v>
      </c>
      <c r="E100" s="2">
        <v>1</v>
      </c>
      <c r="F100" s="2">
        <v>1</v>
      </c>
      <c r="G100" s="2">
        <v>2</v>
      </c>
      <c r="H100" s="2">
        <v>500</v>
      </c>
      <c r="I100" s="2">
        <v>500</v>
      </c>
      <c r="J100" s="2">
        <v>0</v>
      </c>
      <c r="K100" s="2">
        <v>0</v>
      </c>
    </row>
    <row r="101" spans="1:11" x14ac:dyDescent="0.2">
      <c r="A101" t="s">
        <v>316</v>
      </c>
      <c r="B101" s="2" t="s">
        <v>320</v>
      </c>
      <c r="C101" s="2">
        <v>2</v>
      </c>
      <c r="D101" s="2">
        <v>1</v>
      </c>
      <c r="E101" s="2">
        <v>2</v>
      </c>
      <c r="F101" s="2">
        <v>1</v>
      </c>
      <c r="G101" s="2">
        <v>1</v>
      </c>
      <c r="H101" s="2">
        <v>500</v>
      </c>
      <c r="I101" s="2">
        <v>500</v>
      </c>
      <c r="J101" s="2">
        <v>499</v>
      </c>
      <c r="K101" s="2">
        <v>369</v>
      </c>
    </row>
    <row r="102" spans="1:11" x14ac:dyDescent="0.2">
      <c r="A102" t="s">
        <v>316</v>
      </c>
      <c r="B102" s="2" t="s">
        <v>320</v>
      </c>
      <c r="C102" s="2">
        <v>2</v>
      </c>
      <c r="D102" s="2">
        <v>1</v>
      </c>
      <c r="E102" s="2">
        <v>3</v>
      </c>
      <c r="F102" s="2">
        <v>1</v>
      </c>
      <c r="G102" s="2">
        <v>1</v>
      </c>
      <c r="H102" s="2">
        <v>500</v>
      </c>
      <c r="I102" s="2">
        <v>500</v>
      </c>
      <c r="J102" s="2">
        <v>498</v>
      </c>
      <c r="K102" s="2">
        <v>368</v>
      </c>
    </row>
    <row r="103" spans="1:11" x14ac:dyDescent="0.2">
      <c r="A103" t="s">
        <v>316</v>
      </c>
      <c r="B103" s="2" t="s">
        <v>320</v>
      </c>
      <c r="C103" s="2">
        <v>2</v>
      </c>
      <c r="D103" s="2">
        <v>2</v>
      </c>
      <c r="E103" s="2">
        <v>1</v>
      </c>
      <c r="F103" s="2">
        <v>1</v>
      </c>
      <c r="G103" s="2">
        <v>1</v>
      </c>
      <c r="H103" s="2">
        <v>500</v>
      </c>
      <c r="I103" s="2">
        <v>494</v>
      </c>
      <c r="J103" s="2">
        <v>117</v>
      </c>
      <c r="K103" s="2">
        <v>26</v>
      </c>
    </row>
    <row r="104" spans="1:11" x14ac:dyDescent="0.2">
      <c r="A104" t="s">
        <v>316</v>
      </c>
      <c r="B104" s="2" t="s">
        <v>320</v>
      </c>
      <c r="C104" s="2">
        <v>2</v>
      </c>
      <c r="D104" s="2">
        <v>2</v>
      </c>
      <c r="E104" s="2">
        <v>2</v>
      </c>
      <c r="F104" s="2">
        <v>1</v>
      </c>
      <c r="G104" s="2">
        <v>1</v>
      </c>
      <c r="H104" s="2">
        <v>500</v>
      </c>
      <c r="I104" s="2">
        <v>500</v>
      </c>
      <c r="J104" s="2">
        <v>487</v>
      </c>
      <c r="K104" s="2">
        <v>342</v>
      </c>
    </row>
    <row r="105" spans="1:11" x14ac:dyDescent="0.2">
      <c r="A105" t="s">
        <v>316</v>
      </c>
      <c r="B105" s="2" t="s">
        <v>320</v>
      </c>
      <c r="C105" s="2">
        <v>2</v>
      </c>
      <c r="D105" s="2">
        <v>2</v>
      </c>
      <c r="E105" s="2">
        <v>3</v>
      </c>
      <c r="F105" s="2">
        <v>1</v>
      </c>
      <c r="G105" s="2">
        <v>1</v>
      </c>
      <c r="H105" s="2">
        <v>500</v>
      </c>
      <c r="I105" s="2">
        <v>500</v>
      </c>
      <c r="J105" s="2">
        <v>490</v>
      </c>
      <c r="K105" s="2">
        <v>321</v>
      </c>
    </row>
    <row r="106" spans="1:11" x14ac:dyDescent="0.2">
      <c r="A106" t="s">
        <v>316</v>
      </c>
      <c r="B106" s="2" t="s">
        <v>320</v>
      </c>
      <c r="C106" s="2">
        <v>2</v>
      </c>
      <c r="D106" s="2">
        <v>3</v>
      </c>
      <c r="E106" s="2">
        <v>1</v>
      </c>
      <c r="F106" s="2">
        <v>1</v>
      </c>
      <c r="G106" s="2">
        <v>1</v>
      </c>
      <c r="H106" s="2">
        <v>500</v>
      </c>
      <c r="I106" s="2">
        <v>492</v>
      </c>
      <c r="J106" s="2">
        <v>147</v>
      </c>
      <c r="K106" s="2">
        <v>17</v>
      </c>
    </row>
    <row r="107" spans="1:11" x14ac:dyDescent="0.2">
      <c r="A107" t="s">
        <v>316</v>
      </c>
      <c r="B107" s="2" t="s">
        <v>320</v>
      </c>
      <c r="C107" s="2">
        <v>2</v>
      </c>
      <c r="D107" s="2">
        <v>3</v>
      </c>
      <c r="E107" s="2">
        <v>2</v>
      </c>
      <c r="F107" s="2">
        <v>1</v>
      </c>
      <c r="G107" s="2">
        <v>1</v>
      </c>
      <c r="H107" s="2">
        <v>500</v>
      </c>
      <c r="I107" s="2">
        <v>500</v>
      </c>
      <c r="J107" s="2">
        <v>495</v>
      </c>
      <c r="K107" s="2">
        <v>320</v>
      </c>
    </row>
    <row r="108" spans="1:11" x14ac:dyDescent="0.2">
      <c r="A108" t="s">
        <v>316</v>
      </c>
      <c r="B108" s="2" t="s">
        <v>320</v>
      </c>
      <c r="C108" s="2">
        <v>2</v>
      </c>
      <c r="D108" s="2">
        <v>3</v>
      </c>
      <c r="E108" s="2">
        <v>3</v>
      </c>
      <c r="F108" s="2">
        <v>1</v>
      </c>
      <c r="G108" s="2">
        <v>1</v>
      </c>
      <c r="H108" s="2">
        <v>500</v>
      </c>
      <c r="I108" s="2">
        <v>500</v>
      </c>
      <c r="J108" s="2">
        <v>487</v>
      </c>
      <c r="K108" s="2">
        <v>348</v>
      </c>
    </row>
    <row r="109" spans="1:11" x14ac:dyDescent="0.2">
      <c r="A109" t="s">
        <v>316</v>
      </c>
      <c r="B109" s="2" t="s">
        <v>320</v>
      </c>
      <c r="C109" s="2">
        <v>3</v>
      </c>
      <c r="D109" s="2">
        <v>1</v>
      </c>
      <c r="E109" s="2">
        <v>1</v>
      </c>
      <c r="F109" s="2">
        <v>1</v>
      </c>
      <c r="G109" s="2">
        <v>1</v>
      </c>
      <c r="H109" s="2">
        <v>500</v>
      </c>
      <c r="I109" s="2">
        <v>500</v>
      </c>
      <c r="J109" s="2">
        <v>346</v>
      </c>
      <c r="K109" s="2">
        <v>293</v>
      </c>
    </row>
    <row r="110" spans="1:11" x14ac:dyDescent="0.2">
      <c r="A110" t="s">
        <v>316</v>
      </c>
      <c r="B110" s="2" t="s">
        <v>320</v>
      </c>
      <c r="C110" s="2">
        <v>3</v>
      </c>
      <c r="D110" s="2">
        <v>1</v>
      </c>
      <c r="E110" s="2">
        <v>1</v>
      </c>
      <c r="F110" s="2">
        <v>1</v>
      </c>
      <c r="G110" s="2">
        <v>2</v>
      </c>
      <c r="H110" s="2">
        <v>500</v>
      </c>
      <c r="I110" s="2">
        <v>497</v>
      </c>
      <c r="J110" s="2">
        <v>148</v>
      </c>
      <c r="K110" s="2">
        <v>126</v>
      </c>
    </row>
    <row r="111" spans="1:11" x14ac:dyDescent="0.2">
      <c r="A111" t="s">
        <v>316</v>
      </c>
      <c r="B111" s="2" t="s">
        <v>321</v>
      </c>
      <c r="C111" s="2">
        <v>2</v>
      </c>
      <c r="D111" s="2">
        <v>1</v>
      </c>
      <c r="E111" s="2">
        <v>2</v>
      </c>
      <c r="F111" s="2">
        <v>1</v>
      </c>
      <c r="G111" s="2">
        <v>1</v>
      </c>
      <c r="H111" s="2">
        <v>500</v>
      </c>
      <c r="I111" s="2">
        <v>500</v>
      </c>
      <c r="J111" s="2">
        <v>0</v>
      </c>
      <c r="K111" s="2">
        <v>0</v>
      </c>
    </row>
    <row r="112" spans="1:11" x14ac:dyDescent="0.2">
      <c r="A112" t="s">
        <v>316</v>
      </c>
      <c r="B112" s="2" t="s">
        <v>321</v>
      </c>
      <c r="C112" s="2">
        <v>2</v>
      </c>
      <c r="D112" s="2">
        <v>1</v>
      </c>
      <c r="E112" s="2">
        <v>3</v>
      </c>
      <c r="F112" s="2">
        <v>1</v>
      </c>
      <c r="G112" s="2">
        <v>1</v>
      </c>
      <c r="H112" s="2">
        <v>500</v>
      </c>
      <c r="I112" s="2">
        <v>500</v>
      </c>
      <c r="J112" s="2">
        <v>0</v>
      </c>
      <c r="K112" s="2">
        <v>0</v>
      </c>
    </row>
    <row r="113" spans="1:11" x14ac:dyDescent="0.2">
      <c r="A113" t="s">
        <v>316</v>
      </c>
      <c r="B113" s="2" t="s">
        <v>321</v>
      </c>
      <c r="C113" s="2">
        <v>2</v>
      </c>
      <c r="D113" s="2">
        <v>2</v>
      </c>
      <c r="E113" s="2">
        <v>1</v>
      </c>
      <c r="F113" s="2">
        <v>1</v>
      </c>
      <c r="G113" s="2">
        <v>1</v>
      </c>
      <c r="H113" s="2">
        <v>500</v>
      </c>
      <c r="I113" s="2">
        <v>500</v>
      </c>
      <c r="J113" s="2">
        <v>0</v>
      </c>
      <c r="K113" s="2">
        <v>0</v>
      </c>
    </row>
    <row r="114" spans="1:11" x14ac:dyDescent="0.2">
      <c r="A114" t="s">
        <v>316</v>
      </c>
      <c r="B114" s="2" t="s">
        <v>321</v>
      </c>
      <c r="C114" s="2">
        <v>2</v>
      </c>
      <c r="D114" s="2">
        <v>2</v>
      </c>
      <c r="E114" s="2">
        <v>2</v>
      </c>
      <c r="F114" s="2">
        <v>1</v>
      </c>
      <c r="G114" s="2">
        <v>1</v>
      </c>
      <c r="H114" s="2">
        <v>500</v>
      </c>
      <c r="I114" s="2">
        <v>500</v>
      </c>
      <c r="J114" s="2">
        <v>0</v>
      </c>
      <c r="K114" s="2">
        <v>0</v>
      </c>
    </row>
    <row r="115" spans="1:11" x14ac:dyDescent="0.2">
      <c r="A115" t="s">
        <v>316</v>
      </c>
      <c r="B115" s="2" t="s">
        <v>321</v>
      </c>
      <c r="C115" s="2">
        <v>2</v>
      </c>
      <c r="D115" s="2">
        <v>2</v>
      </c>
      <c r="E115" s="2">
        <v>3</v>
      </c>
      <c r="F115" s="2">
        <v>1</v>
      </c>
      <c r="G115" s="2">
        <v>1</v>
      </c>
      <c r="H115" s="2">
        <v>500</v>
      </c>
      <c r="I115" s="2">
        <v>500</v>
      </c>
      <c r="J115" s="2">
        <v>0</v>
      </c>
      <c r="K115" s="2">
        <v>0</v>
      </c>
    </row>
    <row r="116" spans="1:11" x14ac:dyDescent="0.2">
      <c r="A116" t="s">
        <v>316</v>
      </c>
      <c r="B116" s="2" t="s">
        <v>321</v>
      </c>
      <c r="C116" s="2">
        <v>2</v>
      </c>
      <c r="D116" s="2">
        <v>3</v>
      </c>
      <c r="E116" s="2">
        <v>1</v>
      </c>
      <c r="F116" s="2">
        <v>1</v>
      </c>
      <c r="G116" s="2">
        <v>1</v>
      </c>
      <c r="H116" s="2">
        <v>500</v>
      </c>
      <c r="I116" s="2">
        <v>499</v>
      </c>
      <c r="J116" s="2">
        <v>0</v>
      </c>
      <c r="K116" s="2">
        <v>0</v>
      </c>
    </row>
    <row r="117" spans="1:11" x14ac:dyDescent="0.2">
      <c r="A117" t="s">
        <v>316</v>
      </c>
      <c r="B117" s="2" t="s">
        <v>321</v>
      </c>
      <c r="C117" s="2">
        <v>2</v>
      </c>
      <c r="D117" s="2">
        <v>3</v>
      </c>
      <c r="E117" s="2">
        <v>2</v>
      </c>
      <c r="F117" s="2">
        <v>1</v>
      </c>
      <c r="G117" s="2">
        <v>1</v>
      </c>
      <c r="H117" s="2">
        <v>500</v>
      </c>
      <c r="I117" s="2">
        <v>500</v>
      </c>
      <c r="J117" s="2">
        <v>0</v>
      </c>
      <c r="K117" s="2">
        <v>0</v>
      </c>
    </row>
    <row r="118" spans="1:11" x14ac:dyDescent="0.2">
      <c r="A118" t="s">
        <v>316</v>
      </c>
      <c r="B118" s="2" t="s">
        <v>321</v>
      </c>
      <c r="C118" s="2">
        <v>2</v>
      </c>
      <c r="D118" s="2">
        <v>3</v>
      </c>
      <c r="E118" s="2">
        <v>3</v>
      </c>
      <c r="F118" s="2">
        <v>1</v>
      </c>
      <c r="G118" s="2">
        <v>1</v>
      </c>
      <c r="H118" s="2">
        <v>500</v>
      </c>
      <c r="I118" s="2">
        <v>500</v>
      </c>
      <c r="J118" s="2">
        <v>0</v>
      </c>
      <c r="K118" s="2">
        <v>0</v>
      </c>
    </row>
    <row r="119" spans="1:11" x14ac:dyDescent="0.2">
      <c r="A119" t="s">
        <v>316</v>
      </c>
      <c r="B119" s="2" t="s">
        <v>321</v>
      </c>
      <c r="C119" s="2">
        <v>3</v>
      </c>
      <c r="D119" s="2">
        <v>1</v>
      </c>
      <c r="E119" s="2">
        <v>1</v>
      </c>
      <c r="F119" s="2">
        <v>1</v>
      </c>
      <c r="G119" s="2">
        <v>1</v>
      </c>
      <c r="H119" s="2">
        <v>500</v>
      </c>
      <c r="I119" s="2">
        <v>500</v>
      </c>
      <c r="J119" s="2">
        <v>0</v>
      </c>
      <c r="K119" s="2">
        <v>0</v>
      </c>
    </row>
    <row r="120" spans="1:11" x14ac:dyDescent="0.2">
      <c r="A120" t="s">
        <v>316</v>
      </c>
      <c r="B120" s="2" t="s">
        <v>321</v>
      </c>
      <c r="C120" s="2">
        <v>3</v>
      </c>
      <c r="D120" s="2">
        <v>1</v>
      </c>
      <c r="E120" s="2">
        <v>1</v>
      </c>
      <c r="F120" s="2">
        <v>1</v>
      </c>
      <c r="G120" s="2">
        <v>2</v>
      </c>
      <c r="H120" s="2">
        <v>500</v>
      </c>
      <c r="I120" s="2">
        <v>500</v>
      </c>
      <c r="J120" s="2">
        <v>0</v>
      </c>
      <c r="K120" s="2">
        <v>0</v>
      </c>
    </row>
    <row r="121" spans="1:11" x14ac:dyDescent="0.2">
      <c r="A121" t="s">
        <v>316</v>
      </c>
      <c r="B121" s="2" t="s">
        <v>309</v>
      </c>
      <c r="C121" s="2">
        <v>2</v>
      </c>
      <c r="D121" s="2">
        <v>1</v>
      </c>
      <c r="E121" s="2">
        <v>2</v>
      </c>
      <c r="F121" s="2">
        <v>1</v>
      </c>
      <c r="G121" s="2">
        <v>1</v>
      </c>
      <c r="H121" s="2">
        <v>500</v>
      </c>
      <c r="I121" s="2">
        <v>500</v>
      </c>
      <c r="J121" s="2">
        <v>499</v>
      </c>
      <c r="K121" s="2">
        <v>135</v>
      </c>
    </row>
    <row r="122" spans="1:11" x14ac:dyDescent="0.2">
      <c r="A122" t="s">
        <v>316</v>
      </c>
      <c r="B122" s="2" t="s">
        <v>309</v>
      </c>
      <c r="C122" s="2">
        <v>2</v>
      </c>
      <c r="D122" s="2">
        <v>1</v>
      </c>
      <c r="E122" s="2">
        <v>3</v>
      </c>
      <c r="F122" s="2">
        <v>1</v>
      </c>
      <c r="G122" s="2">
        <v>1</v>
      </c>
      <c r="H122" s="2">
        <v>500</v>
      </c>
      <c r="I122" s="2">
        <v>500</v>
      </c>
      <c r="J122" s="2">
        <v>498</v>
      </c>
      <c r="K122" s="2">
        <v>149</v>
      </c>
    </row>
    <row r="123" spans="1:11" x14ac:dyDescent="0.2">
      <c r="A123" t="s">
        <v>316</v>
      </c>
      <c r="B123" s="2" t="s">
        <v>309</v>
      </c>
      <c r="C123" s="2">
        <v>2</v>
      </c>
      <c r="D123" s="2">
        <v>2</v>
      </c>
      <c r="E123" s="2">
        <v>1</v>
      </c>
      <c r="F123" s="2">
        <v>1</v>
      </c>
      <c r="G123" s="2">
        <v>1</v>
      </c>
      <c r="H123" s="2">
        <v>500</v>
      </c>
      <c r="I123" s="2">
        <v>496</v>
      </c>
      <c r="J123" s="2">
        <v>395</v>
      </c>
      <c r="K123" s="2">
        <v>16</v>
      </c>
    </row>
    <row r="124" spans="1:11" x14ac:dyDescent="0.2">
      <c r="A124" t="s">
        <v>316</v>
      </c>
      <c r="B124" s="2" t="s">
        <v>309</v>
      </c>
      <c r="C124" s="2">
        <v>2</v>
      </c>
      <c r="D124" s="2">
        <v>2</v>
      </c>
      <c r="E124" s="2">
        <v>2</v>
      </c>
      <c r="F124" s="2">
        <v>1</v>
      </c>
      <c r="G124" s="2">
        <v>1</v>
      </c>
      <c r="H124" s="2">
        <v>500</v>
      </c>
      <c r="I124" s="2">
        <v>500</v>
      </c>
      <c r="J124" s="2">
        <v>492</v>
      </c>
      <c r="K124" s="2">
        <v>119</v>
      </c>
    </row>
    <row r="125" spans="1:11" x14ac:dyDescent="0.2">
      <c r="A125" t="s">
        <v>316</v>
      </c>
      <c r="B125" s="2" t="s">
        <v>309</v>
      </c>
      <c r="C125" s="2">
        <v>2</v>
      </c>
      <c r="D125" s="2">
        <v>2</v>
      </c>
      <c r="E125" s="2">
        <v>3</v>
      </c>
      <c r="F125" s="2">
        <v>1</v>
      </c>
      <c r="G125" s="2">
        <v>1</v>
      </c>
      <c r="H125" s="2">
        <v>500</v>
      </c>
      <c r="I125" s="2">
        <v>500</v>
      </c>
      <c r="J125" s="2">
        <v>491</v>
      </c>
      <c r="K125" s="2">
        <v>125</v>
      </c>
    </row>
    <row r="126" spans="1:11" x14ac:dyDescent="0.2">
      <c r="A126" t="s">
        <v>316</v>
      </c>
      <c r="B126" s="2" t="s">
        <v>309</v>
      </c>
      <c r="C126" s="2">
        <v>2</v>
      </c>
      <c r="D126" s="2">
        <v>3</v>
      </c>
      <c r="E126" s="2">
        <v>1</v>
      </c>
      <c r="F126" s="2">
        <v>1</v>
      </c>
      <c r="G126" s="2">
        <v>1</v>
      </c>
      <c r="H126" s="2">
        <v>500</v>
      </c>
      <c r="I126" s="2">
        <v>497</v>
      </c>
      <c r="J126" s="2">
        <v>392</v>
      </c>
      <c r="K126" s="2">
        <v>18</v>
      </c>
    </row>
    <row r="127" spans="1:11" x14ac:dyDescent="0.2">
      <c r="A127" t="s">
        <v>316</v>
      </c>
      <c r="B127" s="2" t="s">
        <v>309</v>
      </c>
      <c r="C127" s="2">
        <v>2</v>
      </c>
      <c r="D127" s="2">
        <v>3</v>
      </c>
      <c r="E127" s="2">
        <v>2</v>
      </c>
      <c r="F127" s="2">
        <v>1</v>
      </c>
      <c r="G127" s="2">
        <v>1</v>
      </c>
      <c r="H127" s="2">
        <v>500</v>
      </c>
      <c r="I127" s="2">
        <v>500</v>
      </c>
      <c r="J127" s="2">
        <v>492</v>
      </c>
      <c r="K127" s="2">
        <v>110</v>
      </c>
    </row>
    <row r="128" spans="1:11" x14ac:dyDescent="0.2">
      <c r="A128" t="s">
        <v>316</v>
      </c>
      <c r="B128" s="2" t="s">
        <v>309</v>
      </c>
      <c r="C128" s="2">
        <v>2</v>
      </c>
      <c r="D128" s="2">
        <v>3</v>
      </c>
      <c r="E128" s="2">
        <v>3</v>
      </c>
      <c r="F128" s="2">
        <v>1</v>
      </c>
      <c r="G128" s="2">
        <v>1</v>
      </c>
      <c r="H128" s="2">
        <v>500</v>
      </c>
      <c r="I128" s="2">
        <v>500</v>
      </c>
      <c r="J128" s="2">
        <v>493</v>
      </c>
      <c r="K128" s="2">
        <v>99</v>
      </c>
    </row>
    <row r="129" spans="1:11" x14ac:dyDescent="0.2">
      <c r="A129" t="s">
        <v>316</v>
      </c>
      <c r="B129" s="2" t="s">
        <v>309</v>
      </c>
      <c r="C129" s="2">
        <v>3</v>
      </c>
      <c r="D129" s="2">
        <v>1</v>
      </c>
      <c r="E129" s="2">
        <v>1</v>
      </c>
      <c r="F129" s="2">
        <v>1</v>
      </c>
      <c r="G129" s="2">
        <v>1</v>
      </c>
      <c r="H129" s="2">
        <v>500</v>
      </c>
      <c r="I129" s="2">
        <v>500</v>
      </c>
      <c r="J129" s="2">
        <v>395</v>
      </c>
      <c r="K129" s="2">
        <v>94</v>
      </c>
    </row>
    <row r="130" spans="1:11" x14ac:dyDescent="0.2">
      <c r="A130" t="s">
        <v>316</v>
      </c>
      <c r="B130" s="2" t="s">
        <v>309</v>
      </c>
      <c r="C130" s="2">
        <v>3</v>
      </c>
      <c r="D130" s="2">
        <v>1</v>
      </c>
      <c r="E130" s="2">
        <v>1</v>
      </c>
      <c r="F130" s="2">
        <v>1</v>
      </c>
      <c r="G130" s="2">
        <v>2</v>
      </c>
      <c r="H130" s="2">
        <v>500</v>
      </c>
      <c r="I130" s="2">
        <v>500</v>
      </c>
      <c r="J130" s="2">
        <v>141</v>
      </c>
      <c r="K130" s="2">
        <v>61</v>
      </c>
    </row>
    <row r="131" spans="1:11" x14ac:dyDescent="0.2">
      <c r="A131" t="s">
        <v>316</v>
      </c>
      <c r="B131" s="2" t="s">
        <v>322</v>
      </c>
      <c r="C131" s="2">
        <v>2</v>
      </c>
      <c r="D131" s="2">
        <v>1</v>
      </c>
      <c r="E131" s="2">
        <v>2</v>
      </c>
      <c r="F131" s="2">
        <v>1</v>
      </c>
      <c r="G131" s="2">
        <v>1</v>
      </c>
      <c r="H131" s="2">
        <v>500</v>
      </c>
      <c r="I131" s="2">
        <v>500</v>
      </c>
      <c r="J131" s="2">
        <v>499</v>
      </c>
      <c r="K131" s="2">
        <v>158</v>
      </c>
    </row>
    <row r="132" spans="1:11" x14ac:dyDescent="0.2">
      <c r="A132" t="s">
        <v>316</v>
      </c>
      <c r="B132" s="2" t="s">
        <v>322</v>
      </c>
      <c r="C132" s="2">
        <v>2</v>
      </c>
      <c r="D132" s="2">
        <v>1</v>
      </c>
      <c r="E132" s="2">
        <v>3</v>
      </c>
      <c r="F132" s="2">
        <v>1</v>
      </c>
      <c r="G132" s="2">
        <v>1</v>
      </c>
      <c r="H132" s="2">
        <v>500</v>
      </c>
      <c r="I132" s="2">
        <v>500</v>
      </c>
      <c r="J132" s="2">
        <v>499</v>
      </c>
      <c r="K132" s="2">
        <v>178</v>
      </c>
    </row>
    <row r="133" spans="1:11" x14ac:dyDescent="0.2">
      <c r="A133" t="s">
        <v>316</v>
      </c>
      <c r="B133" s="2" t="s">
        <v>322</v>
      </c>
      <c r="C133" s="2">
        <v>2</v>
      </c>
      <c r="D133" s="2">
        <v>2</v>
      </c>
      <c r="E133" s="2">
        <v>1</v>
      </c>
      <c r="F133" s="2">
        <v>1</v>
      </c>
      <c r="G133" s="2">
        <v>1</v>
      </c>
      <c r="H133" s="2">
        <v>500</v>
      </c>
      <c r="I133" s="2">
        <v>0</v>
      </c>
      <c r="J133" s="2">
        <v>0</v>
      </c>
      <c r="K133" s="2">
        <v>0</v>
      </c>
    </row>
    <row r="134" spans="1:11" x14ac:dyDescent="0.2">
      <c r="A134" t="s">
        <v>316</v>
      </c>
      <c r="B134" s="2" t="s">
        <v>322</v>
      </c>
      <c r="C134" s="2">
        <v>2</v>
      </c>
      <c r="D134" s="2">
        <v>2</v>
      </c>
      <c r="E134" s="2">
        <v>2</v>
      </c>
      <c r="F134" s="2">
        <v>1</v>
      </c>
      <c r="G134" s="2">
        <v>1</v>
      </c>
      <c r="H134" s="2">
        <v>500</v>
      </c>
      <c r="I134" s="2">
        <v>500</v>
      </c>
      <c r="J134" s="2">
        <v>454</v>
      </c>
      <c r="K134" s="2">
        <v>134</v>
      </c>
    </row>
    <row r="135" spans="1:11" x14ac:dyDescent="0.2">
      <c r="A135" t="s">
        <v>316</v>
      </c>
      <c r="B135" s="2" t="s">
        <v>322</v>
      </c>
      <c r="C135" s="2">
        <v>2</v>
      </c>
      <c r="D135" s="2">
        <v>2</v>
      </c>
      <c r="E135" s="2">
        <v>3</v>
      </c>
      <c r="F135" s="2">
        <v>1</v>
      </c>
      <c r="G135" s="2">
        <v>1</v>
      </c>
      <c r="H135" s="2">
        <v>500</v>
      </c>
      <c r="I135" s="2">
        <v>500</v>
      </c>
      <c r="J135" s="2">
        <v>456</v>
      </c>
      <c r="K135" s="2">
        <v>132</v>
      </c>
    </row>
    <row r="136" spans="1:11" x14ac:dyDescent="0.2">
      <c r="A136" t="s">
        <v>316</v>
      </c>
      <c r="B136" s="2" t="s">
        <v>322</v>
      </c>
      <c r="C136" s="2">
        <v>2</v>
      </c>
      <c r="D136" s="2">
        <v>3</v>
      </c>
      <c r="E136" s="2">
        <v>1</v>
      </c>
      <c r="F136" s="2">
        <v>1</v>
      </c>
      <c r="G136" s="2">
        <v>1</v>
      </c>
      <c r="H136" s="2">
        <v>500</v>
      </c>
      <c r="I136" s="2">
        <v>0</v>
      </c>
      <c r="J136" s="2">
        <v>0</v>
      </c>
      <c r="K136" s="2">
        <v>0</v>
      </c>
    </row>
    <row r="137" spans="1:11" x14ac:dyDescent="0.2">
      <c r="A137" t="s">
        <v>316</v>
      </c>
      <c r="B137" s="2" t="s">
        <v>322</v>
      </c>
      <c r="C137" s="2">
        <v>2</v>
      </c>
      <c r="D137" s="2">
        <v>3</v>
      </c>
      <c r="E137" s="2">
        <v>2</v>
      </c>
      <c r="F137" s="2">
        <v>1</v>
      </c>
      <c r="G137" s="2">
        <v>1</v>
      </c>
      <c r="H137" s="2">
        <v>500</v>
      </c>
      <c r="I137" s="2">
        <v>500</v>
      </c>
      <c r="J137" s="2">
        <v>449</v>
      </c>
      <c r="K137" s="2">
        <v>99</v>
      </c>
    </row>
    <row r="138" spans="1:11" x14ac:dyDescent="0.2">
      <c r="A138" t="s">
        <v>316</v>
      </c>
      <c r="B138" s="2" t="s">
        <v>322</v>
      </c>
      <c r="C138" s="2">
        <v>2</v>
      </c>
      <c r="D138" s="2">
        <v>3</v>
      </c>
      <c r="E138" s="2">
        <v>3</v>
      </c>
      <c r="F138" s="2">
        <v>1</v>
      </c>
      <c r="G138" s="2">
        <v>1</v>
      </c>
      <c r="H138" s="2">
        <v>500</v>
      </c>
      <c r="I138" s="2">
        <v>500</v>
      </c>
      <c r="J138" s="2">
        <v>444</v>
      </c>
      <c r="K138" s="2">
        <v>102</v>
      </c>
    </row>
    <row r="139" spans="1:11" x14ac:dyDescent="0.2">
      <c r="A139" t="s">
        <v>316</v>
      </c>
      <c r="B139" s="2" t="s">
        <v>322</v>
      </c>
      <c r="C139" s="2">
        <v>3</v>
      </c>
      <c r="D139" s="2">
        <v>1</v>
      </c>
      <c r="E139" s="2">
        <v>1</v>
      </c>
      <c r="F139" s="2">
        <v>1</v>
      </c>
      <c r="G139" s="2">
        <v>1</v>
      </c>
      <c r="H139" s="2">
        <v>500</v>
      </c>
      <c r="I139" s="2">
        <v>179</v>
      </c>
      <c r="J139" s="2">
        <v>37</v>
      </c>
      <c r="K139" s="2">
        <v>28</v>
      </c>
    </row>
    <row r="140" spans="1:11" x14ac:dyDescent="0.2">
      <c r="A140" t="s">
        <v>316</v>
      </c>
      <c r="B140" s="2" t="s">
        <v>322</v>
      </c>
      <c r="C140" s="2">
        <v>3</v>
      </c>
      <c r="D140" s="2">
        <v>1</v>
      </c>
      <c r="E140" s="2">
        <v>1</v>
      </c>
      <c r="F140" s="2">
        <v>1</v>
      </c>
      <c r="G140" s="2">
        <v>2</v>
      </c>
      <c r="H140" s="2">
        <v>500</v>
      </c>
      <c r="I140" s="2">
        <v>7</v>
      </c>
      <c r="J140" s="2">
        <v>0</v>
      </c>
      <c r="K140" s="2">
        <v>0</v>
      </c>
    </row>
    <row r="141" spans="1:11" x14ac:dyDescent="0.2">
      <c r="A141" t="s">
        <v>316</v>
      </c>
      <c r="B141" s="2" t="s">
        <v>323</v>
      </c>
      <c r="C141" s="2">
        <v>2</v>
      </c>
      <c r="D141" s="2">
        <v>1</v>
      </c>
      <c r="E141" s="2">
        <v>2</v>
      </c>
      <c r="F141" s="2">
        <v>1</v>
      </c>
      <c r="G141" s="2">
        <v>1</v>
      </c>
      <c r="H141" s="2">
        <v>500</v>
      </c>
      <c r="I141" s="2">
        <v>500</v>
      </c>
      <c r="J141" s="2">
        <v>498</v>
      </c>
      <c r="K141" s="2">
        <v>181</v>
      </c>
    </row>
    <row r="142" spans="1:11" x14ac:dyDescent="0.2">
      <c r="A142" t="s">
        <v>316</v>
      </c>
      <c r="B142" s="2" t="s">
        <v>323</v>
      </c>
      <c r="C142" s="2">
        <v>2</v>
      </c>
      <c r="D142" s="2">
        <v>1</v>
      </c>
      <c r="E142" s="2">
        <v>3</v>
      </c>
      <c r="F142" s="2">
        <v>1</v>
      </c>
      <c r="G142" s="2">
        <v>1</v>
      </c>
      <c r="H142" s="2">
        <v>500</v>
      </c>
      <c r="I142" s="2">
        <v>500</v>
      </c>
      <c r="J142" s="2">
        <v>499</v>
      </c>
      <c r="K142" s="2">
        <v>161</v>
      </c>
    </row>
    <row r="143" spans="1:11" x14ac:dyDescent="0.2">
      <c r="A143" t="s">
        <v>316</v>
      </c>
      <c r="B143" s="2" t="s">
        <v>323</v>
      </c>
      <c r="C143" s="2">
        <v>2</v>
      </c>
      <c r="D143" s="2">
        <v>2</v>
      </c>
      <c r="E143" s="2">
        <v>1</v>
      </c>
      <c r="F143" s="2">
        <v>1</v>
      </c>
      <c r="G143" s="2">
        <v>1</v>
      </c>
      <c r="H143" s="2">
        <v>500</v>
      </c>
      <c r="I143" s="2">
        <v>0</v>
      </c>
      <c r="J143" s="2">
        <v>0</v>
      </c>
      <c r="K143" s="2">
        <v>0</v>
      </c>
    </row>
    <row r="144" spans="1:11" x14ac:dyDescent="0.2">
      <c r="A144" t="s">
        <v>316</v>
      </c>
      <c r="B144" s="2" t="s">
        <v>323</v>
      </c>
      <c r="C144" s="2">
        <v>2</v>
      </c>
      <c r="D144" s="2">
        <v>2</v>
      </c>
      <c r="E144" s="2">
        <v>2</v>
      </c>
      <c r="F144" s="2">
        <v>1</v>
      </c>
      <c r="G144" s="2">
        <v>1</v>
      </c>
      <c r="H144" s="2">
        <v>500</v>
      </c>
      <c r="I144" s="2">
        <v>500</v>
      </c>
      <c r="J144" s="2">
        <v>472</v>
      </c>
      <c r="K144" s="2">
        <v>163</v>
      </c>
    </row>
    <row r="145" spans="1:11" x14ac:dyDescent="0.2">
      <c r="A145" t="s">
        <v>316</v>
      </c>
      <c r="B145" s="2" t="s">
        <v>323</v>
      </c>
      <c r="C145" s="2">
        <v>2</v>
      </c>
      <c r="D145" s="2">
        <v>2</v>
      </c>
      <c r="E145" s="2">
        <v>3</v>
      </c>
      <c r="F145" s="2">
        <v>1</v>
      </c>
      <c r="G145" s="2">
        <v>1</v>
      </c>
      <c r="H145" s="2">
        <v>500</v>
      </c>
      <c r="I145" s="2">
        <v>500</v>
      </c>
      <c r="J145" s="2">
        <v>472</v>
      </c>
      <c r="K145" s="2">
        <v>141</v>
      </c>
    </row>
    <row r="146" spans="1:11" x14ac:dyDescent="0.2">
      <c r="A146" t="s">
        <v>316</v>
      </c>
      <c r="B146" s="2" t="s">
        <v>323</v>
      </c>
      <c r="C146" s="2">
        <v>2</v>
      </c>
      <c r="D146" s="2">
        <v>3</v>
      </c>
      <c r="E146" s="2">
        <v>1</v>
      </c>
      <c r="F146" s="2">
        <v>1</v>
      </c>
      <c r="G146" s="2">
        <v>1</v>
      </c>
      <c r="H146" s="2">
        <v>500</v>
      </c>
      <c r="I146" s="2">
        <v>0</v>
      </c>
      <c r="J146" s="2">
        <v>0</v>
      </c>
      <c r="K146" s="2">
        <v>0</v>
      </c>
    </row>
    <row r="147" spans="1:11" x14ac:dyDescent="0.2">
      <c r="A147" t="s">
        <v>316</v>
      </c>
      <c r="B147" s="2" t="s">
        <v>323</v>
      </c>
      <c r="C147" s="2">
        <v>2</v>
      </c>
      <c r="D147" s="2">
        <v>3</v>
      </c>
      <c r="E147" s="2">
        <v>2</v>
      </c>
      <c r="F147" s="2">
        <v>1</v>
      </c>
      <c r="G147" s="2">
        <v>1</v>
      </c>
      <c r="H147" s="2">
        <v>500</v>
      </c>
      <c r="I147" s="2">
        <v>500</v>
      </c>
      <c r="J147" s="2">
        <v>468</v>
      </c>
      <c r="K147" s="2">
        <v>143</v>
      </c>
    </row>
    <row r="148" spans="1:11" x14ac:dyDescent="0.2">
      <c r="A148" t="s">
        <v>316</v>
      </c>
      <c r="B148" s="2" t="s">
        <v>323</v>
      </c>
      <c r="C148" s="2">
        <v>2</v>
      </c>
      <c r="D148" s="2">
        <v>3</v>
      </c>
      <c r="E148" s="2">
        <v>3</v>
      </c>
      <c r="F148" s="2">
        <v>1</v>
      </c>
      <c r="G148" s="2">
        <v>1</v>
      </c>
      <c r="H148" s="2">
        <v>500</v>
      </c>
      <c r="I148" s="2">
        <v>500</v>
      </c>
      <c r="J148" s="2">
        <v>465</v>
      </c>
      <c r="K148" s="2">
        <v>145</v>
      </c>
    </row>
    <row r="149" spans="1:11" x14ac:dyDescent="0.2">
      <c r="A149" t="s">
        <v>316</v>
      </c>
      <c r="B149" s="2" t="s">
        <v>323</v>
      </c>
      <c r="C149" s="2">
        <v>3</v>
      </c>
      <c r="D149" s="2">
        <v>1</v>
      </c>
      <c r="E149" s="2">
        <v>1</v>
      </c>
      <c r="F149" s="2">
        <v>1</v>
      </c>
      <c r="G149" s="2">
        <v>1</v>
      </c>
      <c r="H149" s="2">
        <v>500</v>
      </c>
      <c r="I149" s="2">
        <v>74</v>
      </c>
      <c r="J149" s="2">
        <v>51</v>
      </c>
      <c r="K149" s="2">
        <v>31</v>
      </c>
    </row>
    <row r="150" spans="1:11" x14ac:dyDescent="0.2">
      <c r="A150" t="s">
        <v>316</v>
      </c>
      <c r="B150" s="2" t="s">
        <v>323</v>
      </c>
      <c r="C150" s="2">
        <v>3</v>
      </c>
      <c r="D150" s="2">
        <v>1</v>
      </c>
      <c r="E150" s="2">
        <v>1</v>
      </c>
      <c r="F150" s="2">
        <v>1</v>
      </c>
      <c r="G150" s="2">
        <v>2</v>
      </c>
      <c r="H150" s="2">
        <v>500</v>
      </c>
      <c r="I150" s="2">
        <v>0</v>
      </c>
      <c r="J150" s="2">
        <v>0</v>
      </c>
      <c r="K150" s="2">
        <v>0</v>
      </c>
    </row>
    <row r="151" spans="1:11" x14ac:dyDescent="0.2">
      <c r="A151" t="s">
        <v>316</v>
      </c>
      <c r="B151" s="2" t="s">
        <v>310</v>
      </c>
      <c r="C151" s="2">
        <v>2</v>
      </c>
      <c r="D151" s="2">
        <v>1</v>
      </c>
      <c r="E151" s="2">
        <v>2</v>
      </c>
      <c r="F151" s="2">
        <v>1</v>
      </c>
      <c r="G151" s="2">
        <v>1</v>
      </c>
      <c r="H151" s="2">
        <v>500</v>
      </c>
      <c r="I151" s="2">
        <v>500</v>
      </c>
      <c r="J151" s="2">
        <v>500</v>
      </c>
      <c r="K151" s="2">
        <v>106</v>
      </c>
    </row>
    <row r="152" spans="1:11" x14ac:dyDescent="0.2">
      <c r="A152" t="s">
        <v>316</v>
      </c>
      <c r="B152" s="2" t="s">
        <v>310</v>
      </c>
      <c r="C152" s="2">
        <v>2</v>
      </c>
      <c r="D152" s="2">
        <v>1</v>
      </c>
      <c r="E152" s="2">
        <v>3</v>
      </c>
      <c r="F152" s="2">
        <v>1</v>
      </c>
      <c r="G152" s="2">
        <v>1</v>
      </c>
      <c r="H152" s="2">
        <v>500</v>
      </c>
      <c r="I152" s="2">
        <v>500</v>
      </c>
      <c r="J152" s="2">
        <v>500</v>
      </c>
      <c r="K152" s="2">
        <v>113</v>
      </c>
    </row>
    <row r="153" spans="1:11" x14ac:dyDescent="0.2">
      <c r="A153" t="s">
        <v>316</v>
      </c>
      <c r="B153" s="2" t="s">
        <v>310</v>
      </c>
      <c r="C153" s="2">
        <v>2</v>
      </c>
      <c r="D153" s="2">
        <v>2</v>
      </c>
      <c r="E153" s="2">
        <v>1</v>
      </c>
      <c r="F153" s="2">
        <v>1</v>
      </c>
      <c r="G153" s="2">
        <v>1</v>
      </c>
      <c r="H153" s="2">
        <v>500</v>
      </c>
      <c r="I153" s="2">
        <v>0</v>
      </c>
      <c r="J153" s="2">
        <v>0</v>
      </c>
      <c r="K153" s="2">
        <v>0</v>
      </c>
    </row>
    <row r="154" spans="1:11" x14ac:dyDescent="0.2">
      <c r="A154" t="s">
        <v>316</v>
      </c>
      <c r="B154" s="2" t="s">
        <v>310</v>
      </c>
      <c r="C154" s="2">
        <v>2</v>
      </c>
      <c r="D154" s="2">
        <v>2</v>
      </c>
      <c r="E154" s="2">
        <v>2</v>
      </c>
      <c r="F154" s="2">
        <v>1</v>
      </c>
      <c r="G154" s="2">
        <v>1</v>
      </c>
      <c r="H154" s="2">
        <v>500</v>
      </c>
      <c r="I154" s="2">
        <v>500</v>
      </c>
      <c r="J154" s="2">
        <v>500</v>
      </c>
      <c r="K154" s="2">
        <v>90</v>
      </c>
    </row>
    <row r="155" spans="1:11" x14ac:dyDescent="0.2">
      <c r="A155" t="s">
        <v>316</v>
      </c>
      <c r="B155" s="2" t="s">
        <v>310</v>
      </c>
      <c r="C155" s="2">
        <v>2</v>
      </c>
      <c r="D155" s="2">
        <v>2</v>
      </c>
      <c r="E155" s="2">
        <v>3</v>
      </c>
      <c r="F155" s="2">
        <v>1</v>
      </c>
      <c r="G155" s="2">
        <v>1</v>
      </c>
      <c r="H155" s="2">
        <v>500</v>
      </c>
      <c r="I155" s="2">
        <v>500</v>
      </c>
      <c r="J155" s="2">
        <v>500</v>
      </c>
      <c r="K155" s="2">
        <v>92</v>
      </c>
    </row>
    <row r="156" spans="1:11" x14ac:dyDescent="0.2">
      <c r="A156" t="s">
        <v>316</v>
      </c>
      <c r="B156" s="2" t="s">
        <v>310</v>
      </c>
      <c r="C156" s="2">
        <v>2</v>
      </c>
      <c r="D156" s="2">
        <v>3</v>
      </c>
      <c r="E156" s="2">
        <v>1</v>
      </c>
      <c r="F156" s="2">
        <v>1</v>
      </c>
      <c r="G156" s="2">
        <v>1</v>
      </c>
      <c r="H156" s="2">
        <v>500</v>
      </c>
      <c r="I156" s="2">
        <v>0</v>
      </c>
      <c r="J156" s="2">
        <v>0</v>
      </c>
      <c r="K156" s="2">
        <v>0</v>
      </c>
    </row>
    <row r="157" spans="1:11" x14ac:dyDescent="0.2">
      <c r="A157" t="s">
        <v>316</v>
      </c>
      <c r="B157" s="2" t="s">
        <v>310</v>
      </c>
      <c r="C157" s="2">
        <v>2</v>
      </c>
      <c r="D157" s="2">
        <v>3</v>
      </c>
      <c r="E157" s="2">
        <v>2</v>
      </c>
      <c r="F157" s="2">
        <v>1</v>
      </c>
      <c r="G157" s="2">
        <v>1</v>
      </c>
      <c r="H157" s="2">
        <v>500</v>
      </c>
      <c r="I157" s="2">
        <v>500</v>
      </c>
      <c r="J157" s="2">
        <v>499</v>
      </c>
      <c r="K157" s="2">
        <v>92</v>
      </c>
    </row>
    <row r="158" spans="1:11" x14ac:dyDescent="0.2">
      <c r="A158" t="s">
        <v>316</v>
      </c>
      <c r="B158" s="2" t="s">
        <v>310</v>
      </c>
      <c r="C158" s="2">
        <v>2</v>
      </c>
      <c r="D158" s="2">
        <v>3</v>
      </c>
      <c r="E158" s="2">
        <v>3</v>
      </c>
      <c r="F158" s="2">
        <v>1</v>
      </c>
      <c r="G158" s="2">
        <v>1</v>
      </c>
      <c r="H158" s="2">
        <v>500</v>
      </c>
      <c r="I158" s="2">
        <v>500</v>
      </c>
      <c r="J158" s="2">
        <v>500</v>
      </c>
      <c r="K158" s="2">
        <v>97</v>
      </c>
    </row>
    <row r="159" spans="1:11" x14ac:dyDescent="0.2">
      <c r="A159" t="s">
        <v>316</v>
      </c>
      <c r="B159" s="2" t="s">
        <v>310</v>
      </c>
      <c r="C159" s="2">
        <v>3</v>
      </c>
      <c r="D159" s="2">
        <v>1</v>
      </c>
      <c r="E159" s="2">
        <v>1</v>
      </c>
      <c r="F159" s="2">
        <v>1</v>
      </c>
      <c r="G159" s="2">
        <v>1</v>
      </c>
      <c r="H159" s="2">
        <v>500</v>
      </c>
      <c r="I159" s="2">
        <v>500</v>
      </c>
      <c r="J159" s="2">
        <v>491</v>
      </c>
      <c r="K159" s="2">
        <v>125</v>
      </c>
    </row>
    <row r="160" spans="1:11" x14ac:dyDescent="0.2">
      <c r="A160" t="s">
        <v>316</v>
      </c>
      <c r="B160" s="2" t="s">
        <v>310</v>
      </c>
      <c r="C160" s="2">
        <v>3</v>
      </c>
      <c r="D160" s="2">
        <v>1</v>
      </c>
      <c r="E160" s="2">
        <v>1</v>
      </c>
      <c r="F160" s="2">
        <v>1</v>
      </c>
      <c r="G160" s="2">
        <v>2</v>
      </c>
      <c r="H160" s="2">
        <v>500</v>
      </c>
      <c r="I160" s="2">
        <v>497</v>
      </c>
      <c r="J160" s="2">
        <v>415</v>
      </c>
      <c r="K160" s="2">
        <v>111</v>
      </c>
    </row>
    <row r="161" spans="1:11" x14ac:dyDescent="0.2">
      <c r="A161" t="s">
        <v>316</v>
      </c>
      <c r="B161" s="2" t="s">
        <v>324</v>
      </c>
      <c r="C161" s="2">
        <v>2</v>
      </c>
      <c r="D161" s="2">
        <v>1</v>
      </c>
      <c r="E161" s="2">
        <v>2</v>
      </c>
      <c r="F161" s="2">
        <v>1</v>
      </c>
      <c r="G161" s="2">
        <v>1</v>
      </c>
      <c r="H161" s="2">
        <v>500</v>
      </c>
      <c r="I161" s="2">
        <v>500</v>
      </c>
      <c r="J161" s="2">
        <v>494</v>
      </c>
      <c r="K161" s="2">
        <v>178</v>
      </c>
    </row>
    <row r="162" spans="1:11" x14ac:dyDescent="0.2">
      <c r="A162" t="s">
        <v>316</v>
      </c>
      <c r="B162" s="2" t="s">
        <v>324</v>
      </c>
      <c r="C162" s="2">
        <v>2</v>
      </c>
      <c r="D162" s="2">
        <v>1</v>
      </c>
      <c r="E162" s="2">
        <v>3</v>
      </c>
      <c r="F162" s="2">
        <v>1</v>
      </c>
      <c r="G162" s="2">
        <v>1</v>
      </c>
      <c r="H162" s="2">
        <v>500</v>
      </c>
      <c r="I162" s="2">
        <v>500</v>
      </c>
      <c r="J162" s="2">
        <v>499</v>
      </c>
      <c r="K162" s="2">
        <v>167</v>
      </c>
    </row>
    <row r="163" spans="1:11" x14ac:dyDescent="0.2">
      <c r="A163" t="s">
        <v>316</v>
      </c>
      <c r="B163" s="2" t="s">
        <v>324</v>
      </c>
      <c r="C163" s="2">
        <v>2</v>
      </c>
      <c r="D163" s="2">
        <v>2</v>
      </c>
      <c r="E163" s="2">
        <v>1</v>
      </c>
      <c r="F163" s="2">
        <v>1</v>
      </c>
      <c r="G163" s="2">
        <v>1</v>
      </c>
      <c r="H163" s="2">
        <v>500</v>
      </c>
      <c r="I163" s="2">
        <v>8</v>
      </c>
      <c r="J163" s="2">
        <v>2</v>
      </c>
      <c r="K163" s="2">
        <v>2</v>
      </c>
    </row>
    <row r="164" spans="1:11" x14ac:dyDescent="0.2">
      <c r="A164" t="s">
        <v>316</v>
      </c>
      <c r="B164" s="2" t="s">
        <v>324</v>
      </c>
      <c r="C164" s="2">
        <v>2</v>
      </c>
      <c r="D164" s="2">
        <v>2</v>
      </c>
      <c r="E164" s="2">
        <v>2</v>
      </c>
      <c r="F164" s="2">
        <v>1</v>
      </c>
      <c r="G164" s="2">
        <v>1</v>
      </c>
      <c r="H164" s="2">
        <v>500</v>
      </c>
      <c r="I164" s="2">
        <v>500</v>
      </c>
      <c r="J164" s="2">
        <v>451</v>
      </c>
      <c r="K164" s="2">
        <v>144</v>
      </c>
    </row>
    <row r="165" spans="1:11" x14ac:dyDescent="0.2">
      <c r="A165" t="s">
        <v>316</v>
      </c>
      <c r="B165" s="2" t="s">
        <v>324</v>
      </c>
      <c r="C165" s="2">
        <v>2</v>
      </c>
      <c r="D165" s="2">
        <v>2</v>
      </c>
      <c r="E165" s="2">
        <v>3</v>
      </c>
      <c r="F165" s="2">
        <v>1</v>
      </c>
      <c r="G165" s="2">
        <v>1</v>
      </c>
      <c r="H165" s="2">
        <v>500</v>
      </c>
      <c r="I165" s="2">
        <v>500</v>
      </c>
      <c r="J165" s="2">
        <v>463</v>
      </c>
      <c r="K165" s="2">
        <v>145</v>
      </c>
    </row>
    <row r="166" spans="1:11" x14ac:dyDescent="0.2">
      <c r="A166" t="s">
        <v>316</v>
      </c>
      <c r="B166" s="2" t="s">
        <v>324</v>
      </c>
      <c r="C166" s="2">
        <v>2</v>
      </c>
      <c r="D166" s="2">
        <v>3</v>
      </c>
      <c r="E166" s="2">
        <v>1</v>
      </c>
      <c r="F166" s="2">
        <v>1</v>
      </c>
      <c r="G166" s="2">
        <v>1</v>
      </c>
      <c r="H166" s="2">
        <v>500</v>
      </c>
      <c r="I166" s="2">
        <v>305</v>
      </c>
      <c r="J166" s="2">
        <v>155</v>
      </c>
      <c r="K166" s="2">
        <v>18</v>
      </c>
    </row>
    <row r="167" spans="1:11" x14ac:dyDescent="0.2">
      <c r="A167" t="s">
        <v>316</v>
      </c>
      <c r="B167" s="2" t="s">
        <v>324</v>
      </c>
      <c r="C167" s="2">
        <v>2</v>
      </c>
      <c r="D167" s="2">
        <v>3</v>
      </c>
      <c r="E167" s="2">
        <v>2</v>
      </c>
      <c r="F167" s="2">
        <v>1</v>
      </c>
      <c r="G167" s="2">
        <v>1</v>
      </c>
      <c r="H167" s="2">
        <v>500</v>
      </c>
      <c r="I167" s="2">
        <v>500</v>
      </c>
      <c r="J167" s="2">
        <v>477</v>
      </c>
      <c r="K167" s="2">
        <v>161</v>
      </c>
    </row>
    <row r="168" spans="1:11" x14ac:dyDescent="0.2">
      <c r="A168" t="s">
        <v>316</v>
      </c>
      <c r="B168" s="2" t="s">
        <v>324</v>
      </c>
      <c r="C168" s="2">
        <v>2</v>
      </c>
      <c r="D168" s="2">
        <v>3</v>
      </c>
      <c r="E168" s="2">
        <v>3</v>
      </c>
      <c r="F168" s="2">
        <v>1</v>
      </c>
      <c r="G168" s="2">
        <v>1</v>
      </c>
      <c r="H168" s="2">
        <v>500</v>
      </c>
      <c r="I168" s="2">
        <v>500</v>
      </c>
      <c r="J168" s="2">
        <v>481</v>
      </c>
      <c r="K168" s="2">
        <v>150</v>
      </c>
    </row>
    <row r="169" spans="1:11" x14ac:dyDescent="0.2">
      <c r="A169" t="s">
        <v>316</v>
      </c>
      <c r="B169" s="2" t="s">
        <v>324</v>
      </c>
      <c r="C169" s="2">
        <v>3</v>
      </c>
      <c r="D169" s="2">
        <v>1</v>
      </c>
      <c r="E169" s="2">
        <v>1</v>
      </c>
      <c r="F169" s="2">
        <v>1</v>
      </c>
      <c r="G169" s="2">
        <v>1</v>
      </c>
      <c r="H169" s="2">
        <v>500</v>
      </c>
      <c r="I169" s="2">
        <v>368</v>
      </c>
      <c r="J169" s="2">
        <v>227</v>
      </c>
      <c r="K169" s="2">
        <v>56</v>
      </c>
    </row>
    <row r="170" spans="1:11" x14ac:dyDescent="0.2">
      <c r="A170" t="s">
        <v>316</v>
      </c>
      <c r="B170" s="2" t="s">
        <v>324</v>
      </c>
      <c r="C170" s="2">
        <v>3</v>
      </c>
      <c r="D170" s="2">
        <v>1</v>
      </c>
      <c r="E170" s="2">
        <v>1</v>
      </c>
      <c r="F170" s="2">
        <v>1</v>
      </c>
      <c r="G170" s="2">
        <v>2</v>
      </c>
      <c r="H170" s="2">
        <v>500</v>
      </c>
      <c r="I170" s="2">
        <v>0</v>
      </c>
      <c r="J170" s="2">
        <v>0</v>
      </c>
      <c r="K170" s="2">
        <v>0</v>
      </c>
    </row>
    <row r="171" spans="1:11" x14ac:dyDescent="0.2">
      <c r="A171" t="s">
        <v>316</v>
      </c>
      <c r="B171" s="2" t="s">
        <v>325</v>
      </c>
      <c r="C171" s="2">
        <v>2</v>
      </c>
      <c r="D171" s="2">
        <v>1</v>
      </c>
      <c r="E171" s="2">
        <v>2</v>
      </c>
      <c r="F171" s="2">
        <v>1</v>
      </c>
      <c r="G171" s="2">
        <v>1</v>
      </c>
      <c r="H171" s="2">
        <v>500</v>
      </c>
      <c r="I171" s="2">
        <v>500</v>
      </c>
      <c r="J171" s="2">
        <v>499</v>
      </c>
      <c r="K171" s="2">
        <v>151</v>
      </c>
    </row>
    <row r="172" spans="1:11" x14ac:dyDescent="0.2">
      <c r="A172" t="s">
        <v>316</v>
      </c>
      <c r="B172" s="2" t="s">
        <v>325</v>
      </c>
      <c r="C172" s="2">
        <v>2</v>
      </c>
      <c r="D172" s="2">
        <v>1</v>
      </c>
      <c r="E172" s="2">
        <v>3</v>
      </c>
      <c r="F172" s="2">
        <v>1</v>
      </c>
      <c r="G172" s="2">
        <v>1</v>
      </c>
      <c r="H172" s="2">
        <v>500</v>
      </c>
      <c r="I172" s="2">
        <v>500</v>
      </c>
      <c r="J172" s="2">
        <v>497</v>
      </c>
      <c r="K172" s="2">
        <v>151</v>
      </c>
    </row>
    <row r="173" spans="1:11" x14ac:dyDescent="0.2">
      <c r="A173" t="s">
        <v>316</v>
      </c>
      <c r="B173" s="2" t="s">
        <v>325</v>
      </c>
      <c r="C173" s="2">
        <v>2</v>
      </c>
      <c r="D173" s="2">
        <v>2</v>
      </c>
      <c r="E173" s="2">
        <v>1</v>
      </c>
      <c r="F173" s="2">
        <v>1</v>
      </c>
      <c r="G173" s="2">
        <v>1</v>
      </c>
      <c r="H173" s="2">
        <v>500</v>
      </c>
      <c r="I173" s="2">
        <v>0</v>
      </c>
      <c r="J173" s="2">
        <v>0</v>
      </c>
      <c r="K173" s="2">
        <v>0</v>
      </c>
    </row>
    <row r="174" spans="1:11" x14ac:dyDescent="0.2">
      <c r="A174" t="s">
        <v>316</v>
      </c>
      <c r="B174" s="2" t="s">
        <v>325</v>
      </c>
      <c r="C174" s="2">
        <v>2</v>
      </c>
      <c r="D174" s="2">
        <v>2</v>
      </c>
      <c r="E174" s="2">
        <v>2</v>
      </c>
      <c r="F174" s="2">
        <v>1</v>
      </c>
      <c r="G174" s="2">
        <v>1</v>
      </c>
      <c r="H174" s="2">
        <v>500</v>
      </c>
      <c r="I174" s="2">
        <v>500</v>
      </c>
      <c r="J174" s="2">
        <v>436</v>
      </c>
      <c r="K174" s="2">
        <v>118</v>
      </c>
    </row>
    <row r="175" spans="1:11" x14ac:dyDescent="0.2">
      <c r="A175" t="s">
        <v>316</v>
      </c>
      <c r="B175" s="2" t="s">
        <v>325</v>
      </c>
      <c r="C175" s="2">
        <v>2</v>
      </c>
      <c r="D175" s="2">
        <v>2</v>
      </c>
      <c r="E175" s="2">
        <v>3</v>
      </c>
      <c r="F175" s="2">
        <v>1</v>
      </c>
      <c r="G175" s="2">
        <v>1</v>
      </c>
      <c r="H175" s="2">
        <v>500</v>
      </c>
      <c r="I175" s="2">
        <v>500</v>
      </c>
      <c r="J175" s="2">
        <v>453</v>
      </c>
      <c r="K175" s="2">
        <v>130</v>
      </c>
    </row>
    <row r="176" spans="1:11" x14ac:dyDescent="0.2">
      <c r="A176" t="s">
        <v>316</v>
      </c>
      <c r="B176" s="2" t="s">
        <v>325</v>
      </c>
      <c r="C176" s="2">
        <v>2</v>
      </c>
      <c r="D176" s="2">
        <v>3</v>
      </c>
      <c r="E176" s="2">
        <v>1</v>
      </c>
      <c r="F176" s="2">
        <v>1</v>
      </c>
      <c r="G176" s="2">
        <v>1</v>
      </c>
      <c r="H176" s="2">
        <v>500</v>
      </c>
      <c r="I176" s="2">
        <v>0</v>
      </c>
      <c r="J176" s="2">
        <v>0</v>
      </c>
      <c r="K176" s="2">
        <v>0</v>
      </c>
    </row>
    <row r="177" spans="1:11" x14ac:dyDescent="0.2">
      <c r="A177" t="s">
        <v>316</v>
      </c>
      <c r="B177" s="2" t="s">
        <v>325</v>
      </c>
      <c r="C177" s="2">
        <v>2</v>
      </c>
      <c r="D177" s="2">
        <v>3</v>
      </c>
      <c r="E177" s="2">
        <v>2</v>
      </c>
      <c r="F177" s="2">
        <v>1</v>
      </c>
      <c r="G177" s="2">
        <v>1</v>
      </c>
      <c r="H177" s="2">
        <v>500</v>
      </c>
      <c r="I177" s="2">
        <v>500</v>
      </c>
      <c r="J177" s="2">
        <v>451</v>
      </c>
      <c r="K177" s="2">
        <v>111</v>
      </c>
    </row>
    <row r="178" spans="1:11" x14ac:dyDescent="0.2">
      <c r="A178" t="s">
        <v>316</v>
      </c>
      <c r="B178" s="2" t="s">
        <v>325</v>
      </c>
      <c r="C178" s="2">
        <v>2</v>
      </c>
      <c r="D178" s="2">
        <v>3</v>
      </c>
      <c r="E178" s="2">
        <v>3</v>
      </c>
      <c r="F178" s="2">
        <v>1</v>
      </c>
      <c r="G178" s="2">
        <v>1</v>
      </c>
      <c r="H178" s="2">
        <v>500</v>
      </c>
      <c r="I178" s="2">
        <v>500</v>
      </c>
      <c r="J178" s="2">
        <v>451</v>
      </c>
      <c r="K178" s="2">
        <v>107</v>
      </c>
    </row>
    <row r="179" spans="1:11" x14ac:dyDescent="0.2">
      <c r="A179" t="s">
        <v>316</v>
      </c>
      <c r="B179" s="2" t="s">
        <v>325</v>
      </c>
      <c r="C179" s="2">
        <v>3</v>
      </c>
      <c r="D179" s="2">
        <v>1</v>
      </c>
      <c r="E179" s="2">
        <v>1</v>
      </c>
      <c r="F179" s="2">
        <v>1</v>
      </c>
      <c r="G179" s="2">
        <v>1</v>
      </c>
      <c r="H179" s="2">
        <v>500</v>
      </c>
      <c r="I179" s="2">
        <v>187</v>
      </c>
      <c r="J179" s="2">
        <v>45</v>
      </c>
      <c r="K179" s="2">
        <v>31</v>
      </c>
    </row>
    <row r="180" spans="1:11" x14ac:dyDescent="0.2">
      <c r="A180" t="s">
        <v>316</v>
      </c>
      <c r="B180" s="2" t="s">
        <v>325</v>
      </c>
      <c r="C180" s="2">
        <v>3</v>
      </c>
      <c r="D180" s="2">
        <v>1</v>
      </c>
      <c r="E180" s="2">
        <v>1</v>
      </c>
      <c r="F180" s="2">
        <v>1</v>
      </c>
      <c r="G180" s="2">
        <v>2</v>
      </c>
      <c r="H180" s="2">
        <v>500</v>
      </c>
      <c r="I180" s="2">
        <v>12</v>
      </c>
      <c r="J180" s="2">
        <v>0</v>
      </c>
      <c r="K180" s="2">
        <v>0</v>
      </c>
    </row>
    <row r="181" spans="1:11" x14ac:dyDescent="0.2">
      <c r="A181" t="s">
        <v>316</v>
      </c>
      <c r="B181" s="2" t="s">
        <v>326</v>
      </c>
      <c r="C181" s="2">
        <v>2</v>
      </c>
      <c r="D181" s="2">
        <v>1</v>
      </c>
      <c r="E181" s="2">
        <v>2</v>
      </c>
      <c r="F181" s="2">
        <v>1</v>
      </c>
      <c r="G181" s="2">
        <v>1</v>
      </c>
      <c r="H181" s="2">
        <v>500</v>
      </c>
      <c r="I181" s="2">
        <v>500</v>
      </c>
      <c r="J181" s="2">
        <v>494</v>
      </c>
      <c r="K181" s="2">
        <v>403</v>
      </c>
    </row>
    <row r="182" spans="1:11" x14ac:dyDescent="0.2">
      <c r="A182" t="s">
        <v>316</v>
      </c>
      <c r="B182" s="2" t="s">
        <v>326</v>
      </c>
      <c r="C182" s="2">
        <v>2</v>
      </c>
      <c r="D182" s="2">
        <v>1</v>
      </c>
      <c r="E182" s="2">
        <v>3</v>
      </c>
      <c r="F182" s="2">
        <v>1</v>
      </c>
      <c r="G182" s="2">
        <v>1</v>
      </c>
      <c r="H182" s="2">
        <v>500</v>
      </c>
      <c r="I182" s="2">
        <v>500</v>
      </c>
      <c r="J182" s="2">
        <v>497</v>
      </c>
      <c r="K182" s="2">
        <v>400</v>
      </c>
    </row>
    <row r="183" spans="1:11" x14ac:dyDescent="0.2">
      <c r="A183" t="s">
        <v>316</v>
      </c>
      <c r="B183" s="2" t="s">
        <v>326</v>
      </c>
      <c r="C183" s="2">
        <v>2</v>
      </c>
      <c r="D183" s="2">
        <v>2</v>
      </c>
      <c r="E183" s="2">
        <v>1</v>
      </c>
      <c r="F183" s="2">
        <v>1</v>
      </c>
      <c r="G183" s="2">
        <v>1</v>
      </c>
      <c r="H183" s="2">
        <v>500</v>
      </c>
      <c r="I183" s="2">
        <v>0</v>
      </c>
      <c r="J183" s="2">
        <v>0</v>
      </c>
      <c r="K183" s="2">
        <v>0</v>
      </c>
    </row>
    <row r="184" spans="1:11" x14ac:dyDescent="0.2">
      <c r="A184" t="s">
        <v>316</v>
      </c>
      <c r="B184" s="2" t="s">
        <v>326</v>
      </c>
      <c r="C184" s="2">
        <v>2</v>
      </c>
      <c r="D184" s="2">
        <v>2</v>
      </c>
      <c r="E184" s="2">
        <v>2</v>
      </c>
      <c r="F184" s="2">
        <v>1</v>
      </c>
      <c r="G184" s="2">
        <v>1</v>
      </c>
      <c r="H184" s="2">
        <v>500</v>
      </c>
      <c r="I184" s="2">
        <v>500</v>
      </c>
      <c r="J184" s="2">
        <v>468</v>
      </c>
      <c r="K184" s="2">
        <v>376</v>
      </c>
    </row>
    <row r="185" spans="1:11" x14ac:dyDescent="0.2">
      <c r="A185" t="s">
        <v>316</v>
      </c>
      <c r="B185" s="2" t="s">
        <v>326</v>
      </c>
      <c r="C185" s="2">
        <v>2</v>
      </c>
      <c r="D185" s="2">
        <v>2</v>
      </c>
      <c r="E185" s="2">
        <v>3</v>
      </c>
      <c r="F185" s="2">
        <v>1</v>
      </c>
      <c r="G185" s="2">
        <v>1</v>
      </c>
      <c r="H185" s="2">
        <v>500</v>
      </c>
      <c r="I185" s="2">
        <v>500</v>
      </c>
      <c r="J185" s="2">
        <v>471</v>
      </c>
      <c r="K185" s="2">
        <v>372</v>
      </c>
    </row>
    <row r="186" spans="1:11" x14ac:dyDescent="0.2">
      <c r="A186" t="s">
        <v>316</v>
      </c>
      <c r="B186" s="2" t="s">
        <v>326</v>
      </c>
      <c r="C186" s="2">
        <v>2</v>
      </c>
      <c r="D186" s="2">
        <v>3</v>
      </c>
      <c r="E186" s="2">
        <v>1</v>
      </c>
      <c r="F186" s="2">
        <v>1</v>
      </c>
      <c r="G186" s="2">
        <v>1</v>
      </c>
      <c r="H186" s="2">
        <v>500</v>
      </c>
      <c r="I186" s="2">
        <v>0</v>
      </c>
      <c r="J186" s="2">
        <v>0</v>
      </c>
      <c r="K186" s="2">
        <v>0</v>
      </c>
    </row>
    <row r="187" spans="1:11" x14ac:dyDescent="0.2">
      <c r="A187" t="s">
        <v>316</v>
      </c>
      <c r="B187" s="2" t="s">
        <v>326</v>
      </c>
      <c r="C187" s="2">
        <v>2</v>
      </c>
      <c r="D187" s="2">
        <v>3</v>
      </c>
      <c r="E187" s="2">
        <v>2</v>
      </c>
      <c r="F187" s="2">
        <v>1</v>
      </c>
      <c r="G187" s="2">
        <v>1</v>
      </c>
      <c r="H187" s="2">
        <v>500</v>
      </c>
      <c r="I187" s="2">
        <v>500</v>
      </c>
      <c r="J187" s="2">
        <v>464</v>
      </c>
      <c r="K187" s="2">
        <v>366</v>
      </c>
    </row>
    <row r="188" spans="1:11" x14ac:dyDescent="0.2">
      <c r="A188" t="s">
        <v>316</v>
      </c>
      <c r="B188" s="2" t="s">
        <v>326</v>
      </c>
      <c r="C188" s="2">
        <v>2</v>
      </c>
      <c r="D188" s="2">
        <v>3</v>
      </c>
      <c r="E188" s="2">
        <v>3</v>
      </c>
      <c r="F188" s="2">
        <v>1</v>
      </c>
      <c r="G188" s="2">
        <v>1</v>
      </c>
      <c r="H188" s="2">
        <v>500</v>
      </c>
      <c r="I188" s="2">
        <v>500</v>
      </c>
      <c r="J188" s="2">
        <v>462</v>
      </c>
      <c r="K188" s="2">
        <v>388</v>
      </c>
    </row>
    <row r="189" spans="1:11" x14ac:dyDescent="0.2">
      <c r="A189" t="s">
        <v>316</v>
      </c>
      <c r="B189" s="2" t="s">
        <v>326</v>
      </c>
      <c r="C189" s="2">
        <v>3</v>
      </c>
      <c r="D189" s="2">
        <v>1</v>
      </c>
      <c r="E189" s="2">
        <v>1</v>
      </c>
      <c r="F189" s="2">
        <v>1</v>
      </c>
      <c r="G189" s="2">
        <v>1</v>
      </c>
      <c r="H189" s="2">
        <v>500</v>
      </c>
      <c r="I189" s="2">
        <v>269</v>
      </c>
      <c r="J189" s="2">
        <v>8</v>
      </c>
      <c r="K189" s="2">
        <v>8</v>
      </c>
    </row>
    <row r="190" spans="1:11" x14ac:dyDescent="0.2">
      <c r="A190" t="s">
        <v>316</v>
      </c>
      <c r="B190" s="2" t="s">
        <v>326</v>
      </c>
      <c r="C190" s="2">
        <v>3</v>
      </c>
      <c r="D190" s="2">
        <v>1</v>
      </c>
      <c r="E190" s="2">
        <v>1</v>
      </c>
      <c r="F190" s="2">
        <v>1</v>
      </c>
      <c r="G190" s="2">
        <v>2</v>
      </c>
      <c r="H190" s="2">
        <v>500</v>
      </c>
      <c r="I190" s="2">
        <v>4</v>
      </c>
      <c r="J190" s="2">
        <v>0</v>
      </c>
      <c r="K190" s="2">
        <v>0</v>
      </c>
    </row>
    <row r="191" spans="1:11" x14ac:dyDescent="0.2">
      <c r="A191" t="s">
        <v>316</v>
      </c>
      <c r="B191" s="2" t="s">
        <v>312</v>
      </c>
      <c r="C191" s="2">
        <v>2</v>
      </c>
      <c r="D191" s="2">
        <v>1</v>
      </c>
      <c r="E191" s="2">
        <v>2</v>
      </c>
      <c r="F191" s="2">
        <v>1</v>
      </c>
      <c r="G191" s="2">
        <v>1</v>
      </c>
      <c r="H191" s="2">
        <v>500</v>
      </c>
      <c r="I191" s="2">
        <v>500</v>
      </c>
      <c r="J191" s="2">
        <v>125</v>
      </c>
      <c r="K191" s="2">
        <v>54</v>
      </c>
    </row>
    <row r="192" spans="1:11" x14ac:dyDescent="0.2">
      <c r="A192" t="s">
        <v>316</v>
      </c>
      <c r="B192" s="2" t="s">
        <v>312</v>
      </c>
      <c r="C192" s="2">
        <v>2</v>
      </c>
      <c r="D192" s="2">
        <v>1</v>
      </c>
      <c r="E192" s="2">
        <v>3</v>
      </c>
      <c r="F192" s="2">
        <v>1</v>
      </c>
      <c r="G192" s="2">
        <v>1</v>
      </c>
      <c r="H192" s="2">
        <v>500</v>
      </c>
      <c r="I192" s="2">
        <v>500</v>
      </c>
      <c r="J192" s="2">
        <v>136</v>
      </c>
      <c r="K192" s="2">
        <v>48</v>
      </c>
    </row>
    <row r="193" spans="1:11" x14ac:dyDescent="0.2">
      <c r="A193" t="s">
        <v>316</v>
      </c>
      <c r="B193" s="2" t="s">
        <v>312</v>
      </c>
      <c r="C193" s="2">
        <v>2</v>
      </c>
      <c r="D193" s="2">
        <v>2</v>
      </c>
      <c r="E193" s="2">
        <v>1</v>
      </c>
      <c r="F193" s="2">
        <v>1</v>
      </c>
      <c r="G193" s="2">
        <v>1</v>
      </c>
      <c r="H193" s="2">
        <v>500</v>
      </c>
      <c r="I193" s="2">
        <v>492</v>
      </c>
      <c r="J193" s="2">
        <v>7</v>
      </c>
      <c r="K193" s="2">
        <v>3</v>
      </c>
    </row>
    <row r="194" spans="1:11" x14ac:dyDescent="0.2">
      <c r="A194" t="s">
        <v>316</v>
      </c>
      <c r="B194" s="2" t="s">
        <v>312</v>
      </c>
      <c r="C194" s="2">
        <v>2</v>
      </c>
      <c r="D194" s="2">
        <v>2</v>
      </c>
      <c r="E194" s="2">
        <v>2</v>
      </c>
      <c r="F194" s="2">
        <v>1</v>
      </c>
      <c r="G194" s="2">
        <v>1</v>
      </c>
      <c r="H194" s="2">
        <v>500</v>
      </c>
      <c r="I194" s="2">
        <v>500</v>
      </c>
      <c r="J194" s="2">
        <v>170</v>
      </c>
      <c r="K194" s="2">
        <v>53</v>
      </c>
    </row>
    <row r="195" spans="1:11" x14ac:dyDescent="0.2">
      <c r="A195" t="s">
        <v>316</v>
      </c>
      <c r="B195" s="2" t="s">
        <v>312</v>
      </c>
      <c r="C195" s="2">
        <v>2</v>
      </c>
      <c r="D195" s="2">
        <v>2</v>
      </c>
      <c r="E195" s="2">
        <v>3</v>
      </c>
      <c r="F195" s="2">
        <v>1</v>
      </c>
      <c r="G195" s="2">
        <v>1</v>
      </c>
      <c r="H195" s="2">
        <v>500</v>
      </c>
      <c r="I195" s="2">
        <v>500</v>
      </c>
      <c r="J195" s="2">
        <v>146</v>
      </c>
      <c r="K195" s="2">
        <v>62</v>
      </c>
    </row>
    <row r="196" spans="1:11" x14ac:dyDescent="0.2">
      <c r="A196" t="s">
        <v>316</v>
      </c>
      <c r="B196" s="2" t="s">
        <v>312</v>
      </c>
      <c r="C196" s="2">
        <v>2</v>
      </c>
      <c r="D196" s="2">
        <v>3</v>
      </c>
      <c r="E196" s="2">
        <v>1</v>
      </c>
      <c r="F196" s="2">
        <v>1</v>
      </c>
      <c r="G196" s="2">
        <v>1</v>
      </c>
      <c r="H196" s="2">
        <v>500</v>
      </c>
      <c r="I196" s="2">
        <v>494</v>
      </c>
      <c r="J196" s="2">
        <v>0</v>
      </c>
      <c r="K196" s="2">
        <v>0</v>
      </c>
    </row>
    <row r="197" spans="1:11" x14ac:dyDescent="0.2">
      <c r="A197" t="s">
        <v>316</v>
      </c>
      <c r="B197" s="2" t="s">
        <v>312</v>
      </c>
      <c r="C197" s="2">
        <v>2</v>
      </c>
      <c r="D197" s="2">
        <v>3</v>
      </c>
      <c r="E197" s="2">
        <v>2</v>
      </c>
      <c r="F197" s="2">
        <v>1</v>
      </c>
      <c r="G197" s="2">
        <v>1</v>
      </c>
      <c r="H197" s="2">
        <v>500</v>
      </c>
      <c r="I197" s="2">
        <v>500</v>
      </c>
      <c r="J197" s="2">
        <v>119</v>
      </c>
      <c r="K197" s="2">
        <v>30</v>
      </c>
    </row>
    <row r="198" spans="1:11" x14ac:dyDescent="0.2">
      <c r="A198" t="s">
        <v>316</v>
      </c>
      <c r="B198" s="2" t="s">
        <v>312</v>
      </c>
      <c r="C198" s="2">
        <v>2</v>
      </c>
      <c r="D198" s="2">
        <v>3</v>
      </c>
      <c r="E198" s="2">
        <v>3</v>
      </c>
      <c r="F198" s="2">
        <v>1</v>
      </c>
      <c r="G198" s="2">
        <v>1</v>
      </c>
      <c r="H198" s="2">
        <v>500</v>
      </c>
      <c r="I198" s="2">
        <v>500</v>
      </c>
      <c r="J198" s="2">
        <v>122</v>
      </c>
      <c r="K198" s="2">
        <v>33</v>
      </c>
    </row>
    <row r="199" spans="1:11" x14ac:dyDescent="0.2">
      <c r="A199" t="s">
        <v>316</v>
      </c>
      <c r="B199" s="2" t="s">
        <v>312</v>
      </c>
      <c r="C199" s="2">
        <v>3</v>
      </c>
      <c r="D199" s="2">
        <v>1</v>
      </c>
      <c r="E199" s="2">
        <v>1</v>
      </c>
      <c r="F199" s="2">
        <v>1</v>
      </c>
      <c r="G199" s="2">
        <v>1</v>
      </c>
      <c r="H199" s="2">
        <v>500</v>
      </c>
      <c r="I199" s="2">
        <v>500</v>
      </c>
      <c r="J199" s="2">
        <v>56</v>
      </c>
      <c r="K199" s="2">
        <v>26</v>
      </c>
    </row>
    <row r="200" spans="1:11" x14ac:dyDescent="0.2">
      <c r="A200" t="s">
        <v>316</v>
      </c>
      <c r="B200" s="2" t="s">
        <v>312</v>
      </c>
      <c r="C200" s="2">
        <v>3</v>
      </c>
      <c r="D200" s="2">
        <v>1</v>
      </c>
      <c r="E200" s="2">
        <v>1</v>
      </c>
      <c r="F200" s="2">
        <v>1</v>
      </c>
      <c r="G200" s="2">
        <v>2</v>
      </c>
      <c r="H200" s="2">
        <v>500</v>
      </c>
      <c r="I200" s="2">
        <v>498</v>
      </c>
      <c r="J200" s="2">
        <v>42</v>
      </c>
      <c r="K200" s="2">
        <v>19</v>
      </c>
    </row>
    <row r="201" spans="1:11" x14ac:dyDescent="0.2">
      <c r="A201" t="s">
        <v>316</v>
      </c>
      <c r="B201" s="2" t="s">
        <v>311</v>
      </c>
      <c r="C201" s="2">
        <v>2</v>
      </c>
      <c r="D201" s="2">
        <v>1</v>
      </c>
      <c r="E201" s="2">
        <v>2</v>
      </c>
      <c r="F201" s="2">
        <v>1</v>
      </c>
      <c r="G201" s="2">
        <v>1</v>
      </c>
      <c r="H201" s="2">
        <v>500</v>
      </c>
      <c r="I201" s="2">
        <v>500</v>
      </c>
      <c r="J201" s="2">
        <v>158</v>
      </c>
      <c r="K201" s="2">
        <v>70</v>
      </c>
    </row>
    <row r="202" spans="1:11" x14ac:dyDescent="0.2">
      <c r="A202" t="s">
        <v>316</v>
      </c>
      <c r="B202" s="2" t="s">
        <v>311</v>
      </c>
      <c r="C202" s="2">
        <v>2</v>
      </c>
      <c r="D202" s="2">
        <v>1</v>
      </c>
      <c r="E202" s="2">
        <v>3</v>
      </c>
      <c r="F202" s="2">
        <v>1</v>
      </c>
      <c r="G202" s="2">
        <v>1</v>
      </c>
      <c r="H202" s="2">
        <v>500</v>
      </c>
      <c r="I202" s="2">
        <v>500</v>
      </c>
      <c r="J202" s="2">
        <v>163</v>
      </c>
      <c r="K202" s="2">
        <v>76</v>
      </c>
    </row>
    <row r="203" spans="1:11" x14ac:dyDescent="0.2">
      <c r="A203" t="s">
        <v>316</v>
      </c>
      <c r="B203" s="2" t="s">
        <v>311</v>
      </c>
      <c r="C203" s="2">
        <v>2</v>
      </c>
      <c r="D203" s="2">
        <v>2</v>
      </c>
      <c r="E203" s="2">
        <v>1</v>
      </c>
      <c r="F203" s="2">
        <v>1</v>
      </c>
      <c r="G203" s="2">
        <v>1</v>
      </c>
      <c r="H203" s="2">
        <v>500</v>
      </c>
      <c r="I203" s="2">
        <v>383</v>
      </c>
      <c r="J203" s="2">
        <v>0</v>
      </c>
      <c r="K203" s="2">
        <v>0</v>
      </c>
    </row>
    <row r="204" spans="1:11" x14ac:dyDescent="0.2">
      <c r="A204" t="s">
        <v>316</v>
      </c>
      <c r="B204" s="2" t="s">
        <v>311</v>
      </c>
      <c r="C204" s="2">
        <v>2</v>
      </c>
      <c r="D204" s="2">
        <v>2</v>
      </c>
      <c r="E204" s="2">
        <v>2</v>
      </c>
      <c r="F204" s="2">
        <v>1</v>
      </c>
      <c r="G204" s="2">
        <v>1</v>
      </c>
      <c r="H204" s="2">
        <v>500</v>
      </c>
      <c r="I204" s="2">
        <v>500</v>
      </c>
      <c r="J204" s="2">
        <v>170</v>
      </c>
      <c r="K204" s="2">
        <v>72</v>
      </c>
    </row>
    <row r="205" spans="1:11" x14ac:dyDescent="0.2">
      <c r="A205" t="s">
        <v>316</v>
      </c>
      <c r="B205" s="2" t="s">
        <v>311</v>
      </c>
      <c r="C205" s="2">
        <v>2</v>
      </c>
      <c r="D205" s="2">
        <v>2</v>
      </c>
      <c r="E205" s="2">
        <v>3</v>
      </c>
      <c r="F205" s="2">
        <v>1</v>
      </c>
      <c r="G205" s="2">
        <v>1</v>
      </c>
      <c r="H205" s="2">
        <v>500</v>
      </c>
      <c r="I205" s="2">
        <v>500</v>
      </c>
      <c r="J205" s="2">
        <v>178</v>
      </c>
      <c r="K205" s="2">
        <v>69</v>
      </c>
    </row>
    <row r="206" spans="1:11" x14ac:dyDescent="0.2">
      <c r="A206" t="s">
        <v>316</v>
      </c>
      <c r="B206" s="2" t="s">
        <v>311</v>
      </c>
      <c r="C206" s="2">
        <v>2</v>
      </c>
      <c r="D206" s="2">
        <v>3</v>
      </c>
      <c r="E206" s="2">
        <v>1</v>
      </c>
      <c r="F206" s="2">
        <v>1</v>
      </c>
      <c r="G206" s="2">
        <v>1</v>
      </c>
      <c r="H206" s="2">
        <v>500</v>
      </c>
      <c r="I206" s="2">
        <v>382</v>
      </c>
      <c r="J206" s="2">
        <v>0</v>
      </c>
      <c r="K206" s="2">
        <v>0</v>
      </c>
    </row>
    <row r="207" spans="1:11" x14ac:dyDescent="0.2">
      <c r="A207" t="s">
        <v>316</v>
      </c>
      <c r="B207" s="2" t="s">
        <v>311</v>
      </c>
      <c r="C207" s="2">
        <v>2</v>
      </c>
      <c r="D207" s="2">
        <v>3</v>
      </c>
      <c r="E207" s="2">
        <v>2</v>
      </c>
      <c r="F207" s="2">
        <v>1</v>
      </c>
      <c r="G207" s="2">
        <v>1</v>
      </c>
      <c r="H207" s="2">
        <v>500</v>
      </c>
      <c r="I207" s="2">
        <v>500</v>
      </c>
      <c r="J207" s="2">
        <v>124</v>
      </c>
      <c r="K207" s="2">
        <v>40</v>
      </c>
    </row>
    <row r="208" spans="1:11" x14ac:dyDescent="0.2">
      <c r="A208" t="s">
        <v>316</v>
      </c>
      <c r="B208" s="2" t="s">
        <v>311</v>
      </c>
      <c r="C208" s="2">
        <v>2</v>
      </c>
      <c r="D208" s="2">
        <v>3</v>
      </c>
      <c r="E208" s="2">
        <v>3</v>
      </c>
      <c r="F208" s="2">
        <v>1</v>
      </c>
      <c r="G208" s="2">
        <v>1</v>
      </c>
      <c r="H208" s="2">
        <v>500</v>
      </c>
      <c r="I208" s="2">
        <v>500</v>
      </c>
      <c r="J208" s="2">
        <v>120</v>
      </c>
      <c r="K208" s="2">
        <v>33</v>
      </c>
    </row>
    <row r="209" spans="1:11" x14ac:dyDescent="0.2">
      <c r="A209" t="s">
        <v>316</v>
      </c>
      <c r="B209" s="2" t="s">
        <v>311</v>
      </c>
      <c r="C209" s="2">
        <v>3</v>
      </c>
      <c r="D209" s="2">
        <v>1</v>
      </c>
      <c r="E209" s="2">
        <v>1</v>
      </c>
      <c r="F209" s="2">
        <v>1</v>
      </c>
      <c r="G209" s="2">
        <v>1</v>
      </c>
      <c r="H209" s="2">
        <v>500</v>
      </c>
      <c r="I209" s="2">
        <v>500</v>
      </c>
      <c r="J209" s="2">
        <v>66</v>
      </c>
      <c r="K209" s="2">
        <v>27</v>
      </c>
    </row>
    <row r="210" spans="1:11" x14ac:dyDescent="0.2">
      <c r="A210" t="s">
        <v>316</v>
      </c>
      <c r="B210" s="2" t="s">
        <v>311</v>
      </c>
      <c r="C210" s="2">
        <v>3</v>
      </c>
      <c r="D210" s="2">
        <v>1</v>
      </c>
      <c r="E210" s="2">
        <v>1</v>
      </c>
      <c r="F210" s="2">
        <v>1</v>
      </c>
      <c r="G210" s="2">
        <v>2</v>
      </c>
      <c r="H210" s="2">
        <v>500</v>
      </c>
      <c r="I210" s="2">
        <v>477</v>
      </c>
      <c r="J210" s="2">
        <v>29</v>
      </c>
      <c r="K210" s="2">
        <v>26</v>
      </c>
    </row>
    <row r="211" spans="1:11" x14ac:dyDescent="0.2">
      <c r="A211" t="s">
        <v>316</v>
      </c>
      <c r="B211" s="2" t="s">
        <v>327</v>
      </c>
      <c r="C211" s="2">
        <v>2</v>
      </c>
      <c r="D211" s="2">
        <v>1</v>
      </c>
      <c r="E211" s="2">
        <v>2</v>
      </c>
      <c r="F211" s="2">
        <v>1</v>
      </c>
      <c r="G211" s="2">
        <v>1</v>
      </c>
      <c r="H211" s="2">
        <v>500</v>
      </c>
      <c r="I211" s="2">
        <v>500</v>
      </c>
      <c r="J211" s="2">
        <v>150</v>
      </c>
      <c r="K211" s="2">
        <v>53</v>
      </c>
    </row>
    <row r="212" spans="1:11" x14ac:dyDescent="0.2">
      <c r="A212" t="s">
        <v>316</v>
      </c>
      <c r="B212" s="2" t="s">
        <v>327</v>
      </c>
      <c r="C212" s="2">
        <v>2</v>
      </c>
      <c r="D212" s="2">
        <v>1</v>
      </c>
      <c r="E212" s="2">
        <v>3</v>
      </c>
      <c r="F212" s="2">
        <v>1</v>
      </c>
      <c r="G212" s="2">
        <v>1</v>
      </c>
      <c r="H212" s="2">
        <v>500</v>
      </c>
      <c r="I212" s="2">
        <v>500</v>
      </c>
      <c r="J212" s="2">
        <v>127</v>
      </c>
      <c r="K212" s="2">
        <v>49</v>
      </c>
    </row>
    <row r="213" spans="1:11" x14ac:dyDescent="0.2">
      <c r="A213" t="s">
        <v>316</v>
      </c>
      <c r="B213" s="2" t="s">
        <v>327</v>
      </c>
      <c r="C213" s="2">
        <v>2</v>
      </c>
      <c r="D213" s="2">
        <v>2</v>
      </c>
      <c r="E213" s="2">
        <v>1</v>
      </c>
      <c r="F213" s="2">
        <v>1</v>
      </c>
      <c r="G213" s="2">
        <v>1</v>
      </c>
      <c r="H213" s="2">
        <v>500</v>
      </c>
      <c r="I213" s="2">
        <v>410</v>
      </c>
      <c r="J213" s="2">
        <v>0</v>
      </c>
      <c r="K213" s="2">
        <v>0</v>
      </c>
    </row>
    <row r="214" spans="1:11" x14ac:dyDescent="0.2">
      <c r="A214" t="s">
        <v>316</v>
      </c>
      <c r="B214" s="2" t="s">
        <v>327</v>
      </c>
      <c r="C214" s="2">
        <v>2</v>
      </c>
      <c r="D214" s="2">
        <v>2</v>
      </c>
      <c r="E214" s="2">
        <v>2</v>
      </c>
      <c r="F214" s="2">
        <v>1</v>
      </c>
      <c r="G214" s="2">
        <v>1</v>
      </c>
      <c r="H214" s="2">
        <v>500</v>
      </c>
      <c r="I214" s="2">
        <v>500</v>
      </c>
      <c r="J214" s="2">
        <v>151</v>
      </c>
      <c r="K214" s="2">
        <v>46</v>
      </c>
    </row>
    <row r="215" spans="1:11" x14ac:dyDescent="0.2">
      <c r="A215" t="s">
        <v>316</v>
      </c>
      <c r="B215" s="2" t="s">
        <v>327</v>
      </c>
      <c r="C215" s="2">
        <v>2</v>
      </c>
      <c r="D215" s="2">
        <v>2</v>
      </c>
      <c r="E215" s="2">
        <v>3</v>
      </c>
      <c r="F215" s="2">
        <v>1</v>
      </c>
      <c r="G215" s="2">
        <v>1</v>
      </c>
      <c r="H215" s="2">
        <v>500</v>
      </c>
      <c r="I215" s="2">
        <v>500</v>
      </c>
      <c r="J215" s="2">
        <v>134</v>
      </c>
      <c r="K215" s="2">
        <v>50</v>
      </c>
    </row>
    <row r="216" spans="1:11" x14ac:dyDescent="0.2">
      <c r="A216" t="s">
        <v>316</v>
      </c>
      <c r="B216" s="2" t="s">
        <v>327</v>
      </c>
      <c r="C216" s="2">
        <v>2</v>
      </c>
      <c r="D216" s="2">
        <v>3</v>
      </c>
      <c r="E216" s="2">
        <v>1</v>
      </c>
      <c r="F216" s="2">
        <v>1</v>
      </c>
      <c r="G216" s="2">
        <v>1</v>
      </c>
      <c r="H216" s="2">
        <v>500</v>
      </c>
      <c r="I216" s="2">
        <v>419</v>
      </c>
      <c r="J216" s="2">
        <v>0</v>
      </c>
      <c r="K216" s="2">
        <v>0</v>
      </c>
    </row>
    <row r="217" spans="1:11" x14ac:dyDescent="0.2">
      <c r="A217" t="s">
        <v>316</v>
      </c>
      <c r="B217" s="2" t="s">
        <v>327</v>
      </c>
      <c r="C217" s="2">
        <v>2</v>
      </c>
      <c r="D217" s="2">
        <v>3</v>
      </c>
      <c r="E217" s="2">
        <v>2</v>
      </c>
      <c r="F217" s="2">
        <v>1</v>
      </c>
      <c r="G217" s="2">
        <v>1</v>
      </c>
      <c r="H217" s="2">
        <v>500</v>
      </c>
      <c r="I217" s="2">
        <v>500</v>
      </c>
      <c r="J217" s="2">
        <v>97</v>
      </c>
      <c r="K217" s="2">
        <v>31</v>
      </c>
    </row>
    <row r="218" spans="1:11" x14ac:dyDescent="0.2">
      <c r="A218" t="s">
        <v>316</v>
      </c>
      <c r="B218" s="2" t="s">
        <v>327</v>
      </c>
      <c r="C218" s="2">
        <v>2</v>
      </c>
      <c r="D218" s="2">
        <v>3</v>
      </c>
      <c r="E218" s="2">
        <v>3</v>
      </c>
      <c r="F218" s="2">
        <v>1</v>
      </c>
      <c r="G218" s="2">
        <v>1</v>
      </c>
      <c r="H218" s="2">
        <v>500</v>
      </c>
      <c r="I218" s="2">
        <v>500</v>
      </c>
      <c r="J218" s="2">
        <v>105</v>
      </c>
      <c r="K218" s="2">
        <v>27</v>
      </c>
    </row>
    <row r="219" spans="1:11" x14ac:dyDescent="0.2">
      <c r="A219" t="s">
        <v>316</v>
      </c>
      <c r="B219" s="2" t="s">
        <v>327</v>
      </c>
      <c r="C219" s="2">
        <v>3</v>
      </c>
      <c r="D219" s="2">
        <v>1</v>
      </c>
      <c r="E219" s="2">
        <v>1</v>
      </c>
      <c r="F219" s="2">
        <v>1</v>
      </c>
      <c r="G219" s="2">
        <v>1</v>
      </c>
      <c r="H219" s="2">
        <v>500</v>
      </c>
      <c r="I219" s="2">
        <v>500</v>
      </c>
      <c r="J219" s="2">
        <v>53</v>
      </c>
      <c r="K219" s="2">
        <v>18</v>
      </c>
    </row>
    <row r="220" spans="1:11" x14ac:dyDescent="0.2">
      <c r="A220" t="s">
        <v>316</v>
      </c>
      <c r="B220" s="2" t="s">
        <v>327</v>
      </c>
      <c r="C220" s="2">
        <v>3</v>
      </c>
      <c r="D220" s="2">
        <v>1</v>
      </c>
      <c r="E220" s="2">
        <v>1</v>
      </c>
      <c r="F220" s="2">
        <v>1</v>
      </c>
      <c r="G220" s="2">
        <v>2</v>
      </c>
      <c r="H220" s="2">
        <v>500</v>
      </c>
      <c r="I220" s="2">
        <v>443</v>
      </c>
      <c r="J220" s="2">
        <v>7</v>
      </c>
      <c r="K220" s="2">
        <v>7</v>
      </c>
    </row>
    <row r="221" spans="1:11" x14ac:dyDescent="0.2">
      <c r="A221" t="s">
        <v>316</v>
      </c>
      <c r="B221" s="2" t="s">
        <v>314</v>
      </c>
      <c r="C221" s="2">
        <v>2</v>
      </c>
      <c r="D221" s="2">
        <v>1</v>
      </c>
      <c r="E221" s="2">
        <v>2</v>
      </c>
      <c r="F221" s="2">
        <v>1</v>
      </c>
      <c r="G221" s="2">
        <v>1</v>
      </c>
      <c r="H221" s="2">
        <v>500</v>
      </c>
      <c r="I221" s="2">
        <v>500</v>
      </c>
      <c r="J221" s="2">
        <v>495</v>
      </c>
      <c r="K221" s="2">
        <v>392</v>
      </c>
    </row>
    <row r="222" spans="1:11" x14ac:dyDescent="0.2">
      <c r="A222" t="s">
        <v>316</v>
      </c>
      <c r="B222" s="2" t="s">
        <v>314</v>
      </c>
      <c r="C222" s="2">
        <v>2</v>
      </c>
      <c r="D222" s="2">
        <v>1</v>
      </c>
      <c r="E222" s="2">
        <v>3</v>
      </c>
      <c r="F222" s="2">
        <v>1</v>
      </c>
      <c r="G222" s="2">
        <v>1</v>
      </c>
      <c r="H222" s="2">
        <v>500</v>
      </c>
      <c r="I222" s="2">
        <v>500</v>
      </c>
      <c r="J222" s="2">
        <v>493</v>
      </c>
      <c r="K222" s="2">
        <v>384</v>
      </c>
    </row>
    <row r="223" spans="1:11" x14ac:dyDescent="0.2">
      <c r="A223" t="s">
        <v>316</v>
      </c>
      <c r="B223" s="2" t="s">
        <v>314</v>
      </c>
      <c r="C223" s="2">
        <v>2</v>
      </c>
      <c r="D223" s="2">
        <v>2</v>
      </c>
      <c r="E223" s="2">
        <v>1</v>
      </c>
      <c r="F223" s="2">
        <v>1</v>
      </c>
      <c r="G223" s="2">
        <v>1</v>
      </c>
      <c r="H223" s="2">
        <v>500</v>
      </c>
      <c r="I223" s="2">
        <v>0</v>
      </c>
      <c r="J223" s="2">
        <v>0</v>
      </c>
      <c r="K223" s="2">
        <v>0</v>
      </c>
    </row>
    <row r="224" spans="1:11" x14ac:dyDescent="0.2">
      <c r="A224" t="s">
        <v>316</v>
      </c>
      <c r="B224" s="2" t="s">
        <v>314</v>
      </c>
      <c r="C224" s="2">
        <v>2</v>
      </c>
      <c r="D224" s="2">
        <v>2</v>
      </c>
      <c r="E224" s="2">
        <v>2</v>
      </c>
      <c r="F224" s="2">
        <v>1</v>
      </c>
      <c r="G224" s="2">
        <v>1</v>
      </c>
      <c r="H224" s="2">
        <v>500</v>
      </c>
      <c r="I224" s="2">
        <v>500</v>
      </c>
      <c r="J224" s="2">
        <v>430</v>
      </c>
      <c r="K224" s="2">
        <v>343</v>
      </c>
    </row>
    <row r="225" spans="1:11" x14ac:dyDescent="0.2">
      <c r="A225" t="s">
        <v>316</v>
      </c>
      <c r="B225" s="2" t="s">
        <v>314</v>
      </c>
      <c r="C225" s="2">
        <v>2</v>
      </c>
      <c r="D225" s="2">
        <v>2</v>
      </c>
      <c r="E225" s="2">
        <v>3</v>
      </c>
      <c r="F225" s="2">
        <v>1</v>
      </c>
      <c r="G225" s="2">
        <v>1</v>
      </c>
      <c r="H225" s="2">
        <v>500</v>
      </c>
      <c r="I225" s="2">
        <v>500</v>
      </c>
      <c r="J225" s="2">
        <v>430</v>
      </c>
      <c r="K225" s="2">
        <v>351</v>
      </c>
    </row>
    <row r="226" spans="1:11" x14ac:dyDescent="0.2">
      <c r="A226" t="s">
        <v>316</v>
      </c>
      <c r="B226" s="2" t="s">
        <v>314</v>
      </c>
      <c r="C226" s="2">
        <v>2</v>
      </c>
      <c r="D226" s="2">
        <v>3</v>
      </c>
      <c r="E226" s="2">
        <v>1</v>
      </c>
      <c r="F226" s="2">
        <v>1</v>
      </c>
      <c r="G226" s="2">
        <v>1</v>
      </c>
      <c r="H226" s="2">
        <v>500</v>
      </c>
      <c r="I226" s="2">
        <v>0</v>
      </c>
      <c r="J226" s="2">
        <v>0</v>
      </c>
      <c r="K226" s="2">
        <v>0</v>
      </c>
    </row>
    <row r="227" spans="1:11" x14ac:dyDescent="0.2">
      <c r="A227" t="s">
        <v>316</v>
      </c>
      <c r="B227" s="2" t="s">
        <v>314</v>
      </c>
      <c r="C227" s="2">
        <v>2</v>
      </c>
      <c r="D227" s="2">
        <v>3</v>
      </c>
      <c r="E227" s="2">
        <v>2</v>
      </c>
      <c r="F227" s="2">
        <v>1</v>
      </c>
      <c r="G227" s="2">
        <v>1</v>
      </c>
      <c r="H227" s="2">
        <v>500</v>
      </c>
      <c r="I227" s="2">
        <v>500</v>
      </c>
      <c r="J227" s="2">
        <v>444</v>
      </c>
      <c r="K227" s="2">
        <v>344</v>
      </c>
    </row>
    <row r="228" spans="1:11" x14ac:dyDescent="0.2">
      <c r="A228" t="s">
        <v>316</v>
      </c>
      <c r="B228" s="2" t="s">
        <v>314</v>
      </c>
      <c r="C228" s="2">
        <v>2</v>
      </c>
      <c r="D228" s="2">
        <v>3</v>
      </c>
      <c r="E228" s="2">
        <v>3</v>
      </c>
      <c r="F228" s="2">
        <v>1</v>
      </c>
      <c r="G228" s="2">
        <v>1</v>
      </c>
      <c r="H228" s="2">
        <v>500</v>
      </c>
      <c r="I228" s="2">
        <v>500</v>
      </c>
      <c r="J228" s="2">
        <v>445</v>
      </c>
      <c r="K228" s="2">
        <v>355</v>
      </c>
    </row>
    <row r="229" spans="1:11" x14ac:dyDescent="0.2">
      <c r="A229" t="s">
        <v>316</v>
      </c>
      <c r="B229" s="2" t="s">
        <v>314</v>
      </c>
      <c r="C229" s="2">
        <v>3</v>
      </c>
      <c r="D229" s="2">
        <v>1</v>
      </c>
      <c r="E229" s="2">
        <v>1</v>
      </c>
      <c r="F229" s="2">
        <v>1</v>
      </c>
      <c r="G229" s="2">
        <v>1</v>
      </c>
      <c r="H229" s="2">
        <v>500</v>
      </c>
      <c r="I229" s="2">
        <v>450</v>
      </c>
      <c r="J229" s="2">
        <v>315</v>
      </c>
      <c r="K229" s="2">
        <v>256</v>
      </c>
    </row>
    <row r="230" spans="1:11" x14ac:dyDescent="0.2">
      <c r="A230" t="s">
        <v>316</v>
      </c>
      <c r="B230" s="2" t="s">
        <v>314</v>
      </c>
      <c r="C230" s="2">
        <v>3</v>
      </c>
      <c r="D230" s="2">
        <v>1</v>
      </c>
      <c r="E230" s="2">
        <v>1</v>
      </c>
      <c r="F230" s="2">
        <v>1</v>
      </c>
      <c r="G230" s="2">
        <v>2</v>
      </c>
      <c r="H230" s="2">
        <v>500</v>
      </c>
      <c r="I230" s="2">
        <v>49</v>
      </c>
      <c r="J230" s="2">
        <v>0</v>
      </c>
      <c r="K230" s="2">
        <v>0</v>
      </c>
    </row>
    <row r="231" spans="1:11" x14ac:dyDescent="0.2">
      <c r="A231" t="s">
        <v>316</v>
      </c>
      <c r="B231" s="2" t="s">
        <v>315</v>
      </c>
      <c r="C231" s="2">
        <v>2</v>
      </c>
      <c r="D231" s="2">
        <v>1</v>
      </c>
      <c r="E231" s="2">
        <v>2</v>
      </c>
      <c r="F231" s="2">
        <v>1</v>
      </c>
      <c r="G231" s="2">
        <v>1</v>
      </c>
      <c r="H231" s="2">
        <v>500</v>
      </c>
      <c r="I231" s="2">
        <v>500</v>
      </c>
      <c r="J231" s="2">
        <v>494</v>
      </c>
      <c r="K231" s="2">
        <v>381</v>
      </c>
    </row>
    <row r="232" spans="1:11" x14ac:dyDescent="0.2">
      <c r="A232" t="s">
        <v>316</v>
      </c>
      <c r="B232" s="2" t="s">
        <v>315</v>
      </c>
      <c r="C232" s="2">
        <v>2</v>
      </c>
      <c r="D232" s="2">
        <v>1</v>
      </c>
      <c r="E232" s="2">
        <v>3</v>
      </c>
      <c r="F232" s="2">
        <v>1</v>
      </c>
      <c r="G232" s="2">
        <v>1</v>
      </c>
      <c r="H232" s="2">
        <v>500</v>
      </c>
      <c r="I232" s="2">
        <v>500</v>
      </c>
      <c r="J232" s="2">
        <v>494</v>
      </c>
      <c r="K232" s="2">
        <v>381</v>
      </c>
    </row>
    <row r="233" spans="1:11" x14ac:dyDescent="0.2">
      <c r="A233" t="s">
        <v>316</v>
      </c>
      <c r="B233" s="2" t="s">
        <v>315</v>
      </c>
      <c r="C233" s="2">
        <v>2</v>
      </c>
      <c r="D233" s="2">
        <v>2</v>
      </c>
      <c r="E233" s="2">
        <v>1</v>
      </c>
      <c r="F233" s="2">
        <v>1</v>
      </c>
      <c r="G233" s="2">
        <v>1</v>
      </c>
      <c r="H233" s="2">
        <v>500</v>
      </c>
      <c r="I233" s="2">
        <v>0</v>
      </c>
      <c r="J233" s="2">
        <v>0</v>
      </c>
      <c r="K233" s="2">
        <v>0</v>
      </c>
    </row>
    <row r="234" spans="1:11" x14ac:dyDescent="0.2">
      <c r="A234" t="s">
        <v>316</v>
      </c>
      <c r="B234" s="2" t="s">
        <v>315</v>
      </c>
      <c r="C234" s="2">
        <v>2</v>
      </c>
      <c r="D234" s="2">
        <v>2</v>
      </c>
      <c r="E234" s="2">
        <v>2</v>
      </c>
      <c r="F234" s="2">
        <v>1</v>
      </c>
      <c r="G234" s="2">
        <v>1</v>
      </c>
      <c r="H234" s="2">
        <v>500</v>
      </c>
      <c r="I234" s="2">
        <v>500</v>
      </c>
      <c r="J234" s="2">
        <v>427</v>
      </c>
      <c r="K234" s="2">
        <v>289</v>
      </c>
    </row>
    <row r="235" spans="1:11" x14ac:dyDescent="0.2">
      <c r="A235" t="s">
        <v>316</v>
      </c>
      <c r="B235" s="2" t="s">
        <v>315</v>
      </c>
      <c r="C235" s="2">
        <v>2</v>
      </c>
      <c r="D235" s="2">
        <v>2</v>
      </c>
      <c r="E235" s="2">
        <v>3</v>
      </c>
      <c r="F235" s="2">
        <v>1</v>
      </c>
      <c r="G235" s="2">
        <v>1</v>
      </c>
      <c r="H235" s="2">
        <v>500</v>
      </c>
      <c r="I235" s="2">
        <v>500</v>
      </c>
      <c r="J235" s="2">
        <v>432</v>
      </c>
      <c r="K235" s="2">
        <v>303</v>
      </c>
    </row>
    <row r="236" spans="1:11" x14ac:dyDescent="0.2">
      <c r="A236" t="s">
        <v>316</v>
      </c>
      <c r="B236" s="2" t="s">
        <v>315</v>
      </c>
      <c r="C236" s="2">
        <v>2</v>
      </c>
      <c r="D236" s="2">
        <v>3</v>
      </c>
      <c r="E236" s="2">
        <v>1</v>
      </c>
      <c r="F236" s="2">
        <v>1</v>
      </c>
      <c r="G236" s="2">
        <v>1</v>
      </c>
      <c r="H236" s="2">
        <v>500</v>
      </c>
      <c r="I236" s="2">
        <v>0</v>
      </c>
      <c r="J236" s="2">
        <v>0</v>
      </c>
      <c r="K236" s="2">
        <v>0</v>
      </c>
    </row>
    <row r="237" spans="1:11" x14ac:dyDescent="0.2">
      <c r="A237" t="s">
        <v>316</v>
      </c>
      <c r="B237" s="2" t="s">
        <v>315</v>
      </c>
      <c r="C237" s="2">
        <v>2</v>
      </c>
      <c r="D237" s="2">
        <v>3</v>
      </c>
      <c r="E237" s="2">
        <v>2</v>
      </c>
      <c r="F237" s="2">
        <v>1</v>
      </c>
      <c r="G237" s="2">
        <v>1</v>
      </c>
      <c r="H237" s="2">
        <v>500</v>
      </c>
      <c r="I237" s="2">
        <v>500</v>
      </c>
      <c r="J237" s="2">
        <v>416</v>
      </c>
      <c r="K237" s="2">
        <v>318</v>
      </c>
    </row>
    <row r="238" spans="1:11" x14ac:dyDescent="0.2">
      <c r="A238" t="s">
        <v>316</v>
      </c>
      <c r="B238" s="2" t="s">
        <v>315</v>
      </c>
      <c r="C238" s="2">
        <v>2</v>
      </c>
      <c r="D238" s="2">
        <v>3</v>
      </c>
      <c r="E238" s="2">
        <v>3</v>
      </c>
      <c r="F238" s="2">
        <v>1</v>
      </c>
      <c r="G238" s="2">
        <v>1</v>
      </c>
      <c r="H238" s="2">
        <v>500</v>
      </c>
      <c r="I238" s="2">
        <v>500</v>
      </c>
      <c r="J238" s="2">
        <v>421</v>
      </c>
      <c r="K238" s="2">
        <v>336</v>
      </c>
    </row>
    <row r="239" spans="1:11" x14ac:dyDescent="0.2">
      <c r="A239" t="s">
        <v>316</v>
      </c>
      <c r="B239" s="2" t="s">
        <v>315</v>
      </c>
      <c r="C239" s="2">
        <v>3</v>
      </c>
      <c r="D239" s="2">
        <v>1</v>
      </c>
      <c r="E239" s="2">
        <v>1</v>
      </c>
      <c r="F239" s="2">
        <v>1</v>
      </c>
      <c r="G239" s="2">
        <v>1</v>
      </c>
      <c r="H239" s="2">
        <v>500</v>
      </c>
      <c r="I239" s="2">
        <v>451</v>
      </c>
      <c r="J239" s="2">
        <v>342</v>
      </c>
      <c r="K239" s="2">
        <v>288</v>
      </c>
    </row>
    <row r="240" spans="1:11" x14ac:dyDescent="0.2">
      <c r="A240" t="s">
        <v>316</v>
      </c>
      <c r="B240" s="2" t="s">
        <v>315</v>
      </c>
      <c r="C240" s="2">
        <v>3</v>
      </c>
      <c r="D240" s="2">
        <v>1</v>
      </c>
      <c r="E240" s="2">
        <v>1</v>
      </c>
      <c r="F240" s="2">
        <v>1</v>
      </c>
      <c r="G240" s="2">
        <v>2</v>
      </c>
      <c r="H240" s="2">
        <v>500</v>
      </c>
      <c r="I240" s="2">
        <v>44</v>
      </c>
      <c r="J240" s="2">
        <v>1</v>
      </c>
      <c r="K240" s="2">
        <v>1</v>
      </c>
    </row>
    <row r="241" spans="1:11" x14ac:dyDescent="0.2">
      <c r="A241" t="s">
        <v>316</v>
      </c>
      <c r="B241" s="2" t="s">
        <v>328</v>
      </c>
      <c r="C241" s="2">
        <v>2</v>
      </c>
      <c r="D241" s="2">
        <v>1</v>
      </c>
      <c r="E241" s="2">
        <v>2</v>
      </c>
      <c r="F241" s="2">
        <v>1</v>
      </c>
      <c r="G241" s="2">
        <v>1</v>
      </c>
      <c r="H241" s="2">
        <v>500</v>
      </c>
      <c r="I241" s="2">
        <v>500</v>
      </c>
      <c r="J241" s="2">
        <v>493</v>
      </c>
      <c r="K241" s="2">
        <v>150</v>
      </c>
    </row>
    <row r="242" spans="1:11" x14ac:dyDescent="0.2">
      <c r="A242" t="s">
        <v>316</v>
      </c>
      <c r="B242" s="2" t="s">
        <v>328</v>
      </c>
      <c r="C242" s="2">
        <v>2</v>
      </c>
      <c r="D242" s="2">
        <v>1</v>
      </c>
      <c r="E242" s="2">
        <v>3</v>
      </c>
      <c r="F242" s="2">
        <v>1</v>
      </c>
      <c r="G242" s="2">
        <v>1</v>
      </c>
      <c r="H242" s="2">
        <v>500</v>
      </c>
      <c r="I242" s="2">
        <v>500</v>
      </c>
      <c r="J242" s="2">
        <v>495</v>
      </c>
      <c r="K242" s="2">
        <v>157</v>
      </c>
    </row>
    <row r="243" spans="1:11" x14ac:dyDescent="0.2">
      <c r="A243" t="s">
        <v>316</v>
      </c>
      <c r="B243" s="2" t="s">
        <v>328</v>
      </c>
      <c r="C243" s="2">
        <v>2</v>
      </c>
      <c r="D243" s="2">
        <v>2</v>
      </c>
      <c r="E243" s="2">
        <v>1</v>
      </c>
      <c r="F243" s="2">
        <v>1</v>
      </c>
      <c r="G243" s="2">
        <v>1</v>
      </c>
      <c r="H243" s="2">
        <v>500</v>
      </c>
      <c r="I243" s="2">
        <v>0</v>
      </c>
      <c r="J243" s="2">
        <v>0</v>
      </c>
      <c r="K243" s="2">
        <v>0</v>
      </c>
    </row>
    <row r="244" spans="1:11" x14ac:dyDescent="0.2">
      <c r="A244" t="s">
        <v>316</v>
      </c>
      <c r="B244" s="2" t="s">
        <v>328</v>
      </c>
      <c r="C244" s="2">
        <v>2</v>
      </c>
      <c r="D244" s="2">
        <v>2</v>
      </c>
      <c r="E244" s="2">
        <v>2</v>
      </c>
      <c r="F244" s="2">
        <v>1</v>
      </c>
      <c r="G244" s="2">
        <v>1</v>
      </c>
      <c r="H244" s="2">
        <v>500</v>
      </c>
      <c r="I244" s="2">
        <v>500</v>
      </c>
      <c r="J244" s="2">
        <v>447</v>
      </c>
      <c r="K244" s="2">
        <v>138</v>
      </c>
    </row>
    <row r="245" spans="1:11" x14ac:dyDescent="0.2">
      <c r="A245" t="s">
        <v>316</v>
      </c>
      <c r="B245" s="2" t="s">
        <v>328</v>
      </c>
      <c r="C245" s="2">
        <v>2</v>
      </c>
      <c r="D245" s="2">
        <v>2</v>
      </c>
      <c r="E245" s="2">
        <v>3</v>
      </c>
      <c r="F245" s="2">
        <v>1</v>
      </c>
      <c r="G245" s="2">
        <v>1</v>
      </c>
      <c r="H245" s="2">
        <v>500</v>
      </c>
      <c r="I245" s="2">
        <v>500</v>
      </c>
      <c r="J245" s="2">
        <v>450</v>
      </c>
      <c r="K245" s="2">
        <v>116</v>
      </c>
    </row>
    <row r="246" spans="1:11" x14ac:dyDescent="0.2">
      <c r="A246" t="s">
        <v>316</v>
      </c>
      <c r="B246" s="2" t="s">
        <v>328</v>
      </c>
      <c r="C246" s="2">
        <v>2</v>
      </c>
      <c r="D246" s="2">
        <v>3</v>
      </c>
      <c r="E246" s="2">
        <v>1</v>
      </c>
      <c r="F246" s="2">
        <v>1</v>
      </c>
      <c r="G246" s="2">
        <v>1</v>
      </c>
      <c r="H246" s="2">
        <v>500</v>
      </c>
      <c r="I246" s="2">
        <v>0</v>
      </c>
      <c r="J246" s="2">
        <v>0</v>
      </c>
      <c r="K246" s="2">
        <v>0</v>
      </c>
    </row>
    <row r="247" spans="1:11" x14ac:dyDescent="0.2">
      <c r="A247" t="s">
        <v>316</v>
      </c>
      <c r="B247" s="2" t="s">
        <v>328</v>
      </c>
      <c r="C247" s="2">
        <v>2</v>
      </c>
      <c r="D247" s="2">
        <v>3</v>
      </c>
      <c r="E247" s="2">
        <v>2</v>
      </c>
      <c r="F247" s="2">
        <v>1</v>
      </c>
      <c r="G247" s="2">
        <v>1</v>
      </c>
      <c r="H247" s="2">
        <v>500</v>
      </c>
      <c r="I247" s="2">
        <v>500</v>
      </c>
      <c r="J247" s="2">
        <v>442</v>
      </c>
      <c r="K247" s="2">
        <v>99</v>
      </c>
    </row>
    <row r="248" spans="1:11" x14ac:dyDescent="0.2">
      <c r="A248" t="s">
        <v>316</v>
      </c>
      <c r="B248" s="2" t="s">
        <v>328</v>
      </c>
      <c r="C248" s="2">
        <v>2</v>
      </c>
      <c r="D248" s="2">
        <v>3</v>
      </c>
      <c r="E248" s="2">
        <v>3</v>
      </c>
      <c r="F248" s="2">
        <v>1</v>
      </c>
      <c r="G248" s="2">
        <v>1</v>
      </c>
      <c r="H248" s="2">
        <v>500</v>
      </c>
      <c r="I248" s="2">
        <v>500</v>
      </c>
      <c r="J248" s="2">
        <v>453</v>
      </c>
      <c r="K248" s="2">
        <v>103</v>
      </c>
    </row>
    <row r="249" spans="1:11" x14ac:dyDescent="0.2">
      <c r="A249" t="s">
        <v>316</v>
      </c>
      <c r="B249" s="2" t="s">
        <v>328</v>
      </c>
      <c r="C249" s="2">
        <v>3</v>
      </c>
      <c r="D249" s="2">
        <v>1</v>
      </c>
      <c r="E249" s="2">
        <v>1</v>
      </c>
      <c r="F249" s="2">
        <v>1</v>
      </c>
      <c r="G249" s="2">
        <v>1</v>
      </c>
      <c r="H249" s="2">
        <v>500</v>
      </c>
      <c r="I249" s="2">
        <v>163</v>
      </c>
      <c r="J249" s="2">
        <v>48</v>
      </c>
      <c r="K249" s="2">
        <v>32</v>
      </c>
    </row>
    <row r="250" spans="1:11" x14ac:dyDescent="0.2">
      <c r="A250" t="s">
        <v>316</v>
      </c>
      <c r="B250" s="2" t="s">
        <v>328</v>
      </c>
      <c r="C250" s="2">
        <v>3</v>
      </c>
      <c r="D250" s="2">
        <v>1</v>
      </c>
      <c r="E250" s="2">
        <v>1</v>
      </c>
      <c r="F250" s="2">
        <v>1</v>
      </c>
      <c r="G250" s="2">
        <v>2</v>
      </c>
      <c r="H250" s="2">
        <v>500</v>
      </c>
      <c r="I250" s="2">
        <v>3</v>
      </c>
      <c r="J250" s="2">
        <v>0</v>
      </c>
      <c r="K250" s="2">
        <v>0</v>
      </c>
    </row>
    <row r="251" spans="1:11" x14ac:dyDescent="0.2">
      <c r="A251" t="s">
        <v>316</v>
      </c>
      <c r="B251" s="2" t="s">
        <v>330</v>
      </c>
      <c r="C251" s="2">
        <v>2</v>
      </c>
      <c r="D251" s="2">
        <v>1</v>
      </c>
      <c r="E251" s="2">
        <v>2</v>
      </c>
      <c r="F251" s="2">
        <v>1</v>
      </c>
      <c r="G251" s="2">
        <v>1</v>
      </c>
      <c r="H251" s="2">
        <v>500</v>
      </c>
      <c r="I251" s="2">
        <v>500</v>
      </c>
      <c r="J251" s="2">
        <v>499</v>
      </c>
      <c r="K251" s="2">
        <v>154</v>
      </c>
    </row>
    <row r="252" spans="1:11" x14ac:dyDescent="0.2">
      <c r="A252" t="s">
        <v>316</v>
      </c>
      <c r="B252" s="2" t="s">
        <v>330</v>
      </c>
      <c r="C252" s="2">
        <v>2</v>
      </c>
      <c r="D252" s="2">
        <v>1</v>
      </c>
      <c r="E252" s="2">
        <v>3</v>
      </c>
      <c r="F252" s="2">
        <v>1</v>
      </c>
      <c r="G252" s="2">
        <v>1</v>
      </c>
      <c r="H252" s="2">
        <v>500</v>
      </c>
      <c r="I252" s="2">
        <v>500</v>
      </c>
      <c r="J252" s="2">
        <v>499</v>
      </c>
      <c r="K252" s="2">
        <v>183</v>
      </c>
    </row>
    <row r="253" spans="1:11" x14ac:dyDescent="0.2">
      <c r="A253" t="s">
        <v>316</v>
      </c>
      <c r="B253" s="2" t="s">
        <v>330</v>
      </c>
      <c r="C253" s="2">
        <v>2</v>
      </c>
      <c r="D253" s="2">
        <v>2</v>
      </c>
      <c r="E253" s="2">
        <v>1</v>
      </c>
      <c r="F253" s="2">
        <v>1</v>
      </c>
      <c r="G253" s="2">
        <v>1</v>
      </c>
      <c r="H253" s="2">
        <v>500</v>
      </c>
      <c r="I253" s="2">
        <v>0</v>
      </c>
      <c r="J253" s="2">
        <v>0</v>
      </c>
      <c r="K253" s="2">
        <v>0</v>
      </c>
    </row>
    <row r="254" spans="1:11" x14ac:dyDescent="0.2">
      <c r="A254" t="s">
        <v>316</v>
      </c>
      <c r="B254" s="2" t="s">
        <v>330</v>
      </c>
      <c r="C254" s="2">
        <v>2</v>
      </c>
      <c r="D254" s="2">
        <v>2</v>
      </c>
      <c r="E254" s="2">
        <v>2</v>
      </c>
      <c r="F254" s="2">
        <v>1</v>
      </c>
      <c r="G254" s="2">
        <v>1</v>
      </c>
      <c r="H254" s="2">
        <v>500</v>
      </c>
      <c r="I254" s="2">
        <v>500</v>
      </c>
      <c r="J254" s="2">
        <v>410</v>
      </c>
      <c r="K254" s="2">
        <v>115</v>
      </c>
    </row>
    <row r="255" spans="1:11" x14ac:dyDescent="0.2">
      <c r="A255" t="s">
        <v>316</v>
      </c>
      <c r="B255" s="2" t="s">
        <v>330</v>
      </c>
      <c r="C255" s="2">
        <v>2</v>
      </c>
      <c r="D255" s="2">
        <v>2</v>
      </c>
      <c r="E255" s="2">
        <v>3</v>
      </c>
      <c r="F255" s="2">
        <v>1</v>
      </c>
      <c r="G255" s="2">
        <v>1</v>
      </c>
      <c r="H255" s="2">
        <v>500</v>
      </c>
      <c r="I255" s="2">
        <v>500</v>
      </c>
      <c r="J255" s="2">
        <v>436</v>
      </c>
      <c r="K255" s="2">
        <v>108</v>
      </c>
    </row>
    <row r="256" spans="1:11" x14ac:dyDescent="0.2">
      <c r="A256" t="s">
        <v>316</v>
      </c>
      <c r="B256" s="2" t="s">
        <v>330</v>
      </c>
      <c r="C256" s="2">
        <v>2</v>
      </c>
      <c r="D256" s="2">
        <v>3</v>
      </c>
      <c r="E256" s="2">
        <v>1</v>
      </c>
      <c r="F256" s="2">
        <v>1</v>
      </c>
      <c r="G256" s="2">
        <v>1</v>
      </c>
      <c r="H256" s="2">
        <v>500</v>
      </c>
      <c r="I256" s="2">
        <v>0</v>
      </c>
      <c r="J256" s="2">
        <v>0</v>
      </c>
      <c r="K256" s="2">
        <v>0</v>
      </c>
    </row>
    <row r="257" spans="1:11" x14ac:dyDescent="0.2">
      <c r="A257" t="s">
        <v>316</v>
      </c>
      <c r="B257" s="2" t="s">
        <v>330</v>
      </c>
      <c r="C257" s="2">
        <v>2</v>
      </c>
      <c r="D257" s="2">
        <v>3</v>
      </c>
      <c r="E257" s="2">
        <v>2</v>
      </c>
      <c r="F257" s="2">
        <v>1</v>
      </c>
      <c r="G257" s="2">
        <v>1</v>
      </c>
      <c r="H257" s="2">
        <v>500</v>
      </c>
      <c r="I257" s="2">
        <v>500</v>
      </c>
      <c r="J257" s="2">
        <v>421</v>
      </c>
      <c r="K257" s="2">
        <v>100</v>
      </c>
    </row>
    <row r="258" spans="1:11" x14ac:dyDescent="0.2">
      <c r="A258" t="s">
        <v>316</v>
      </c>
      <c r="B258" s="2" t="s">
        <v>330</v>
      </c>
      <c r="C258" s="2">
        <v>2</v>
      </c>
      <c r="D258" s="2">
        <v>3</v>
      </c>
      <c r="E258" s="2">
        <v>3</v>
      </c>
      <c r="F258" s="2">
        <v>1</v>
      </c>
      <c r="G258" s="2">
        <v>1</v>
      </c>
      <c r="H258" s="2">
        <v>500</v>
      </c>
      <c r="I258" s="2">
        <v>500</v>
      </c>
      <c r="J258" s="2">
        <v>421</v>
      </c>
      <c r="K258" s="2">
        <v>109</v>
      </c>
    </row>
    <row r="259" spans="1:11" x14ac:dyDescent="0.2">
      <c r="A259" t="s">
        <v>316</v>
      </c>
      <c r="B259" s="2" t="s">
        <v>330</v>
      </c>
      <c r="C259" s="2">
        <v>3</v>
      </c>
      <c r="D259" s="2">
        <v>1</v>
      </c>
      <c r="E259" s="2">
        <v>1</v>
      </c>
      <c r="F259" s="2">
        <v>1</v>
      </c>
      <c r="G259" s="2">
        <v>1</v>
      </c>
      <c r="H259" s="2">
        <v>500</v>
      </c>
      <c r="I259" s="2">
        <v>99</v>
      </c>
      <c r="J259" s="2">
        <v>68</v>
      </c>
      <c r="K259" s="2">
        <v>30</v>
      </c>
    </row>
    <row r="260" spans="1:11" x14ac:dyDescent="0.2">
      <c r="A260" t="s">
        <v>316</v>
      </c>
      <c r="B260" s="2" t="s">
        <v>330</v>
      </c>
      <c r="C260" s="2">
        <v>3</v>
      </c>
      <c r="D260" s="2">
        <v>1</v>
      </c>
      <c r="E260" s="2">
        <v>1</v>
      </c>
      <c r="F260" s="2">
        <v>1</v>
      </c>
      <c r="G260" s="2">
        <v>2</v>
      </c>
      <c r="H260" s="2">
        <v>500</v>
      </c>
      <c r="I260" s="2">
        <v>0</v>
      </c>
      <c r="J260" s="2">
        <v>0</v>
      </c>
      <c r="K260" s="2">
        <v>0</v>
      </c>
    </row>
    <row r="261" spans="1:11" x14ac:dyDescent="0.2">
      <c r="A261" t="s">
        <v>316</v>
      </c>
      <c r="B261" s="2" t="s">
        <v>329</v>
      </c>
      <c r="C261" s="2">
        <v>2</v>
      </c>
      <c r="D261" s="2">
        <v>1</v>
      </c>
      <c r="E261" s="2">
        <v>2</v>
      </c>
      <c r="F261" s="2">
        <v>1</v>
      </c>
      <c r="G261" s="2">
        <v>1</v>
      </c>
      <c r="H261" s="2">
        <v>500</v>
      </c>
      <c r="I261" s="2">
        <v>500</v>
      </c>
      <c r="J261" s="2">
        <v>500</v>
      </c>
      <c r="K261" s="2">
        <v>109</v>
      </c>
    </row>
    <row r="262" spans="1:11" x14ac:dyDescent="0.2">
      <c r="A262" t="s">
        <v>316</v>
      </c>
      <c r="B262" s="2" t="s">
        <v>329</v>
      </c>
      <c r="C262" s="2">
        <v>2</v>
      </c>
      <c r="D262" s="2">
        <v>1</v>
      </c>
      <c r="E262" s="2">
        <v>3</v>
      </c>
      <c r="F262" s="2">
        <v>1</v>
      </c>
      <c r="G262" s="2">
        <v>1</v>
      </c>
      <c r="H262" s="2">
        <v>500</v>
      </c>
      <c r="I262" s="2">
        <v>500</v>
      </c>
      <c r="J262" s="2">
        <v>500</v>
      </c>
      <c r="K262" s="2">
        <v>110</v>
      </c>
    </row>
    <row r="263" spans="1:11" x14ac:dyDescent="0.2">
      <c r="A263" t="s">
        <v>316</v>
      </c>
      <c r="B263" s="2" t="s">
        <v>329</v>
      </c>
      <c r="C263" s="2">
        <v>2</v>
      </c>
      <c r="D263" s="2">
        <v>2</v>
      </c>
      <c r="E263" s="2">
        <v>1</v>
      </c>
      <c r="F263" s="2">
        <v>1</v>
      </c>
      <c r="G263" s="2">
        <v>1</v>
      </c>
      <c r="H263" s="2">
        <v>500</v>
      </c>
      <c r="I263" s="2">
        <v>0</v>
      </c>
      <c r="J263" s="2">
        <v>0</v>
      </c>
      <c r="K263" s="2">
        <v>0</v>
      </c>
    </row>
    <row r="264" spans="1:11" x14ac:dyDescent="0.2">
      <c r="A264" t="s">
        <v>316</v>
      </c>
      <c r="B264" s="2" t="s">
        <v>329</v>
      </c>
      <c r="C264" s="2">
        <v>2</v>
      </c>
      <c r="D264" s="2">
        <v>2</v>
      </c>
      <c r="E264" s="2">
        <v>2</v>
      </c>
      <c r="F264" s="2">
        <v>1</v>
      </c>
      <c r="G264" s="2">
        <v>1</v>
      </c>
      <c r="H264" s="2">
        <v>500</v>
      </c>
      <c r="I264" s="2">
        <v>500</v>
      </c>
      <c r="J264" s="2">
        <v>499</v>
      </c>
      <c r="K264" s="2">
        <v>95</v>
      </c>
    </row>
    <row r="265" spans="1:11" x14ac:dyDescent="0.2">
      <c r="A265" t="s">
        <v>316</v>
      </c>
      <c r="B265" s="2" t="s">
        <v>329</v>
      </c>
      <c r="C265" s="2">
        <v>2</v>
      </c>
      <c r="D265" s="2">
        <v>2</v>
      </c>
      <c r="E265" s="2">
        <v>3</v>
      </c>
      <c r="F265" s="2">
        <v>1</v>
      </c>
      <c r="G265" s="2">
        <v>1</v>
      </c>
      <c r="H265" s="2">
        <v>500</v>
      </c>
      <c r="I265" s="2">
        <v>500</v>
      </c>
      <c r="J265" s="2">
        <v>497</v>
      </c>
      <c r="K265" s="2">
        <v>84</v>
      </c>
    </row>
    <row r="266" spans="1:11" x14ac:dyDescent="0.2">
      <c r="A266" t="s">
        <v>316</v>
      </c>
      <c r="B266" s="2" t="s">
        <v>329</v>
      </c>
      <c r="C266" s="2">
        <v>2</v>
      </c>
      <c r="D266" s="2">
        <v>3</v>
      </c>
      <c r="E266" s="2">
        <v>1</v>
      </c>
      <c r="F266" s="2">
        <v>1</v>
      </c>
      <c r="G266" s="2">
        <v>1</v>
      </c>
      <c r="H266" s="2">
        <v>500</v>
      </c>
      <c r="I266" s="2">
        <v>0</v>
      </c>
      <c r="J266" s="2">
        <v>0</v>
      </c>
      <c r="K266" s="2">
        <v>0</v>
      </c>
    </row>
    <row r="267" spans="1:11" x14ac:dyDescent="0.2">
      <c r="A267" t="s">
        <v>316</v>
      </c>
      <c r="B267" s="2" t="s">
        <v>329</v>
      </c>
      <c r="C267" s="2">
        <v>2</v>
      </c>
      <c r="D267" s="2">
        <v>3</v>
      </c>
      <c r="E267" s="2">
        <v>2</v>
      </c>
      <c r="F267" s="2">
        <v>1</v>
      </c>
      <c r="G267" s="2">
        <v>1</v>
      </c>
      <c r="H267" s="2">
        <v>500</v>
      </c>
      <c r="I267" s="2">
        <v>500</v>
      </c>
      <c r="J267" s="2">
        <v>500</v>
      </c>
      <c r="K267" s="2">
        <v>95</v>
      </c>
    </row>
    <row r="268" spans="1:11" x14ac:dyDescent="0.2">
      <c r="A268" t="s">
        <v>316</v>
      </c>
      <c r="B268" s="2" t="s">
        <v>329</v>
      </c>
      <c r="C268" s="2">
        <v>2</v>
      </c>
      <c r="D268" s="2">
        <v>3</v>
      </c>
      <c r="E268" s="2">
        <v>3</v>
      </c>
      <c r="F268" s="2">
        <v>1</v>
      </c>
      <c r="G268" s="2">
        <v>1</v>
      </c>
      <c r="H268" s="2">
        <v>500</v>
      </c>
      <c r="I268" s="2">
        <v>500</v>
      </c>
      <c r="J268" s="2">
        <v>499</v>
      </c>
      <c r="K268" s="2">
        <v>96</v>
      </c>
    </row>
    <row r="269" spans="1:11" x14ac:dyDescent="0.2">
      <c r="A269" t="s">
        <v>316</v>
      </c>
      <c r="B269" s="2" t="s">
        <v>329</v>
      </c>
      <c r="C269" s="2">
        <v>3</v>
      </c>
      <c r="D269" s="2">
        <v>1</v>
      </c>
      <c r="E269" s="2">
        <v>1</v>
      </c>
      <c r="F269" s="2">
        <v>1</v>
      </c>
      <c r="G269" s="2">
        <v>1</v>
      </c>
      <c r="H269" s="2">
        <v>500</v>
      </c>
      <c r="I269" s="2">
        <v>500</v>
      </c>
      <c r="J269" s="2">
        <v>487</v>
      </c>
      <c r="K269" s="2">
        <v>112</v>
      </c>
    </row>
    <row r="270" spans="1:11" x14ac:dyDescent="0.2">
      <c r="A270" t="s">
        <v>316</v>
      </c>
      <c r="B270" s="2" t="s">
        <v>329</v>
      </c>
      <c r="C270" s="2">
        <v>3</v>
      </c>
      <c r="D270" s="2">
        <v>1</v>
      </c>
      <c r="E270" s="2">
        <v>1</v>
      </c>
      <c r="F270" s="2">
        <v>1</v>
      </c>
      <c r="G270" s="2">
        <v>2</v>
      </c>
      <c r="H270" s="2">
        <v>500</v>
      </c>
      <c r="I270" s="2">
        <v>492</v>
      </c>
      <c r="J270" s="2">
        <v>415</v>
      </c>
      <c r="K270" s="2">
        <v>114</v>
      </c>
    </row>
    <row r="271" spans="1:11" x14ac:dyDescent="0.2">
      <c r="A271" t="s">
        <v>316</v>
      </c>
      <c r="B271" s="2" t="s">
        <v>331</v>
      </c>
      <c r="C271" s="2">
        <v>2</v>
      </c>
      <c r="D271" s="2">
        <v>1</v>
      </c>
      <c r="E271" s="2">
        <v>2</v>
      </c>
      <c r="F271" s="2">
        <v>1</v>
      </c>
      <c r="G271" s="2">
        <v>1</v>
      </c>
      <c r="H271" s="2">
        <v>500</v>
      </c>
      <c r="I271" s="2">
        <v>500</v>
      </c>
      <c r="J271" s="2">
        <v>145</v>
      </c>
      <c r="K271" s="2">
        <v>72</v>
      </c>
    </row>
    <row r="272" spans="1:11" x14ac:dyDescent="0.2">
      <c r="A272" t="s">
        <v>316</v>
      </c>
      <c r="B272" s="2" t="s">
        <v>331</v>
      </c>
      <c r="C272" s="2">
        <v>2</v>
      </c>
      <c r="D272" s="2">
        <v>1</v>
      </c>
      <c r="E272" s="2">
        <v>3</v>
      </c>
      <c r="F272" s="2">
        <v>1</v>
      </c>
      <c r="G272" s="2">
        <v>1</v>
      </c>
      <c r="H272" s="2">
        <v>500</v>
      </c>
      <c r="I272" s="2">
        <v>500</v>
      </c>
      <c r="J272" s="2">
        <v>138</v>
      </c>
      <c r="K272" s="2">
        <v>60</v>
      </c>
    </row>
    <row r="273" spans="1:11" x14ac:dyDescent="0.2">
      <c r="A273" t="s">
        <v>316</v>
      </c>
      <c r="B273" s="2" t="s">
        <v>331</v>
      </c>
      <c r="C273" s="2">
        <v>2</v>
      </c>
      <c r="D273" s="2">
        <v>2</v>
      </c>
      <c r="E273" s="2">
        <v>1</v>
      </c>
      <c r="F273" s="2">
        <v>1</v>
      </c>
      <c r="G273" s="2">
        <v>1</v>
      </c>
      <c r="H273" s="2">
        <v>500</v>
      </c>
      <c r="I273" s="2">
        <v>165</v>
      </c>
      <c r="J273" s="2">
        <v>0</v>
      </c>
      <c r="K273" s="2">
        <v>0</v>
      </c>
    </row>
    <row r="274" spans="1:11" x14ac:dyDescent="0.2">
      <c r="A274" t="s">
        <v>316</v>
      </c>
      <c r="B274" s="2" t="s">
        <v>331</v>
      </c>
      <c r="C274" s="2">
        <v>2</v>
      </c>
      <c r="D274" s="2">
        <v>2</v>
      </c>
      <c r="E274" s="2">
        <v>2</v>
      </c>
      <c r="F274" s="2">
        <v>1</v>
      </c>
      <c r="G274" s="2">
        <v>1</v>
      </c>
      <c r="H274" s="2">
        <v>500</v>
      </c>
      <c r="I274" s="2">
        <v>500</v>
      </c>
      <c r="J274" s="2">
        <v>146</v>
      </c>
      <c r="K274" s="2">
        <v>54</v>
      </c>
    </row>
    <row r="275" spans="1:11" x14ac:dyDescent="0.2">
      <c r="A275" t="s">
        <v>316</v>
      </c>
      <c r="B275" s="2" t="s">
        <v>331</v>
      </c>
      <c r="C275" s="2">
        <v>2</v>
      </c>
      <c r="D275" s="2">
        <v>2</v>
      </c>
      <c r="E275" s="2">
        <v>3</v>
      </c>
      <c r="F275" s="2">
        <v>1</v>
      </c>
      <c r="G275" s="2">
        <v>1</v>
      </c>
      <c r="H275" s="2">
        <v>500</v>
      </c>
      <c r="I275" s="2">
        <v>500</v>
      </c>
      <c r="J275" s="2">
        <v>145</v>
      </c>
      <c r="K275" s="2">
        <v>60</v>
      </c>
    </row>
    <row r="276" spans="1:11" x14ac:dyDescent="0.2">
      <c r="A276" t="s">
        <v>316</v>
      </c>
      <c r="B276" s="2" t="s">
        <v>331</v>
      </c>
      <c r="C276" s="2">
        <v>2</v>
      </c>
      <c r="D276" s="2">
        <v>3</v>
      </c>
      <c r="E276" s="2">
        <v>1</v>
      </c>
      <c r="F276" s="2">
        <v>1</v>
      </c>
      <c r="G276" s="2">
        <v>1</v>
      </c>
      <c r="H276" s="2">
        <v>500</v>
      </c>
      <c r="I276" s="2">
        <v>463</v>
      </c>
      <c r="J276" s="2">
        <v>0</v>
      </c>
      <c r="K276" s="2">
        <v>0</v>
      </c>
    </row>
    <row r="277" spans="1:11" x14ac:dyDescent="0.2">
      <c r="A277" t="s">
        <v>316</v>
      </c>
      <c r="B277" s="2" t="s">
        <v>331</v>
      </c>
      <c r="C277" s="2">
        <v>2</v>
      </c>
      <c r="D277" s="2">
        <v>3</v>
      </c>
      <c r="E277" s="2">
        <v>2</v>
      </c>
      <c r="F277" s="2">
        <v>1</v>
      </c>
      <c r="G277" s="2">
        <v>1</v>
      </c>
      <c r="H277" s="2">
        <v>500</v>
      </c>
      <c r="I277" s="2">
        <v>500</v>
      </c>
      <c r="J277" s="2">
        <v>108</v>
      </c>
      <c r="K277" s="2">
        <v>31</v>
      </c>
    </row>
    <row r="278" spans="1:11" x14ac:dyDescent="0.2">
      <c r="A278" t="s">
        <v>316</v>
      </c>
      <c r="B278" s="2" t="s">
        <v>331</v>
      </c>
      <c r="C278" s="2">
        <v>2</v>
      </c>
      <c r="D278" s="2">
        <v>3</v>
      </c>
      <c r="E278" s="2">
        <v>3</v>
      </c>
      <c r="F278" s="2">
        <v>1</v>
      </c>
      <c r="G278" s="2">
        <v>1</v>
      </c>
      <c r="H278" s="2">
        <v>500</v>
      </c>
      <c r="I278" s="2">
        <v>500</v>
      </c>
      <c r="J278" s="2">
        <v>98</v>
      </c>
      <c r="K278" s="2">
        <v>32</v>
      </c>
    </row>
    <row r="279" spans="1:11" x14ac:dyDescent="0.2">
      <c r="A279" t="s">
        <v>316</v>
      </c>
      <c r="B279" s="2" t="s">
        <v>331</v>
      </c>
      <c r="C279" s="2">
        <v>3</v>
      </c>
      <c r="D279" s="2">
        <v>1</v>
      </c>
      <c r="E279" s="2">
        <v>1</v>
      </c>
      <c r="F279" s="2">
        <v>1</v>
      </c>
      <c r="G279" s="2">
        <v>1</v>
      </c>
      <c r="H279" s="2">
        <v>500</v>
      </c>
      <c r="I279" s="2">
        <v>499</v>
      </c>
      <c r="J279" s="2">
        <v>22</v>
      </c>
      <c r="K279" s="2">
        <v>17</v>
      </c>
    </row>
    <row r="280" spans="1:11" x14ac:dyDescent="0.2">
      <c r="A280" t="s">
        <v>316</v>
      </c>
      <c r="B280" s="2" t="s">
        <v>331</v>
      </c>
      <c r="C280" s="2">
        <v>3</v>
      </c>
      <c r="D280" s="2">
        <v>1</v>
      </c>
      <c r="E280" s="2">
        <v>1</v>
      </c>
      <c r="F280" s="2">
        <v>1</v>
      </c>
      <c r="G280" s="2">
        <v>2</v>
      </c>
      <c r="H280" s="2">
        <v>500</v>
      </c>
      <c r="I280" s="2">
        <v>473</v>
      </c>
      <c r="J280" s="2">
        <v>7</v>
      </c>
      <c r="K280" s="2">
        <v>7</v>
      </c>
    </row>
    <row r="281" spans="1:11" x14ac:dyDescent="0.2">
      <c r="A281" t="s">
        <v>316</v>
      </c>
      <c r="B281" s="2" t="s">
        <v>332</v>
      </c>
      <c r="C281" s="2">
        <v>2</v>
      </c>
      <c r="D281" s="2">
        <v>1</v>
      </c>
      <c r="E281" s="2">
        <v>2</v>
      </c>
      <c r="F281" s="2">
        <v>1</v>
      </c>
      <c r="G281" s="2">
        <v>1</v>
      </c>
      <c r="H281" s="2">
        <v>500</v>
      </c>
      <c r="I281" s="2">
        <v>500</v>
      </c>
      <c r="J281" s="2">
        <v>497</v>
      </c>
      <c r="K281" s="2">
        <v>151</v>
      </c>
    </row>
    <row r="282" spans="1:11" x14ac:dyDescent="0.2">
      <c r="A282" t="s">
        <v>316</v>
      </c>
      <c r="B282" s="2" t="s">
        <v>332</v>
      </c>
      <c r="C282" s="2">
        <v>2</v>
      </c>
      <c r="D282" s="2">
        <v>1</v>
      </c>
      <c r="E282" s="2">
        <v>3</v>
      </c>
      <c r="F282" s="2">
        <v>1</v>
      </c>
      <c r="G282" s="2">
        <v>1</v>
      </c>
      <c r="H282" s="2">
        <v>500</v>
      </c>
      <c r="I282" s="2">
        <v>500</v>
      </c>
      <c r="J282" s="2">
        <v>499</v>
      </c>
      <c r="K282" s="2">
        <v>145</v>
      </c>
    </row>
    <row r="283" spans="1:11" x14ac:dyDescent="0.2">
      <c r="A283" t="s">
        <v>316</v>
      </c>
      <c r="B283" s="2" t="s">
        <v>332</v>
      </c>
      <c r="C283" s="2">
        <v>2</v>
      </c>
      <c r="D283" s="2">
        <v>2</v>
      </c>
      <c r="E283" s="2">
        <v>1</v>
      </c>
      <c r="F283" s="2">
        <v>1</v>
      </c>
      <c r="G283" s="2">
        <v>1</v>
      </c>
      <c r="H283" s="2">
        <v>500</v>
      </c>
      <c r="I283" s="2">
        <v>500</v>
      </c>
      <c r="J283" s="2">
        <v>235</v>
      </c>
      <c r="K283" s="2">
        <v>30</v>
      </c>
    </row>
    <row r="284" spans="1:11" x14ac:dyDescent="0.2">
      <c r="A284" t="s">
        <v>316</v>
      </c>
      <c r="B284" s="2" t="s">
        <v>332</v>
      </c>
      <c r="C284" s="2">
        <v>2</v>
      </c>
      <c r="D284" s="2">
        <v>2</v>
      </c>
      <c r="E284" s="2">
        <v>2</v>
      </c>
      <c r="F284" s="2">
        <v>1</v>
      </c>
      <c r="G284" s="2">
        <v>1</v>
      </c>
      <c r="H284" s="2">
        <v>500</v>
      </c>
      <c r="I284" s="2">
        <v>500</v>
      </c>
      <c r="J284" s="2">
        <v>493</v>
      </c>
      <c r="K284" s="2">
        <v>117</v>
      </c>
    </row>
    <row r="285" spans="1:11" x14ac:dyDescent="0.2">
      <c r="A285" t="s">
        <v>316</v>
      </c>
      <c r="B285" s="2" t="s">
        <v>332</v>
      </c>
      <c r="C285" s="2">
        <v>2</v>
      </c>
      <c r="D285" s="2">
        <v>2</v>
      </c>
      <c r="E285" s="2">
        <v>3</v>
      </c>
      <c r="F285" s="2">
        <v>1</v>
      </c>
      <c r="G285" s="2">
        <v>1</v>
      </c>
      <c r="H285" s="2">
        <v>500</v>
      </c>
      <c r="I285" s="2">
        <v>500</v>
      </c>
      <c r="J285" s="2">
        <v>493</v>
      </c>
      <c r="K285" s="2">
        <v>140</v>
      </c>
    </row>
    <row r="286" spans="1:11" x14ac:dyDescent="0.2">
      <c r="A286" t="s">
        <v>316</v>
      </c>
      <c r="B286" s="2" t="s">
        <v>332</v>
      </c>
      <c r="C286" s="2">
        <v>2</v>
      </c>
      <c r="D286" s="2">
        <v>3</v>
      </c>
      <c r="E286" s="2">
        <v>1</v>
      </c>
      <c r="F286" s="2">
        <v>1</v>
      </c>
      <c r="G286" s="2">
        <v>1</v>
      </c>
      <c r="H286" s="2">
        <v>500</v>
      </c>
      <c r="I286" s="2">
        <v>500</v>
      </c>
      <c r="J286" s="2">
        <v>215</v>
      </c>
      <c r="K286" s="2">
        <v>28</v>
      </c>
    </row>
    <row r="287" spans="1:11" x14ac:dyDescent="0.2">
      <c r="A287" t="s">
        <v>316</v>
      </c>
      <c r="B287" s="2" t="s">
        <v>332</v>
      </c>
      <c r="C287" s="2">
        <v>2</v>
      </c>
      <c r="D287" s="2">
        <v>3</v>
      </c>
      <c r="E287" s="2">
        <v>2</v>
      </c>
      <c r="F287" s="2">
        <v>1</v>
      </c>
      <c r="G287" s="2">
        <v>1</v>
      </c>
      <c r="H287" s="2">
        <v>500</v>
      </c>
      <c r="I287" s="2">
        <v>500</v>
      </c>
      <c r="J287" s="2">
        <v>496</v>
      </c>
      <c r="K287" s="2">
        <v>110</v>
      </c>
    </row>
    <row r="288" spans="1:11" x14ac:dyDescent="0.2">
      <c r="A288" t="s">
        <v>316</v>
      </c>
      <c r="B288" s="2" t="s">
        <v>332</v>
      </c>
      <c r="C288" s="2">
        <v>2</v>
      </c>
      <c r="D288" s="2">
        <v>3</v>
      </c>
      <c r="E288" s="2">
        <v>3</v>
      </c>
      <c r="F288" s="2">
        <v>1</v>
      </c>
      <c r="G288" s="2">
        <v>1</v>
      </c>
      <c r="H288" s="2">
        <v>500</v>
      </c>
      <c r="I288" s="2">
        <v>500</v>
      </c>
      <c r="J288" s="2">
        <v>497</v>
      </c>
      <c r="K288" s="2">
        <v>112</v>
      </c>
    </row>
    <row r="289" spans="1:11" x14ac:dyDescent="0.2">
      <c r="A289" t="s">
        <v>316</v>
      </c>
      <c r="B289" s="2" t="s">
        <v>332</v>
      </c>
      <c r="C289" s="2">
        <v>3</v>
      </c>
      <c r="D289" s="2">
        <v>1</v>
      </c>
      <c r="E289" s="2">
        <v>1</v>
      </c>
      <c r="F289" s="2">
        <v>1</v>
      </c>
      <c r="G289" s="2">
        <v>1</v>
      </c>
      <c r="H289" s="2">
        <v>500</v>
      </c>
      <c r="I289" s="2">
        <v>500</v>
      </c>
      <c r="J289" s="2">
        <v>321</v>
      </c>
      <c r="K289" s="2">
        <v>96</v>
      </c>
    </row>
    <row r="290" spans="1:11" x14ac:dyDescent="0.2">
      <c r="A290" t="s">
        <v>316</v>
      </c>
      <c r="B290" s="2" t="s">
        <v>332</v>
      </c>
      <c r="C290" s="2">
        <v>3</v>
      </c>
      <c r="D290" s="2">
        <v>1</v>
      </c>
      <c r="E290" s="2">
        <v>1</v>
      </c>
      <c r="F290" s="2">
        <v>1</v>
      </c>
      <c r="G290" s="2">
        <v>2</v>
      </c>
      <c r="H290" s="2">
        <v>500</v>
      </c>
      <c r="I290" s="2">
        <v>500</v>
      </c>
      <c r="J290" s="2">
        <v>176</v>
      </c>
      <c r="K290" s="2">
        <v>66</v>
      </c>
    </row>
    <row r="291" spans="1:11" x14ac:dyDescent="0.2">
      <c r="A291" t="s">
        <v>316</v>
      </c>
      <c r="B291" s="2" t="s">
        <v>313</v>
      </c>
      <c r="C291" s="2">
        <v>2</v>
      </c>
      <c r="D291" s="2">
        <v>1</v>
      </c>
      <c r="E291" s="2">
        <v>2</v>
      </c>
      <c r="F291" s="2">
        <v>1</v>
      </c>
      <c r="G291" s="2">
        <v>1</v>
      </c>
      <c r="H291" s="2">
        <v>500</v>
      </c>
      <c r="I291" s="2">
        <v>500</v>
      </c>
      <c r="J291" s="2">
        <v>19</v>
      </c>
      <c r="K291" s="2">
        <v>16</v>
      </c>
    </row>
    <row r="292" spans="1:11" x14ac:dyDescent="0.2">
      <c r="A292" t="s">
        <v>316</v>
      </c>
      <c r="B292" s="2" t="s">
        <v>313</v>
      </c>
      <c r="C292" s="2">
        <v>2</v>
      </c>
      <c r="D292" s="2">
        <v>1</v>
      </c>
      <c r="E292" s="2">
        <v>3</v>
      </c>
      <c r="F292" s="2">
        <v>1</v>
      </c>
      <c r="G292" s="2">
        <v>1</v>
      </c>
      <c r="H292" s="2">
        <v>500</v>
      </c>
      <c r="I292" s="2">
        <v>500</v>
      </c>
      <c r="J292" s="2">
        <v>11</v>
      </c>
      <c r="K292" s="2">
        <v>10</v>
      </c>
    </row>
    <row r="293" spans="1:11" x14ac:dyDescent="0.2">
      <c r="A293" t="s">
        <v>316</v>
      </c>
      <c r="B293" s="2" t="s">
        <v>313</v>
      </c>
      <c r="C293" s="2">
        <v>2</v>
      </c>
      <c r="D293" s="2">
        <v>2</v>
      </c>
      <c r="E293" s="2">
        <v>1</v>
      </c>
      <c r="F293" s="2">
        <v>1</v>
      </c>
      <c r="G293" s="2">
        <v>1</v>
      </c>
      <c r="H293" s="2">
        <v>500</v>
      </c>
      <c r="I293" s="2">
        <v>0</v>
      </c>
      <c r="J293" s="2">
        <v>0</v>
      </c>
      <c r="K293" s="2">
        <v>0</v>
      </c>
    </row>
    <row r="294" spans="1:11" x14ac:dyDescent="0.2">
      <c r="A294" t="s">
        <v>316</v>
      </c>
      <c r="B294" s="2" t="s">
        <v>313</v>
      </c>
      <c r="C294" s="2">
        <v>2</v>
      </c>
      <c r="D294" s="2">
        <v>2</v>
      </c>
      <c r="E294" s="2">
        <v>2</v>
      </c>
      <c r="F294" s="2">
        <v>1</v>
      </c>
      <c r="G294" s="2">
        <v>1</v>
      </c>
      <c r="H294" s="2">
        <v>500</v>
      </c>
      <c r="I294" s="2">
        <v>500</v>
      </c>
      <c r="J294" s="2">
        <v>4</v>
      </c>
      <c r="K294" s="2">
        <v>4</v>
      </c>
    </row>
    <row r="295" spans="1:11" x14ac:dyDescent="0.2">
      <c r="A295" t="s">
        <v>316</v>
      </c>
      <c r="B295" s="2" t="s">
        <v>313</v>
      </c>
      <c r="C295" s="2">
        <v>2</v>
      </c>
      <c r="D295" s="2">
        <v>2</v>
      </c>
      <c r="E295" s="2">
        <v>3</v>
      </c>
      <c r="F295" s="2">
        <v>1</v>
      </c>
      <c r="G295" s="2">
        <v>1</v>
      </c>
      <c r="H295" s="2">
        <v>500</v>
      </c>
      <c r="I295" s="2">
        <v>500</v>
      </c>
      <c r="J295" s="2">
        <v>9</v>
      </c>
      <c r="K295" s="2">
        <v>8</v>
      </c>
    </row>
    <row r="296" spans="1:11" x14ac:dyDescent="0.2">
      <c r="A296" t="s">
        <v>316</v>
      </c>
      <c r="B296" s="2" t="s">
        <v>313</v>
      </c>
      <c r="C296" s="2">
        <v>2</v>
      </c>
      <c r="D296" s="2">
        <v>3</v>
      </c>
      <c r="E296" s="2">
        <v>1</v>
      </c>
      <c r="F296" s="2">
        <v>1</v>
      </c>
      <c r="G296" s="2">
        <v>1</v>
      </c>
      <c r="H296" s="2">
        <v>500</v>
      </c>
      <c r="I296" s="2">
        <v>0</v>
      </c>
      <c r="J296" s="2">
        <v>0</v>
      </c>
      <c r="K296" s="2">
        <v>0</v>
      </c>
    </row>
    <row r="297" spans="1:11" x14ac:dyDescent="0.2">
      <c r="A297" t="s">
        <v>316</v>
      </c>
      <c r="B297" s="2" t="s">
        <v>313</v>
      </c>
      <c r="C297" s="2">
        <v>2</v>
      </c>
      <c r="D297" s="2">
        <v>3</v>
      </c>
      <c r="E297" s="2">
        <v>2</v>
      </c>
      <c r="F297" s="2">
        <v>1</v>
      </c>
      <c r="G297" s="2">
        <v>1</v>
      </c>
      <c r="H297" s="2">
        <v>500</v>
      </c>
      <c r="I297" s="2">
        <v>500</v>
      </c>
      <c r="J297" s="2">
        <v>12</v>
      </c>
      <c r="K297" s="2">
        <v>11</v>
      </c>
    </row>
    <row r="298" spans="1:11" x14ac:dyDescent="0.2">
      <c r="A298" t="s">
        <v>316</v>
      </c>
      <c r="B298" s="2" t="s">
        <v>313</v>
      </c>
      <c r="C298" s="2">
        <v>2</v>
      </c>
      <c r="D298" s="2">
        <v>3</v>
      </c>
      <c r="E298" s="2">
        <v>3</v>
      </c>
      <c r="F298" s="2">
        <v>1</v>
      </c>
      <c r="G298" s="2">
        <v>1</v>
      </c>
      <c r="H298" s="2">
        <v>500</v>
      </c>
      <c r="I298" s="2">
        <v>500</v>
      </c>
      <c r="J298" s="2">
        <v>5</v>
      </c>
      <c r="K298" s="2">
        <v>5</v>
      </c>
    </row>
    <row r="299" spans="1:11" x14ac:dyDescent="0.2">
      <c r="A299" t="s">
        <v>316</v>
      </c>
      <c r="B299" s="2" t="s">
        <v>313</v>
      </c>
      <c r="C299" s="2">
        <v>3</v>
      </c>
      <c r="D299" s="2">
        <v>1</v>
      </c>
      <c r="E299" s="2">
        <v>1</v>
      </c>
      <c r="F299" s="2">
        <v>1</v>
      </c>
      <c r="G299" s="2">
        <v>1</v>
      </c>
      <c r="H299" s="2">
        <v>500</v>
      </c>
      <c r="I299" s="2">
        <v>467</v>
      </c>
      <c r="J299" s="2">
        <v>344</v>
      </c>
      <c r="K299" s="2">
        <v>85</v>
      </c>
    </row>
    <row r="300" spans="1:11" x14ac:dyDescent="0.2">
      <c r="A300" t="s">
        <v>316</v>
      </c>
      <c r="B300" s="2" t="s">
        <v>313</v>
      </c>
      <c r="C300" s="2">
        <v>3</v>
      </c>
      <c r="D300" s="2">
        <v>1</v>
      </c>
      <c r="E300" s="2">
        <v>1</v>
      </c>
      <c r="F300" s="2">
        <v>1</v>
      </c>
      <c r="G300" s="2">
        <v>2</v>
      </c>
      <c r="H300" s="2">
        <v>500</v>
      </c>
      <c r="I300" s="2">
        <v>221</v>
      </c>
      <c r="J300" s="2">
        <v>3</v>
      </c>
      <c r="K300" s="2">
        <v>3</v>
      </c>
    </row>
    <row r="301" spans="1:11" x14ac:dyDescent="0.2">
      <c r="A301" s="23" t="s">
        <v>316</v>
      </c>
      <c r="B301" s="23" t="s">
        <v>26</v>
      </c>
      <c r="C301" s="23">
        <v>2</v>
      </c>
      <c r="D301" s="23">
        <v>1</v>
      </c>
      <c r="E301" s="23">
        <v>1</v>
      </c>
      <c r="F301" s="23">
        <v>1</v>
      </c>
      <c r="G301" s="23">
        <v>3</v>
      </c>
      <c r="H301" s="23">
        <v>500</v>
      </c>
      <c r="I301" s="23">
        <v>187</v>
      </c>
      <c r="J301" s="23">
        <v>4</v>
      </c>
      <c r="K301" s="23">
        <v>4</v>
      </c>
    </row>
    <row r="302" spans="1:11" x14ac:dyDescent="0.2">
      <c r="A302" s="23" t="s">
        <v>316</v>
      </c>
      <c r="B302" s="23" t="s">
        <v>320</v>
      </c>
      <c r="C302" s="23">
        <v>2</v>
      </c>
      <c r="D302" s="23">
        <v>1</v>
      </c>
      <c r="E302" s="23">
        <v>1</v>
      </c>
      <c r="F302" s="23">
        <v>1</v>
      </c>
      <c r="G302" s="23">
        <v>3</v>
      </c>
      <c r="H302" s="23">
        <v>500</v>
      </c>
      <c r="I302" s="23">
        <v>496</v>
      </c>
      <c r="J302" s="23">
        <v>187</v>
      </c>
      <c r="K302" s="23">
        <v>138</v>
      </c>
    </row>
    <row r="303" spans="1:11" x14ac:dyDescent="0.2">
      <c r="A303" s="23" t="s">
        <v>316</v>
      </c>
      <c r="B303" s="23" t="s">
        <v>332</v>
      </c>
      <c r="C303" s="23">
        <v>2</v>
      </c>
      <c r="D303" s="23">
        <v>1</v>
      </c>
      <c r="E303" s="23">
        <v>1</v>
      </c>
      <c r="F303" s="23">
        <v>1</v>
      </c>
      <c r="G303" s="23">
        <v>3</v>
      </c>
      <c r="H303" s="23">
        <v>500</v>
      </c>
      <c r="I303" s="23">
        <v>500</v>
      </c>
      <c r="J303" s="23">
        <v>125</v>
      </c>
      <c r="K303" s="23">
        <v>20</v>
      </c>
    </row>
    <row r="304" spans="1:11" x14ac:dyDescent="0.2">
      <c r="A304" s="23" t="s">
        <v>316</v>
      </c>
      <c r="B304" s="23" t="s">
        <v>310</v>
      </c>
      <c r="C304" s="23">
        <v>2</v>
      </c>
      <c r="D304" s="23">
        <v>1</v>
      </c>
      <c r="E304" s="23">
        <v>1</v>
      </c>
      <c r="F304" s="23">
        <v>1</v>
      </c>
      <c r="G304" s="23">
        <v>3</v>
      </c>
      <c r="H304" s="23">
        <v>500</v>
      </c>
      <c r="I304" s="23">
        <v>475</v>
      </c>
      <c r="J304" s="23">
        <v>338</v>
      </c>
      <c r="K304" s="23">
        <v>18</v>
      </c>
    </row>
    <row r="305" spans="1:11" x14ac:dyDescent="0.2">
      <c r="A305" s="23" t="s">
        <v>316</v>
      </c>
      <c r="B305" s="23" t="s">
        <v>323</v>
      </c>
      <c r="C305" s="23">
        <v>2</v>
      </c>
      <c r="D305" s="23">
        <v>1</v>
      </c>
      <c r="E305" s="23">
        <v>1</v>
      </c>
      <c r="F305" s="23">
        <v>1</v>
      </c>
      <c r="G305" s="23">
        <v>3</v>
      </c>
      <c r="H305" s="23">
        <v>500</v>
      </c>
      <c r="I305" s="23">
        <v>0</v>
      </c>
      <c r="J305" s="23">
        <v>0</v>
      </c>
      <c r="K305" s="23">
        <v>0</v>
      </c>
    </row>
    <row r="306" spans="1:11" x14ac:dyDescent="0.2">
      <c r="A306" s="23" t="s">
        <v>316</v>
      </c>
      <c r="B306" s="23" t="s">
        <v>329</v>
      </c>
      <c r="C306" s="23">
        <v>2</v>
      </c>
      <c r="D306" s="23">
        <v>1</v>
      </c>
      <c r="E306" s="23">
        <v>1</v>
      </c>
      <c r="F306" s="23">
        <v>1</v>
      </c>
      <c r="G306" s="23">
        <v>3</v>
      </c>
      <c r="H306" s="23">
        <v>500</v>
      </c>
      <c r="I306" s="23">
        <v>466</v>
      </c>
      <c r="J306" s="23">
        <v>303</v>
      </c>
      <c r="K306" s="23">
        <v>22</v>
      </c>
    </row>
    <row r="307" spans="1:11" x14ac:dyDescent="0.2">
      <c r="A307" s="23" t="s">
        <v>316</v>
      </c>
      <c r="B307" s="23" t="s">
        <v>326</v>
      </c>
      <c r="C307" s="23">
        <v>2</v>
      </c>
      <c r="D307" s="23">
        <v>1</v>
      </c>
      <c r="E307" s="23">
        <v>1</v>
      </c>
      <c r="F307" s="23">
        <v>1</v>
      </c>
      <c r="G307" s="23">
        <v>3</v>
      </c>
      <c r="H307" s="23">
        <v>500</v>
      </c>
      <c r="I307" s="23">
        <v>1</v>
      </c>
      <c r="J307" s="23">
        <v>0</v>
      </c>
      <c r="K307" s="23">
        <v>0</v>
      </c>
    </row>
    <row r="308" spans="1:11" x14ac:dyDescent="0.2">
      <c r="A308" s="23" t="s">
        <v>316</v>
      </c>
      <c r="B308" s="23" t="s">
        <v>313</v>
      </c>
      <c r="C308" s="23">
        <v>2</v>
      </c>
      <c r="D308" s="23">
        <v>1</v>
      </c>
      <c r="E308" s="23">
        <v>1</v>
      </c>
      <c r="F308" s="23">
        <v>1</v>
      </c>
      <c r="G308" s="23">
        <v>3</v>
      </c>
      <c r="H308" s="23">
        <v>500</v>
      </c>
      <c r="I308" s="23">
        <v>1</v>
      </c>
      <c r="J308" s="23">
        <v>0</v>
      </c>
      <c r="K308" s="23">
        <v>0</v>
      </c>
    </row>
    <row r="309" spans="1:11" x14ac:dyDescent="0.2">
      <c r="A309" s="23" t="s">
        <v>316</v>
      </c>
      <c r="B309" s="23" t="s">
        <v>322</v>
      </c>
      <c r="C309" s="23">
        <v>2</v>
      </c>
      <c r="D309" s="23">
        <v>1</v>
      </c>
      <c r="E309" s="23">
        <v>1</v>
      </c>
      <c r="F309" s="23">
        <v>1</v>
      </c>
      <c r="G309" s="23">
        <v>3</v>
      </c>
      <c r="H309" s="23">
        <v>500</v>
      </c>
      <c r="I309" s="23">
        <v>1</v>
      </c>
      <c r="J309" s="23">
        <v>1</v>
      </c>
      <c r="K309" s="23">
        <v>1</v>
      </c>
    </row>
    <row r="310" spans="1:11" x14ac:dyDescent="0.2">
      <c r="A310" s="23" t="s">
        <v>316</v>
      </c>
      <c r="B310" s="23" t="s">
        <v>311</v>
      </c>
      <c r="C310" s="23">
        <v>2</v>
      </c>
      <c r="D310" s="23">
        <v>1</v>
      </c>
      <c r="E310" s="23">
        <v>1</v>
      </c>
      <c r="F310" s="23">
        <v>1</v>
      </c>
      <c r="G310" s="23">
        <v>3</v>
      </c>
      <c r="H310" s="23">
        <v>500</v>
      </c>
      <c r="I310" s="23">
        <v>297</v>
      </c>
      <c r="J310" s="23">
        <v>37</v>
      </c>
      <c r="K310" s="23">
        <v>19</v>
      </c>
    </row>
    <row r="311" spans="1:11" x14ac:dyDescent="0.2">
      <c r="A311" s="23" t="s">
        <v>316</v>
      </c>
      <c r="B311" s="23" t="s">
        <v>9</v>
      </c>
      <c r="C311" s="23">
        <v>2</v>
      </c>
      <c r="D311" s="23">
        <v>1</v>
      </c>
      <c r="E311" s="23">
        <v>1</v>
      </c>
      <c r="F311" s="23">
        <v>1</v>
      </c>
      <c r="G311" s="23">
        <v>3</v>
      </c>
      <c r="H311" s="23">
        <v>500</v>
      </c>
      <c r="I311" s="23">
        <v>21</v>
      </c>
      <c r="J311" s="23">
        <v>9</v>
      </c>
      <c r="K311" s="23">
        <v>7</v>
      </c>
    </row>
    <row r="312" spans="1:11" x14ac:dyDescent="0.2">
      <c r="A312" s="23" t="s">
        <v>316</v>
      </c>
      <c r="B312" s="23" t="s">
        <v>331</v>
      </c>
      <c r="C312" s="23">
        <v>2</v>
      </c>
      <c r="D312" s="23">
        <v>1</v>
      </c>
      <c r="E312" s="23">
        <v>1</v>
      </c>
      <c r="F312" s="23">
        <v>1</v>
      </c>
      <c r="G312" s="23">
        <v>3</v>
      </c>
      <c r="H312" s="23">
        <v>500</v>
      </c>
      <c r="I312" s="23">
        <v>159</v>
      </c>
      <c r="J312" s="23">
        <v>9</v>
      </c>
      <c r="K312" s="23">
        <v>8</v>
      </c>
    </row>
    <row r="313" spans="1:11" x14ac:dyDescent="0.2">
      <c r="A313" s="23" t="s">
        <v>316</v>
      </c>
      <c r="B313" s="23" t="s">
        <v>319</v>
      </c>
      <c r="C313" s="23">
        <v>2</v>
      </c>
      <c r="D313" s="23">
        <v>1</v>
      </c>
      <c r="E313" s="23">
        <v>1</v>
      </c>
      <c r="F313" s="23">
        <v>1</v>
      </c>
      <c r="G313" s="23">
        <v>3</v>
      </c>
      <c r="H313" s="23">
        <v>500</v>
      </c>
      <c r="I313" s="23">
        <v>0</v>
      </c>
      <c r="J313" s="23">
        <v>0</v>
      </c>
      <c r="K313" s="23">
        <v>0</v>
      </c>
    </row>
    <row r="314" spans="1:11" x14ac:dyDescent="0.2">
      <c r="A314" s="23" t="s">
        <v>316</v>
      </c>
      <c r="B314" s="23" t="s">
        <v>309</v>
      </c>
      <c r="C314" s="23">
        <v>2</v>
      </c>
      <c r="D314" s="23">
        <v>1</v>
      </c>
      <c r="E314" s="23">
        <v>1</v>
      </c>
      <c r="F314" s="23">
        <v>1</v>
      </c>
      <c r="G314" s="23">
        <v>3</v>
      </c>
      <c r="H314" s="23">
        <v>500</v>
      </c>
      <c r="I314" s="23">
        <v>496</v>
      </c>
      <c r="J314" s="23">
        <v>79</v>
      </c>
      <c r="K314" s="23">
        <v>28</v>
      </c>
    </row>
    <row r="315" spans="1:11" x14ac:dyDescent="0.2">
      <c r="A315" s="23" t="s">
        <v>316</v>
      </c>
      <c r="B315" s="23" t="s">
        <v>325</v>
      </c>
      <c r="C315" s="23">
        <v>2</v>
      </c>
      <c r="D315" s="23">
        <v>1</v>
      </c>
      <c r="E315" s="23">
        <v>1</v>
      </c>
      <c r="F315" s="23">
        <v>1</v>
      </c>
      <c r="G315" s="23">
        <v>3</v>
      </c>
      <c r="H315" s="23">
        <v>500</v>
      </c>
      <c r="I315" s="23">
        <v>0</v>
      </c>
      <c r="J315" s="23">
        <v>0</v>
      </c>
      <c r="K315" s="23">
        <v>0</v>
      </c>
    </row>
    <row r="316" spans="1:11" x14ac:dyDescent="0.2">
      <c r="A316" s="23" t="s">
        <v>316</v>
      </c>
      <c r="B316" s="23" t="s">
        <v>318</v>
      </c>
      <c r="C316" s="23">
        <v>2</v>
      </c>
      <c r="D316" s="23">
        <v>1</v>
      </c>
      <c r="E316" s="23">
        <v>1</v>
      </c>
      <c r="F316" s="23">
        <v>1</v>
      </c>
      <c r="G316" s="23">
        <v>3</v>
      </c>
      <c r="H316" s="23">
        <v>500</v>
      </c>
      <c r="I316" s="23">
        <v>1</v>
      </c>
      <c r="J316" s="23">
        <v>0</v>
      </c>
      <c r="K316" s="23">
        <v>0</v>
      </c>
    </row>
    <row r="317" spans="1:11" x14ac:dyDescent="0.2">
      <c r="A317" s="23" t="s">
        <v>316</v>
      </c>
      <c r="B317" s="23" t="s">
        <v>312</v>
      </c>
      <c r="C317" s="23">
        <v>2</v>
      </c>
      <c r="D317" s="23">
        <v>1</v>
      </c>
      <c r="E317" s="23">
        <v>1</v>
      </c>
      <c r="F317" s="23">
        <v>1</v>
      </c>
      <c r="G317" s="23">
        <v>3</v>
      </c>
      <c r="H317" s="23">
        <v>500</v>
      </c>
      <c r="I317" s="23">
        <v>473</v>
      </c>
      <c r="J317" s="23">
        <v>85</v>
      </c>
      <c r="K317" s="23">
        <v>20</v>
      </c>
    </row>
    <row r="318" spans="1:11" x14ac:dyDescent="0.2">
      <c r="A318" s="23" t="s">
        <v>316</v>
      </c>
      <c r="B318" s="23" t="s">
        <v>321</v>
      </c>
      <c r="C318" s="23">
        <v>2</v>
      </c>
      <c r="D318" s="23">
        <v>1</v>
      </c>
      <c r="E318" s="23">
        <v>1</v>
      </c>
      <c r="F318" s="23">
        <v>1</v>
      </c>
      <c r="G318" s="23">
        <v>3</v>
      </c>
      <c r="H318" s="23">
        <v>500</v>
      </c>
      <c r="I318" s="23">
        <v>0</v>
      </c>
      <c r="J318" s="23">
        <v>0</v>
      </c>
      <c r="K318" s="23">
        <v>0</v>
      </c>
    </row>
    <row r="319" spans="1:11" x14ac:dyDescent="0.2">
      <c r="A319" s="23" t="s">
        <v>316</v>
      </c>
      <c r="B319" s="23" t="s">
        <v>315</v>
      </c>
      <c r="C319" s="23">
        <v>2</v>
      </c>
      <c r="D319" s="23">
        <v>1</v>
      </c>
      <c r="E319" s="23">
        <v>1</v>
      </c>
      <c r="F319" s="23">
        <v>1</v>
      </c>
      <c r="G319" s="23">
        <v>3</v>
      </c>
      <c r="H319" s="23">
        <v>500</v>
      </c>
      <c r="I319" s="23">
        <v>72</v>
      </c>
      <c r="J319" s="23">
        <v>20</v>
      </c>
      <c r="K319" s="23">
        <v>15</v>
      </c>
    </row>
    <row r="320" spans="1:11" x14ac:dyDescent="0.2">
      <c r="A320" s="23" t="s">
        <v>316</v>
      </c>
      <c r="B320" s="23" t="s">
        <v>327</v>
      </c>
      <c r="C320" s="23">
        <v>2</v>
      </c>
      <c r="D320" s="23">
        <v>1</v>
      </c>
      <c r="E320" s="23">
        <v>1</v>
      </c>
      <c r="F320" s="23">
        <v>1</v>
      </c>
      <c r="G320" s="23">
        <v>3</v>
      </c>
      <c r="H320" s="23">
        <v>500</v>
      </c>
      <c r="I320" s="23">
        <v>182</v>
      </c>
      <c r="J320" s="23">
        <v>9</v>
      </c>
      <c r="K320" s="23">
        <v>7</v>
      </c>
    </row>
    <row r="321" spans="1:11" x14ac:dyDescent="0.2">
      <c r="A321" s="23" t="s">
        <v>316</v>
      </c>
      <c r="B321" s="23" t="s">
        <v>330</v>
      </c>
      <c r="C321" s="23">
        <v>2</v>
      </c>
      <c r="D321" s="23">
        <v>1</v>
      </c>
      <c r="E321" s="23">
        <v>1</v>
      </c>
      <c r="F321" s="23">
        <v>1</v>
      </c>
      <c r="G321" s="23">
        <v>3</v>
      </c>
      <c r="H321" s="23">
        <v>500</v>
      </c>
      <c r="I321" s="23">
        <v>0</v>
      </c>
      <c r="J321" s="23">
        <v>0</v>
      </c>
      <c r="K321" s="23">
        <v>0</v>
      </c>
    </row>
    <row r="322" spans="1:11" x14ac:dyDescent="0.2">
      <c r="A322" s="23" t="s">
        <v>316</v>
      </c>
      <c r="B322" s="23" t="s">
        <v>324</v>
      </c>
      <c r="C322" s="23">
        <v>2</v>
      </c>
      <c r="D322" s="23">
        <v>1</v>
      </c>
      <c r="E322" s="23">
        <v>1</v>
      </c>
      <c r="F322" s="23">
        <v>1</v>
      </c>
      <c r="G322" s="23">
        <v>3</v>
      </c>
      <c r="H322" s="23">
        <v>500</v>
      </c>
      <c r="I322" s="23">
        <v>1</v>
      </c>
      <c r="J322" s="23">
        <v>0</v>
      </c>
      <c r="K322" s="23">
        <v>0</v>
      </c>
    </row>
    <row r="323" spans="1:11" x14ac:dyDescent="0.2">
      <c r="A323" s="23" t="s">
        <v>316</v>
      </c>
      <c r="B323" s="23" t="s">
        <v>317</v>
      </c>
      <c r="C323" s="23">
        <v>2</v>
      </c>
      <c r="D323" s="23">
        <v>1</v>
      </c>
      <c r="E323" s="23">
        <v>1</v>
      </c>
      <c r="F323" s="23">
        <v>1</v>
      </c>
      <c r="G323" s="23">
        <v>3</v>
      </c>
      <c r="H323" s="23">
        <v>500</v>
      </c>
      <c r="I323" s="23">
        <v>0</v>
      </c>
      <c r="J323" s="23">
        <v>0</v>
      </c>
      <c r="K323" s="23">
        <v>0</v>
      </c>
    </row>
    <row r="324" spans="1:11" x14ac:dyDescent="0.2">
      <c r="A324" s="23" t="s">
        <v>316</v>
      </c>
      <c r="B324" s="23" t="s">
        <v>328</v>
      </c>
      <c r="C324" s="23">
        <v>2</v>
      </c>
      <c r="D324" s="23">
        <v>1</v>
      </c>
      <c r="E324" s="23">
        <v>1</v>
      </c>
      <c r="F324" s="23">
        <v>1</v>
      </c>
      <c r="G324" s="23">
        <v>3</v>
      </c>
      <c r="H324" s="23">
        <v>500</v>
      </c>
      <c r="I324" s="23">
        <v>3</v>
      </c>
      <c r="J324" s="23">
        <v>1</v>
      </c>
      <c r="K324" s="23">
        <v>1</v>
      </c>
    </row>
    <row r="325" spans="1:11" x14ac:dyDescent="0.2">
      <c r="A325" s="23" t="s">
        <v>316</v>
      </c>
      <c r="B325" s="23" t="s">
        <v>314</v>
      </c>
      <c r="C325" s="23">
        <v>2</v>
      </c>
      <c r="D325" s="23">
        <v>1</v>
      </c>
      <c r="E325" s="23">
        <v>1</v>
      </c>
      <c r="F325" s="23">
        <v>1</v>
      </c>
      <c r="G325" s="23">
        <v>3</v>
      </c>
      <c r="H325" s="23">
        <v>500</v>
      </c>
      <c r="I325" s="23">
        <v>8</v>
      </c>
      <c r="J325" s="23">
        <v>0</v>
      </c>
      <c r="K325" s="23">
        <v>0</v>
      </c>
    </row>
  </sheetData>
  <sortState ref="A1:K300">
    <sortCondition ref="A1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5A66-83E3-A14F-A130-09CD53326EC5}">
  <sheetPr codeName="Sheet8"/>
  <dimension ref="A1:X23"/>
  <sheetViews>
    <sheetView workbookViewId="0">
      <selection activeCell="C2" sqref="C2:K21"/>
    </sheetView>
  </sheetViews>
  <sheetFormatPr baseColWidth="10" defaultColWidth="11" defaultRowHeight="16" x14ac:dyDescent="0.2"/>
  <cols>
    <col min="1" max="1" width="8.83203125" bestFit="1" customWidth="1"/>
    <col min="2" max="2" width="11.6640625" bestFit="1" customWidth="1"/>
    <col min="3" max="11" width="11.6640625" customWidth="1"/>
  </cols>
  <sheetData>
    <row r="1" spans="1:24" x14ac:dyDescent="0.2">
      <c r="C1" s="8" t="s">
        <v>375</v>
      </c>
      <c r="D1" s="8" t="s">
        <v>376</v>
      </c>
      <c r="E1" s="8" t="s">
        <v>377</v>
      </c>
      <c r="F1" s="8" t="s">
        <v>378</v>
      </c>
      <c r="G1" s="8" t="s">
        <v>379</v>
      </c>
      <c r="H1" s="8" t="s">
        <v>380</v>
      </c>
      <c r="I1" s="8" t="s">
        <v>381</v>
      </c>
      <c r="J1" s="8" t="s">
        <v>382</v>
      </c>
      <c r="K1" s="8" t="s">
        <v>383</v>
      </c>
      <c r="L1" s="42" t="s">
        <v>390</v>
      </c>
      <c r="M1" s="42" t="s">
        <v>389</v>
      </c>
      <c r="N1" s="42" t="s">
        <v>401</v>
      </c>
      <c r="O1" s="42" t="s">
        <v>392</v>
      </c>
      <c r="P1" s="42" t="s">
        <v>394</v>
      </c>
      <c r="Q1" s="42" t="s">
        <v>400</v>
      </c>
      <c r="R1" s="42" t="s">
        <v>393</v>
      </c>
      <c r="S1" s="42" t="s">
        <v>397</v>
      </c>
      <c r="T1" s="42" t="s">
        <v>399</v>
      </c>
      <c r="U1" s="42" t="s">
        <v>395</v>
      </c>
      <c r="V1" s="42" t="s">
        <v>391</v>
      </c>
      <c r="W1" s="42" t="s">
        <v>398</v>
      </c>
      <c r="X1" s="42" t="s">
        <v>396</v>
      </c>
    </row>
    <row r="2" spans="1:24" x14ac:dyDescent="0.2">
      <c r="A2" t="s">
        <v>310</v>
      </c>
      <c r="B2" t="s">
        <v>10</v>
      </c>
      <c r="C2" s="25" t="b">
        <f t="shared" ref="C2:C21" si="0">OR(L2)</f>
        <v>0</v>
      </c>
      <c r="D2" s="25" t="b">
        <f t="shared" ref="D2:D21" si="1">OR(M2)</f>
        <v>0</v>
      </c>
      <c r="E2" s="25" t="b">
        <f t="shared" ref="E2:E21" si="2">OR(N2)</f>
        <v>0</v>
      </c>
      <c r="F2" s="25" t="b">
        <f t="shared" ref="F2:F21" si="3">OR(W2)</f>
        <v>0</v>
      </c>
      <c r="G2" s="25" t="b">
        <f t="shared" ref="G2:G21" si="4">OR(X2)</f>
        <v>0</v>
      </c>
      <c r="H2" s="25" t="b">
        <f t="shared" ref="H2:H21" si="5" xml:space="preserve"> OR(Q2, T2)</f>
        <v>0</v>
      </c>
      <c r="I2" s="25" t="b">
        <f t="shared" ref="I2:I21" si="6" xml:space="preserve"> OR(O2, P2)</f>
        <v>0</v>
      </c>
      <c r="J2" s="25" t="b">
        <f t="shared" ref="J2:J21" si="7" xml:space="preserve"> OR(R2, S2, U2, V2)</f>
        <v>0</v>
      </c>
      <c r="K2" s="25" t="b">
        <f t="shared" ref="K2:K21" si="8">OR(C2:J2)</f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</row>
    <row r="3" spans="1:24" x14ac:dyDescent="0.2">
      <c r="A3" t="s">
        <v>310</v>
      </c>
      <c r="B3" t="s">
        <v>11</v>
      </c>
      <c r="C3" s="25" t="b">
        <f t="shared" si="0"/>
        <v>0</v>
      </c>
      <c r="D3" s="25" t="b">
        <f t="shared" si="1"/>
        <v>0</v>
      </c>
      <c r="E3" s="25" t="b">
        <f t="shared" si="2"/>
        <v>0</v>
      </c>
      <c r="F3" s="25" t="b">
        <f t="shared" si="3"/>
        <v>0</v>
      </c>
      <c r="G3" s="25" t="b">
        <f t="shared" si="4"/>
        <v>0</v>
      </c>
      <c r="H3" s="25" t="b">
        <f t="shared" si="5"/>
        <v>0</v>
      </c>
      <c r="I3" s="25" t="b">
        <f t="shared" si="6"/>
        <v>0</v>
      </c>
      <c r="J3" s="25" t="b">
        <f t="shared" si="7"/>
        <v>0</v>
      </c>
      <c r="K3" s="25" t="b">
        <f t="shared" si="8"/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</row>
    <row r="4" spans="1:24" x14ac:dyDescent="0.2">
      <c r="A4" t="s">
        <v>310</v>
      </c>
      <c r="B4" t="s">
        <v>12</v>
      </c>
      <c r="C4" s="25" t="b">
        <f t="shared" si="0"/>
        <v>1</v>
      </c>
      <c r="D4" s="25" t="b">
        <f t="shared" si="1"/>
        <v>1</v>
      </c>
      <c r="E4" s="25" t="b">
        <f t="shared" si="2"/>
        <v>1</v>
      </c>
      <c r="F4" s="25" t="b">
        <f t="shared" si="3"/>
        <v>1</v>
      </c>
      <c r="G4" s="25" t="b">
        <f t="shared" si="4"/>
        <v>1</v>
      </c>
      <c r="H4" s="25" t="b">
        <f t="shared" si="5"/>
        <v>0</v>
      </c>
      <c r="I4" s="25" t="b">
        <f t="shared" si="6"/>
        <v>1</v>
      </c>
      <c r="J4" s="25" t="b">
        <f t="shared" si="7"/>
        <v>0</v>
      </c>
      <c r="K4" s="25" t="b">
        <f t="shared" si="8"/>
        <v>1</v>
      </c>
      <c r="L4" s="34">
        <v>1</v>
      </c>
      <c r="M4" s="34">
        <v>1</v>
      </c>
      <c r="N4" s="34">
        <v>1</v>
      </c>
      <c r="O4" s="34">
        <v>1</v>
      </c>
      <c r="P4" s="34">
        <v>1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1</v>
      </c>
      <c r="X4" s="34">
        <v>1</v>
      </c>
    </row>
    <row r="5" spans="1:24" x14ac:dyDescent="0.2">
      <c r="A5" t="s">
        <v>310</v>
      </c>
      <c r="B5" t="s">
        <v>13</v>
      </c>
      <c r="C5" s="25" t="b">
        <f t="shared" si="0"/>
        <v>0</v>
      </c>
      <c r="D5" s="25" t="b">
        <f t="shared" si="1"/>
        <v>0</v>
      </c>
      <c r="E5" s="25" t="b">
        <f t="shared" si="2"/>
        <v>0</v>
      </c>
      <c r="F5" s="25" t="b">
        <f t="shared" si="3"/>
        <v>0</v>
      </c>
      <c r="G5" s="25" t="b">
        <f t="shared" si="4"/>
        <v>0</v>
      </c>
      <c r="H5" s="25" t="b">
        <f t="shared" si="5"/>
        <v>0</v>
      </c>
      <c r="I5" s="25" t="b">
        <f t="shared" si="6"/>
        <v>0</v>
      </c>
      <c r="J5" s="25" t="b">
        <f t="shared" si="7"/>
        <v>0</v>
      </c>
      <c r="K5" s="25" t="b">
        <f t="shared" si="8"/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</row>
    <row r="6" spans="1:24" x14ac:dyDescent="0.2">
      <c r="A6" t="s">
        <v>310</v>
      </c>
      <c r="B6" t="s">
        <v>14</v>
      </c>
      <c r="C6" s="25" t="b">
        <f t="shared" si="0"/>
        <v>1</v>
      </c>
      <c r="D6" s="25" t="b">
        <f t="shared" si="1"/>
        <v>1</v>
      </c>
      <c r="E6" s="25" t="b">
        <f t="shared" si="2"/>
        <v>1</v>
      </c>
      <c r="F6" s="25" t="b">
        <f t="shared" si="3"/>
        <v>1</v>
      </c>
      <c r="G6" s="25" t="b">
        <f t="shared" si="4"/>
        <v>1</v>
      </c>
      <c r="H6" s="25" t="b">
        <f t="shared" si="5"/>
        <v>0</v>
      </c>
      <c r="I6" s="25" t="b">
        <f t="shared" si="6"/>
        <v>1</v>
      </c>
      <c r="J6" s="25" t="b">
        <f t="shared" si="7"/>
        <v>0</v>
      </c>
      <c r="K6" s="25" t="b">
        <f t="shared" si="8"/>
        <v>1</v>
      </c>
      <c r="L6" s="34">
        <v>1</v>
      </c>
      <c r="M6" s="34">
        <v>1</v>
      </c>
      <c r="N6" s="34">
        <v>1</v>
      </c>
      <c r="O6" s="34">
        <v>1</v>
      </c>
      <c r="P6" s="34">
        <v>1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1</v>
      </c>
      <c r="X6" s="34">
        <v>1</v>
      </c>
    </row>
    <row r="7" spans="1:24" x14ac:dyDescent="0.2">
      <c r="A7" t="s">
        <v>310</v>
      </c>
      <c r="B7" t="s">
        <v>15</v>
      </c>
      <c r="C7" s="25" t="b">
        <f t="shared" si="0"/>
        <v>0</v>
      </c>
      <c r="D7" s="25" t="b">
        <f t="shared" si="1"/>
        <v>0</v>
      </c>
      <c r="E7" s="25" t="b">
        <f t="shared" si="2"/>
        <v>0</v>
      </c>
      <c r="F7" s="25" t="b">
        <f t="shared" si="3"/>
        <v>0</v>
      </c>
      <c r="G7" s="25" t="b">
        <f t="shared" si="4"/>
        <v>0</v>
      </c>
      <c r="H7" s="25" t="b">
        <f t="shared" si="5"/>
        <v>0</v>
      </c>
      <c r="I7" s="25" t="b">
        <f t="shared" si="6"/>
        <v>0</v>
      </c>
      <c r="J7" s="25" t="b">
        <f t="shared" si="7"/>
        <v>0</v>
      </c>
      <c r="K7" s="25" t="b">
        <f t="shared" si="8"/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</row>
    <row r="8" spans="1:24" x14ac:dyDescent="0.2">
      <c r="A8" t="s">
        <v>310</v>
      </c>
      <c r="B8" t="s">
        <v>16</v>
      </c>
      <c r="C8" s="25" t="b">
        <f t="shared" si="0"/>
        <v>0</v>
      </c>
      <c r="D8" s="25" t="b">
        <f t="shared" si="1"/>
        <v>0</v>
      </c>
      <c r="E8" s="25" t="b">
        <f t="shared" si="2"/>
        <v>0</v>
      </c>
      <c r="F8" s="25" t="b">
        <f t="shared" si="3"/>
        <v>0</v>
      </c>
      <c r="G8" s="25" t="b">
        <f t="shared" si="4"/>
        <v>0</v>
      </c>
      <c r="H8" s="25" t="b">
        <f t="shared" si="5"/>
        <v>0</v>
      </c>
      <c r="I8" s="25" t="b">
        <f t="shared" si="6"/>
        <v>0</v>
      </c>
      <c r="J8" s="25" t="b">
        <f t="shared" si="7"/>
        <v>0</v>
      </c>
      <c r="K8" s="25" t="b">
        <f t="shared" si="8"/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</row>
    <row r="9" spans="1:24" x14ac:dyDescent="0.2">
      <c r="A9" t="s">
        <v>310</v>
      </c>
      <c r="B9" t="s">
        <v>17</v>
      </c>
      <c r="C9" s="25" t="b">
        <f t="shared" si="0"/>
        <v>0</v>
      </c>
      <c r="D9" s="25" t="b">
        <f t="shared" si="1"/>
        <v>0</v>
      </c>
      <c r="E9" s="25" t="b">
        <f t="shared" si="2"/>
        <v>0</v>
      </c>
      <c r="F9" s="25" t="b">
        <f t="shared" si="3"/>
        <v>0</v>
      </c>
      <c r="G9" s="25" t="b">
        <f t="shared" si="4"/>
        <v>0</v>
      </c>
      <c r="H9" s="25" t="b">
        <f t="shared" si="5"/>
        <v>0</v>
      </c>
      <c r="I9" s="25" t="b">
        <f t="shared" si="6"/>
        <v>0</v>
      </c>
      <c r="J9" s="25" t="b">
        <f t="shared" si="7"/>
        <v>0</v>
      </c>
      <c r="K9" s="25" t="b">
        <f t="shared" si="8"/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</row>
    <row r="10" spans="1:24" x14ac:dyDescent="0.2">
      <c r="A10" t="s">
        <v>310</v>
      </c>
      <c r="B10" t="s">
        <v>18</v>
      </c>
      <c r="C10" s="25" t="b">
        <f t="shared" si="0"/>
        <v>1</v>
      </c>
      <c r="D10" s="25" t="b">
        <f t="shared" si="1"/>
        <v>1</v>
      </c>
      <c r="E10" s="25" t="b">
        <f t="shared" si="2"/>
        <v>1</v>
      </c>
      <c r="F10" s="25" t="b">
        <f t="shared" si="3"/>
        <v>1</v>
      </c>
      <c r="G10" s="25" t="b">
        <f t="shared" si="4"/>
        <v>1</v>
      </c>
      <c r="H10" s="25" t="b">
        <f t="shared" si="5"/>
        <v>0</v>
      </c>
      <c r="I10" s="25" t="b">
        <f t="shared" si="6"/>
        <v>1</v>
      </c>
      <c r="J10" s="25" t="b">
        <f t="shared" si="7"/>
        <v>0</v>
      </c>
      <c r="K10" s="25" t="b">
        <f t="shared" si="8"/>
        <v>1</v>
      </c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1</v>
      </c>
      <c r="X10" s="34">
        <v>1</v>
      </c>
    </row>
    <row r="11" spans="1:24" x14ac:dyDescent="0.2">
      <c r="A11" t="s">
        <v>310</v>
      </c>
      <c r="B11" t="s">
        <v>19</v>
      </c>
      <c r="C11" s="25" t="b">
        <f t="shared" si="0"/>
        <v>1</v>
      </c>
      <c r="D11" s="25" t="b">
        <f t="shared" si="1"/>
        <v>1</v>
      </c>
      <c r="E11" s="25" t="b">
        <f t="shared" si="2"/>
        <v>1</v>
      </c>
      <c r="F11" s="25" t="b">
        <f t="shared" si="3"/>
        <v>1</v>
      </c>
      <c r="G11" s="25" t="b">
        <f t="shared" si="4"/>
        <v>1</v>
      </c>
      <c r="H11" s="25" t="b">
        <f t="shared" si="5"/>
        <v>0</v>
      </c>
      <c r="I11" s="25" t="b">
        <f t="shared" si="6"/>
        <v>1</v>
      </c>
      <c r="J11" s="25" t="b">
        <f t="shared" si="7"/>
        <v>0</v>
      </c>
      <c r="K11" s="25" t="b">
        <f t="shared" si="8"/>
        <v>1</v>
      </c>
      <c r="L11" s="34">
        <v>1</v>
      </c>
      <c r="M11" s="34">
        <v>1</v>
      </c>
      <c r="N11" s="34">
        <v>1</v>
      </c>
      <c r="O11" s="34">
        <v>1</v>
      </c>
      <c r="P11" s="34">
        <v>1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1</v>
      </c>
      <c r="X11" s="34">
        <v>1</v>
      </c>
    </row>
    <row r="12" spans="1:24" x14ac:dyDescent="0.2">
      <c r="A12" t="s">
        <v>310</v>
      </c>
      <c r="B12" t="s">
        <v>20</v>
      </c>
      <c r="C12" s="25" t="b">
        <f t="shared" si="0"/>
        <v>0</v>
      </c>
      <c r="D12" s="25" t="b">
        <f t="shared" si="1"/>
        <v>0</v>
      </c>
      <c r="E12" s="25" t="b">
        <f t="shared" si="2"/>
        <v>0</v>
      </c>
      <c r="F12" s="25" t="b">
        <f t="shared" si="3"/>
        <v>0</v>
      </c>
      <c r="G12" s="25" t="b">
        <f t="shared" si="4"/>
        <v>0</v>
      </c>
      <c r="H12" s="25" t="b">
        <f t="shared" si="5"/>
        <v>0</v>
      </c>
      <c r="I12" s="25" t="b">
        <f t="shared" si="6"/>
        <v>0</v>
      </c>
      <c r="J12" s="25" t="b">
        <f t="shared" si="7"/>
        <v>0</v>
      </c>
      <c r="K12" s="25" t="b">
        <f t="shared" si="8"/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</row>
    <row r="13" spans="1:24" x14ac:dyDescent="0.2">
      <c r="A13" t="s">
        <v>310</v>
      </c>
      <c r="B13" t="s">
        <v>21</v>
      </c>
      <c r="C13" s="25" t="b">
        <f t="shared" si="0"/>
        <v>0</v>
      </c>
      <c r="D13" s="25" t="b">
        <f t="shared" si="1"/>
        <v>0</v>
      </c>
      <c r="E13" s="25" t="b">
        <f t="shared" si="2"/>
        <v>0</v>
      </c>
      <c r="F13" s="25" t="b">
        <f t="shared" si="3"/>
        <v>0</v>
      </c>
      <c r="G13" s="25" t="b">
        <f t="shared" si="4"/>
        <v>0</v>
      </c>
      <c r="H13" s="25" t="b">
        <f t="shared" si="5"/>
        <v>0</v>
      </c>
      <c r="I13" s="25" t="b">
        <f t="shared" si="6"/>
        <v>0</v>
      </c>
      <c r="J13" s="25" t="b">
        <f t="shared" si="7"/>
        <v>0</v>
      </c>
      <c r="K13" s="25" t="b">
        <f t="shared" si="8"/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</row>
    <row r="14" spans="1:24" x14ac:dyDescent="0.2">
      <c r="A14" t="s">
        <v>310</v>
      </c>
      <c r="B14" t="s">
        <v>22</v>
      </c>
      <c r="C14" s="25" t="b">
        <f t="shared" si="0"/>
        <v>0</v>
      </c>
      <c r="D14" s="25" t="b">
        <f t="shared" si="1"/>
        <v>0</v>
      </c>
      <c r="E14" s="25" t="b">
        <f t="shared" si="2"/>
        <v>0</v>
      </c>
      <c r="F14" s="25" t="b">
        <f t="shared" si="3"/>
        <v>0</v>
      </c>
      <c r="G14" s="25" t="b">
        <f t="shared" si="4"/>
        <v>0</v>
      </c>
      <c r="H14" s="25" t="b">
        <f t="shared" si="5"/>
        <v>0</v>
      </c>
      <c r="I14" s="25" t="b">
        <f t="shared" si="6"/>
        <v>0</v>
      </c>
      <c r="J14" s="25" t="b">
        <f t="shared" si="7"/>
        <v>0</v>
      </c>
      <c r="K14" s="25" t="b">
        <f t="shared" si="8"/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</row>
    <row r="15" spans="1:24" x14ac:dyDescent="0.2">
      <c r="A15" t="s">
        <v>310</v>
      </c>
      <c r="B15" t="s">
        <v>23</v>
      </c>
      <c r="C15" s="25" t="b">
        <f t="shared" si="0"/>
        <v>0</v>
      </c>
      <c r="D15" s="25" t="b">
        <f t="shared" si="1"/>
        <v>0</v>
      </c>
      <c r="E15" s="25" t="b">
        <f t="shared" si="2"/>
        <v>0</v>
      </c>
      <c r="F15" s="25" t="b">
        <f t="shared" si="3"/>
        <v>0</v>
      </c>
      <c r="G15" s="25" t="b">
        <f t="shared" si="4"/>
        <v>0</v>
      </c>
      <c r="H15" s="25" t="b">
        <f t="shared" si="5"/>
        <v>0</v>
      </c>
      <c r="I15" s="25" t="b">
        <f t="shared" si="6"/>
        <v>0</v>
      </c>
      <c r="J15" s="25" t="b">
        <f t="shared" si="7"/>
        <v>0</v>
      </c>
      <c r="K15" s="25" t="b">
        <f t="shared" si="8"/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</row>
    <row r="16" spans="1:24" x14ac:dyDescent="0.2">
      <c r="A16" t="s">
        <v>310</v>
      </c>
      <c r="B16" t="s">
        <v>24</v>
      </c>
      <c r="C16" s="25" t="b">
        <f t="shared" si="0"/>
        <v>1</v>
      </c>
      <c r="D16" s="25" t="b">
        <f t="shared" si="1"/>
        <v>1</v>
      </c>
      <c r="E16" s="25" t="b">
        <f t="shared" si="2"/>
        <v>1</v>
      </c>
      <c r="F16" s="25" t="b">
        <f t="shared" si="3"/>
        <v>1</v>
      </c>
      <c r="G16" s="25" t="b">
        <f t="shared" si="4"/>
        <v>1</v>
      </c>
      <c r="H16" s="25" t="b">
        <f t="shared" si="5"/>
        <v>0</v>
      </c>
      <c r="I16" s="25" t="b">
        <f t="shared" si="6"/>
        <v>1</v>
      </c>
      <c r="J16" s="25" t="b">
        <f t="shared" si="7"/>
        <v>1</v>
      </c>
      <c r="K16" s="25" t="b">
        <f t="shared" si="8"/>
        <v>1</v>
      </c>
      <c r="L16" s="34">
        <v>1</v>
      </c>
      <c r="M16" s="34">
        <v>1</v>
      </c>
      <c r="N16" s="34">
        <v>1</v>
      </c>
      <c r="O16" s="34">
        <v>1</v>
      </c>
      <c r="P16" s="34">
        <v>1</v>
      </c>
      <c r="Q16" s="34">
        <v>0</v>
      </c>
      <c r="R16" s="34">
        <v>1</v>
      </c>
      <c r="S16" s="34">
        <v>1</v>
      </c>
      <c r="T16" s="34">
        <v>0</v>
      </c>
      <c r="U16" s="34">
        <v>1</v>
      </c>
      <c r="V16" s="34">
        <v>1</v>
      </c>
      <c r="W16" s="34">
        <v>1</v>
      </c>
      <c r="X16" s="34">
        <v>1</v>
      </c>
    </row>
    <row r="17" spans="1:24" x14ac:dyDescent="0.2">
      <c r="A17" t="s">
        <v>310</v>
      </c>
      <c r="B17" t="s">
        <v>25</v>
      </c>
      <c r="C17" s="25" t="b">
        <f t="shared" si="0"/>
        <v>1</v>
      </c>
      <c r="D17" s="25" t="b">
        <f t="shared" si="1"/>
        <v>1</v>
      </c>
      <c r="E17" s="25" t="b">
        <f t="shared" si="2"/>
        <v>1</v>
      </c>
      <c r="F17" s="25" t="b">
        <f t="shared" si="3"/>
        <v>1</v>
      </c>
      <c r="G17" s="25" t="b">
        <f t="shared" si="4"/>
        <v>1</v>
      </c>
      <c r="H17" s="25" t="b">
        <f t="shared" si="5"/>
        <v>0</v>
      </c>
      <c r="I17" s="25" t="b">
        <f t="shared" si="6"/>
        <v>1</v>
      </c>
      <c r="J17" s="25" t="b">
        <f t="shared" si="7"/>
        <v>1</v>
      </c>
      <c r="K17" s="25" t="b">
        <f t="shared" si="8"/>
        <v>1</v>
      </c>
      <c r="L17" s="34">
        <v>1</v>
      </c>
      <c r="M17" s="34">
        <v>1</v>
      </c>
      <c r="N17" s="34">
        <v>1</v>
      </c>
      <c r="O17" s="34">
        <v>1</v>
      </c>
      <c r="P17" s="34">
        <v>1</v>
      </c>
      <c r="Q17" s="34">
        <v>0</v>
      </c>
      <c r="R17" s="34">
        <v>1</v>
      </c>
      <c r="S17" s="34">
        <v>1</v>
      </c>
      <c r="T17" s="34">
        <v>0</v>
      </c>
      <c r="U17" s="34">
        <v>1</v>
      </c>
      <c r="V17" s="34">
        <v>1</v>
      </c>
      <c r="W17" s="34">
        <v>1</v>
      </c>
      <c r="X17" s="34">
        <v>1</v>
      </c>
    </row>
    <row r="18" spans="1:24" x14ac:dyDescent="0.2">
      <c r="A18" t="s">
        <v>310</v>
      </c>
      <c r="B18" t="s">
        <v>27</v>
      </c>
      <c r="C18" s="25" t="b">
        <f t="shared" si="0"/>
        <v>0</v>
      </c>
      <c r="D18" s="25" t="b">
        <f t="shared" si="1"/>
        <v>0</v>
      </c>
      <c r="E18" s="25" t="b">
        <f t="shared" si="2"/>
        <v>0</v>
      </c>
      <c r="F18" s="25" t="b">
        <f t="shared" si="3"/>
        <v>0</v>
      </c>
      <c r="G18" s="25" t="b">
        <f t="shared" si="4"/>
        <v>0</v>
      </c>
      <c r="H18" s="25" t="b">
        <f t="shared" si="5"/>
        <v>0</v>
      </c>
      <c r="I18" s="25" t="b">
        <f t="shared" si="6"/>
        <v>0</v>
      </c>
      <c r="J18" s="25" t="b">
        <f t="shared" si="7"/>
        <v>0</v>
      </c>
      <c r="K18" s="25" t="b">
        <f t="shared" si="8"/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</row>
    <row r="19" spans="1:24" x14ac:dyDescent="0.2">
      <c r="A19" t="s">
        <v>310</v>
      </c>
      <c r="B19" t="s">
        <v>28</v>
      </c>
      <c r="C19" s="25" t="b">
        <f t="shared" si="0"/>
        <v>0</v>
      </c>
      <c r="D19" s="25" t="b">
        <f t="shared" si="1"/>
        <v>0</v>
      </c>
      <c r="E19" s="25" t="b">
        <f t="shared" si="2"/>
        <v>0</v>
      </c>
      <c r="F19" s="25" t="b">
        <f t="shared" si="3"/>
        <v>0</v>
      </c>
      <c r="G19" s="25" t="b">
        <f t="shared" si="4"/>
        <v>0</v>
      </c>
      <c r="H19" s="25" t="b">
        <f t="shared" si="5"/>
        <v>0</v>
      </c>
      <c r="I19" s="25" t="b">
        <f t="shared" si="6"/>
        <v>0</v>
      </c>
      <c r="J19" s="25" t="b">
        <f t="shared" si="7"/>
        <v>0</v>
      </c>
      <c r="K19" s="25" t="b">
        <f t="shared" si="8"/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</row>
    <row r="20" spans="1:24" x14ac:dyDescent="0.2">
      <c r="A20" t="s">
        <v>310</v>
      </c>
      <c r="B20" t="s">
        <v>29</v>
      </c>
      <c r="C20" s="25" t="b">
        <f t="shared" si="0"/>
        <v>1</v>
      </c>
      <c r="D20" s="25" t="b">
        <f t="shared" si="1"/>
        <v>1</v>
      </c>
      <c r="E20" s="25" t="b">
        <f t="shared" si="2"/>
        <v>1</v>
      </c>
      <c r="F20" s="25" t="b">
        <f t="shared" si="3"/>
        <v>1</v>
      </c>
      <c r="G20" s="25" t="b">
        <f t="shared" si="4"/>
        <v>1</v>
      </c>
      <c r="H20" s="25" t="b">
        <f t="shared" si="5"/>
        <v>0</v>
      </c>
      <c r="I20" s="25" t="b">
        <f t="shared" si="6"/>
        <v>1</v>
      </c>
      <c r="J20" s="25" t="b">
        <f t="shared" si="7"/>
        <v>1</v>
      </c>
      <c r="K20" s="25" t="b">
        <f t="shared" si="8"/>
        <v>1</v>
      </c>
      <c r="L20" s="34">
        <v>1</v>
      </c>
      <c r="M20" s="34">
        <v>1</v>
      </c>
      <c r="N20" s="34">
        <v>1</v>
      </c>
      <c r="O20" s="34">
        <v>1</v>
      </c>
      <c r="P20" s="34">
        <v>1</v>
      </c>
      <c r="Q20" s="34">
        <v>0</v>
      </c>
      <c r="R20" s="34">
        <v>1</v>
      </c>
      <c r="S20" s="34">
        <v>1</v>
      </c>
      <c r="T20" s="34">
        <v>0</v>
      </c>
      <c r="U20" s="34">
        <v>1</v>
      </c>
      <c r="V20" s="34">
        <v>1</v>
      </c>
      <c r="W20" s="34">
        <v>1</v>
      </c>
      <c r="X20" s="34">
        <v>1</v>
      </c>
    </row>
    <row r="21" spans="1:24" x14ac:dyDescent="0.2">
      <c r="A21" t="s">
        <v>310</v>
      </c>
      <c r="B21" t="s">
        <v>30</v>
      </c>
      <c r="C21" s="25" t="b">
        <f t="shared" si="0"/>
        <v>1</v>
      </c>
      <c r="D21" s="25" t="b">
        <f t="shared" si="1"/>
        <v>1</v>
      </c>
      <c r="E21" s="25" t="b">
        <f t="shared" si="2"/>
        <v>1</v>
      </c>
      <c r="F21" s="25" t="b">
        <f t="shared" si="3"/>
        <v>1</v>
      </c>
      <c r="G21" s="25" t="b">
        <f t="shared" si="4"/>
        <v>1</v>
      </c>
      <c r="H21" s="25" t="b">
        <f t="shared" si="5"/>
        <v>0</v>
      </c>
      <c r="I21" s="25" t="b">
        <f t="shared" si="6"/>
        <v>1</v>
      </c>
      <c r="J21" s="25" t="b">
        <f t="shared" si="7"/>
        <v>1</v>
      </c>
      <c r="K21" s="25" t="b">
        <f t="shared" si="8"/>
        <v>1</v>
      </c>
      <c r="L21" s="34">
        <v>1</v>
      </c>
      <c r="M21" s="34">
        <v>1</v>
      </c>
      <c r="N21" s="34">
        <v>1</v>
      </c>
      <c r="O21" s="34">
        <v>1</v>
      </c>
      <c r="P21" s="34">
        <v>1</v>
      </c>
      <c r="Q21" s="34">
        <v>0</v>
      </c>
      <c r="R21" s="34">
        <v>1</v>
      </c>
      <c r="S21" s="34">
        <v>1</v>
      </c>
      <c r="T21" s="34">
        <v>0</v>
      </c>
      <c r="U21" s="34">
        <v>1</v>
      </c>
      <c r="V21" s="34">
        <v>1</v>
      </c>
      <c r="W21" s="34">
        <v>1</v>
      </c>
      <c r="X21" s="34">
        <v>1</v>
      </c>
    </row>
    <row r="23" spans="1:24" x14ac:dyDescent="0.2">
      <c r="C23">
        <f>COUNTIF(C3:C21, TRUE)</f>
        <v>8</v>
      </c>
      <c r="D23">
        <f t="shared" ref="D23:K23" si="9">COUNTIF(D3:D21, TRUE)</f>
        <v>8</v>
      </c>
      <c r="E23">
        <f t="shared" si="9"/>
        <v>8</v>
      </c>
      <c r="F23">
        <f t="shared" si="9"/>
        <v>8</v>
      </c>
      <c r="G23">
        <f t="shared" si="9"/>
        <v>8</v>
      </c>
      <c r="H23">
        <f t="shared" si="9"/>
        <v>0</v>
      </c>
      <c r="I23">
        <f t="shared" si="9"/>
        <v>8</v>
      </c>
      <c r="J23">
        <f t="shared" si="9"/>
        <v>4</v>
      </c>
      <c r="K23">
        <f t="shared" si="9"/>
        <v>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D872A-CF77-F84A-B78E-2DFADE78CD2E}">
  <sheetPr codeName="Sheet9"/>
  <dimension ref="A1:X119"/>
  <sheetViews>
    <sheetView topLeftCell="A113" workbookViewId="0">
      <selection activeCell="K138" sqref="K138"/>
    </sheetView>
  </sheetViews>
  <sheetFormatPr baseColWidth="10" defaultColWidth="11" defaultRowHeight="16" x14ac:dyDescent="0.2"/>
  <cols>
    <col min="1" max="1" width="8.83203125" bestFit="1" customWidth="1"/>
    <col min="2" max="2" width="11.6640625" bestFit="1" customWidth="1"/>
    <col min="3" max="11" width="11.6640625" customWidth="1"/>
  </cols>
  <sheetData>
    <row r="1" spans="1:24" x14ac:dyDescent="0.2">
      <c r="C1" s="8" t="s">
        <v>375</v>
      </c>
      <c r="D1" s="8" t="s">
        <v>376</v>
      </c>
      <c r="E1" s="8" t="s">
        <v>377</v>
      </c>
      <c r="F1" s="8" t="s">
        <v>378</v>
      </c>
      <c r="G1" s="8" t="s">
        <v>379</v>
      </c>
      <c r="H1" s="8" t="s">
        <v>380</v>
      </c>
      <c r="I1" s="8" t="s">
        <v>381</v>
      </c>
      <c r="J1" s="8" t="s">
        <v>382</v>
      </c>
      <c r="K1" s="8" t="s">
        <v>383</v>
      </c>
      <c r="L1" s="42" t="s">
        <v>390</v>
      </c>
      <c r="M1" s="42" t="s">
        <v>389</v>
      </c>
      <c r="N1" s="42" t="s">
        <v>401</v>
      </c>
      <c r="O1" s="42" t="s">
        <v>392</v>
      </c>
      <c r="P1" s="42" t="s">
        <v>394</v>
      </c>
      <c r="Q1" s="42" t="s">
        <v>400</v>
      </c>
      <c r="R1" s="42" t="s">
        <v>393</v>
      </c>
      <c r="S1" s="42" t="s">
        <v>397</v>
      </c>
      <c r="T1" s="42" t="s">
        <v>399</v>
      </c>
      <c r="U1" s="42" t="s">
        <v>395</v>
      </c>
      <c r="V1" s="42" t="s">
        <v>391</v>
      </c>
      <c r="W1" s="42" t="s">
        <v>398</v>
      </c>
      <c r="X1" s="34" t="s">
        <v>396</v>
      </c>
    </row>
    <row r="2" spans="1:24" x14ac:dyDescent="0.2">
      <c r="A2" t="s">
        <v>311</v>
      </c>
      <c r="B2" t="s">
        <v>10</v>
      </c>
      <c r="C2" s="25" t="b">
        <f>OR(L2)</f>
        <v>0</v>
      </c>
      <c r="D2" s="25" t="b">
        <f>OR(M2)</f>
        <v>0</v>
      </c>
      <c r="E2" s="25" t="b">
        <f>OR(N2)</f>
        <v>0</v>
      </c>
      <c r="F2" s="25" t="b">
        <f>OR(W2)</f>
        <v>0</v>
      </c>
      <c r="G2" s="25" t="b">
        <f>OR(X2)</f>
        <v>0</v>
      </c>
      <c r="H2" s="25" t="b">
        <f xml:space="preserve"> OR(Q2, T2)</f>
        <v>0</v>
      </c>
      <c r="I2" s="25" t="b">
        <f xml:space="preserve"> OR(O2, P2)</f>
        <v>0</v>
      </c>
      <c r="J2" s="25" t="b">
        <f xml:space="preserve"> OR(R2, S2, U2, V2)</f>
        <v>0</v>
      </c>
      <c r="K2" s="25" t="b">
        <f>OR(C2:J2)</f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</row>
    <row r="3" spans="1:24" x14ac:dyDescent="0.2">
      <c r="A3" t="s">
        <v>311</v>
      </c>
      <c r="B3" t="s">
        <v>11</v>
      </c>
      <c r="C3" s="25" t="b">
        <f t="shared" ref="C3:C66" si="0">OR(L3)</f>
        <v>0</v>
      </c>
      <c r="D3" s="25" t="b">
        <f t="shared" ref="D3:D66" si="1">OR(M3)</f>
        <v>0</v>
      </c>
      <c r="E3" s="25" t="b">
        <f t="shared" ref="E3:E66" si="2">OR(N3)</f>
        <v>0</v>
      </c>
      <c r="F3" s="25" t="b">
        <f t="shared" ref="F3:F66" si="3">OR(W3)</f>
        <v>0</v>
      </c>
      <c r="G3" s="25" t="b">
        <f t="shared" ref="G3:G66" si="4">OR(X3)</f>
        <v>0</v>
      </c>
      <c r="H3" s="25" t="b">
        <f t="shared" ref="H3:H66" si="5" xml:space="preserve"> OR(Q3, T3)</f>
        <v>0</v>
      </c>
      <c r="I3" s="25" t="b">
        <f t="shared" ref="I3:I66" si="6" xml:space="preserve"> OR(O3, P3)</f>
        <v>0</v>
      </c>
      <c r="J3" s="25" t="b">
        <f t="shared" ref="J3:J66" si="7" xml:space="preserve"> OR(R3, S3, U3, V3)</f>
        <v>0</v>
      </c>
      <c r="K3" s="25" t="b">
        <f t="shared" ref="K3:K66" si="8">OR(C3:J3)</f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</row>
    <row r="4" spans="1:24" x14ac:dyDescent="0.2">
      <c r="A4" t="s">
        <v>311</v>
      </c>
      <c r="B4" t="s">
        <v>12</v>
      </c>
      <c r="C4" s="25" t="b">
        <f t="shared" si="0"/>
        <v>0</v>
      </c>
      <c r="D4" s="25" t="b">
        <f t="shared" si="1"/>
        <v>0</v>
      </c>
      <c r="E4" s="25" t="b">
        <f t="shared" si="2"/>
        <v>0</v>
      </c>
      <c r="F4" s="25" t="b">
        <f t="shared" si="3"/>
        <v>0</v>
      </c>
      <c r="G4" s="25" t="b">
        <f t="shared" si="4"/>
        <v>0</v>
      </c>
      <c r="H4" s="25" t="b">
        <f t="shared" si="5"/>
        <v>0</v>
      </c>
      <c r="I4" s="25" t="b">
        <f t="shared" si="6"/>
        <v>0</v>
      </c>
      <c r="J4" s="25" t="b">
        <f t="shared" si="7"/>
        <v>0</v>
      </c>
      <c r="K4" s="25" t="b">
        <f t="shared" si="8"/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</row>
    <row r="5" spans="1:24" x14ac:dyDescent="0.2">
      <c r="A5" t="s">
        <v>311</v>
      </c>
      <c r="B5" t="s">
        <v>13</v>
      </c>
      <c r="C5" s="25" t="b">
        <f t="shared" si="0"/>
        <v>0</v>
      </c>
      <c r="D5" s="25" t="b">
        <f t="shared" si="1"/>
        <v>0</v>
      </c>
      <c r="E5" s="25" t="b">
        <f t="shared" si="2"/>
        <v>0</v>
      </c>
      <c r="F5" s="25" t="b">
        <f t="shared" si="3"/>
        <v>0</v>
      </c>
      <c r="G5" s="25" t="b">
        <f t="shared" si="4"/>
        <v>0</v>
      </c>
      <c r="H5" s="25" t="b">
        <f t="shared" si="5"/>
        <v>0</v>
      </c>
      <c r="I5" s="25" t="b">
        <f t="shared" si="6"/>
        <v>0</v>
      </c>
      <c r="J5" s="25" t="b">
        <f t="shared" si="7"/>
        <v>0</v>
      </c>
      <c r="K5" s="25" t="b">
        <f t="shared" si="8"/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</row>
    <row r="6" spans="1:24" x14ac:dyDescent="0.2">
      <c r="A6" t="s">
        <v>311</v>
      </c>
      <c r="B6" t="s">
        <v>14</v>
      </c>
      <c r="C6" s="25" t="b">
        <f t="shared" si="0"/>
        <v>0</v>
      </c>
      <c r="D6" s="25" t="b">
        <f t="shared" si="1"/>
        <v>0</v>
      </c>
      <c r="E6" s="25" t="b">
        <f t="shared" si="2"/>
        <v>0</v>
      </c>
      <c r="F6" s="25" t="b">
        <f t="shared" si="3"/>
        <v>0</v>
      </c>
      <c r="G6" s="25" t="b">
        <f t="shared" si="4"/>
        <v>0</v>
      </c>
      <c r="H6" s="25" t="b">
        <f t="shared" si="5"/>
        <v>0</v>
      </c>
      <c r="I6" s="25" t="b">
        <f t="shared" si="6"/>
        <v>0</v>
      </c>
      <c r="J6" s="25" t="b">
        <f t="shared" si="7"/>
        <v>0</v>
      </c>
      <c r="K6" s="25" t="b">
        <f t="shared" si="8"/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</row>
    <row r="7" spans="1:24" x14ac:dyDescent="0.2">
      <c r="A7" t="s">
        <v>311</v>
      </c>
      <c r="B7" t="s">
        <v>15</v>
      </c>
      <c r="C7" s="25" t="b">
        <f t="shared" si="0"/>
        <v>0</v>
      </c>
      <c r="D7" s="25" t="b">
        <f t="shared" si="1"/>
        <v>0</v>
      </c>
      <c r="E7" s="25" t="b">
        <f t="shared" si="2"/>
        <v>0</v>
      </c>
      <c r="F7" s="25" t="b">
        <f t="shared" si="3"/>
        <v>0</v>
      </c>
      <c r="G7" s="25" t="b">
        <f t="shared" si="4"/>
        <v>0</v>
      </c>
      <c r="H7" s="25" t="b">
        <f t="shared" si="5"/>
        <v>0</v>
      </c>
      <c r="I7" s="25" t="b">
        <f t="shared" si="6"/>
        <v>0</v>
      </c>
      <c r="J7" s="25" t="b">
        <f t="shared" si="7"/>
        <v>0</v>
      </c>
      <c r="K7" s="25" t="b">
        <f t="shared" si="8"/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</row>
    <row r="8" spans="1:24" x14ac:dyDescent="0.2">
      <c r="A8" t="s">
        <v>311</v>
      </c>
      <c r="B8" t="s">
        <v>16</v>
      </c>
      <c r="C8" s="25" t="b">
        <f t="shared" si="0"/>
        <v>0</v>
      </c>
      <c r="D8" s="25" t="b">
        <f t="shared" si="1"/>
        <v>0</v>
      </c>
      <c r="E8" s="25" t="b">
        <f t="shared" si="2"/>
        <v>0</v>
      </c>
      <c r="F8" s="25" t="b">
        <f t="shared" si="3"/>
        <v>0</v>
      </c>
      <c r="G8" s="25" t="b">
        <f t="shared" si="4"/>
        <v>0</v>
      </c>
      <c r="H8" s="25" t="b">
        <f t="shared" si="5"/>
        <v>0</v>
      </c>
      <c r="I8" s="25" t="b">
        <f t="shared" si="6"/>
        <v>0</v>
      </c>
      <c r="J8" s="25" t="b">
        <f t="shared" si="7"/>
        <v>0</v>
      </c>
      <c r="K8" s="25" t="b">
        <f t="shared" si="8"/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</row>
    <row r="9" spans="1:24" x14ac:dyDescent="0.2">
      <c r="A9" t="s">
        <v>311</v>
      </c>
      <c r="B9" t="s">
        <v>17</v>
      </c>
      <c r="C9" s="25" t="b">
        <f t="shared" si="0"/>
        <v>0</v>
      </c>
      <c r="D9" s="25" t="b">
        <f t="shared" si="1"/>
        <v>0</v>
      </c>
      <c r="E9" s="25" t="b">
        <f t="shared" si="2"/>
        <v>0</v>
      </c>
      <c r="F9" s="25" t="b">
        <f t="shared" si="3"/>
        <v>0</v>
      </c>
      <c r="G9" s="25" t="b">
        <f t="shared" si="4"/>
        <v>0</v>
      </c>
      <c r="H9" s="25" t="b">
        <f t="shared" si="5"/>
        <v>0</v>
      </c>
      <c r="I9" s="25" t="b">
        <f t="shared" si="6"/>
        <v>0</v>
      </c>
      <c r="J9" s="25" t="b">
        <f t="shared" si="7"/>
        <v>0</v>
      </c>
      <c r="K9" s="25" t="b">
        <f t="shared" si="8"/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</row>
    <row r="10" spans="1:24" x14ac:dyDescent="0.2">
      <c r="A10" t="s">
        <v>311</v>
      </c>
      <c r="B10" t="s">
        <v>18</v>
      </c>
      <c r="C10" s="25" t="b">
        <f t="shared" si="0"/>
        <v>0</v>
      </c>
      <c r="D10" s="25" t="b">
        <f t="shared" si="1"/>
        <v>0</v>
      </c>
      <c r="E10" s="25" t="b">
        <f t="shared" si="2"/>
        <v>0</v>
      </c>
      <c r="F10" s="25" t="b">
        <f t="shared" si="3"/>
        <v>0</v>
      </c>
      <c r="G10" s="25" t="b">
        <f t="shared" si="4"/>
        <v>0</v>
      </c>
      <c r="H10" s="25" t="b">
        <f t="shared" si="5"/>
        <v>0</v>
      </c>
      <c r="I10" s="25" t="b">
        <f t="shared" si="6"/>
        <v>0</v>
      </c>
      <c r="J10" s="25" t="b">
        <f t="shared" si="7"/>
        <v>0</v>
      </c>
      <c r="K10" s="25" t="b">
        <f t="shared" si="8"/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</row>
    <row r="11" spans="1:24" x14ac:dyDescent="0.2">
      <c r="A11" t="s">
        <v>311</v>
      </c>
      <c r="B11" t="s">
        <v>19</v>
      </c>
      <c r="C11" s="25" t="b">
        <f t="shared" si="0"/>
        <v>0</v>
      </c>
      <c r="D11" s="25" t="b">
        <f t="shared" si="1"/>
        <v>0</v>
      </c>
      <c r="E11" s="25" t="b">
        <f t="shared" si="2"/>
        <v>0</v>
      </c>
      <c r="F11" s="25" t="b">
        <f t="shared" si="3"/>
        <v>0</v>
      </c>
      <c r="G11" s="25" t="b">
        <f t="shared" si="4"/>
        <v>0</v>
      </c>
      <c r="H11" s="25" t="b">
        <f t="shared" si="5"/>
        <v>0</v>
      </c>
      <c r="I11" s="25" t="b">
        <f t="shared" si="6"/>
        <v>0</v>
      </c>
      <c r="J11" s="25" t="b">
        <f t="shared" si="7"/>
        <v>0</v>
      </c>
      <c r="K11" s="25" t="b">
        <f t="shared" si="8"/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</row>
    <row r="12" spans="1:24" x14ac:dyDescent="0.2">
      <c r="A12" t="s">
        <v>311</v>
      </c>
      <c r="B12" t="s">
        <v>20</v>
      </c>
      <c r="C12" s="25" t="b">
        <f t="shared" si="0"/>
        <v>1</v>
      </c>
      <c r="D12" s="25" t="b">
        <f t="shared" si="1"/>
        <v>1</v>
      </c>
      <c r="E12" s="25" t="b">
        <f t="shared" si="2"/>
        <v>1</v>
      </c>
      <c r="F12" s="25" t="b">
        <f t="shared" si="3"/>
        <v>1</v>
      </c>
      <c r="G12" s="25" t="b">
        <f t="shared" si="4"/>
        <v>0</v>
      </c>
      <c r="H12" s="25" t="b">
        <f t="shared" si="5"/>
        <v>0</v>
      </c>
      <c r="I12" s="25" t="b">
        <f t="shared" si="6"/>
        <v>1</v>
      </c>
      <c r="J12" s="25" t="b">
        <f t="shared" si="7"/>
        <v>1</v>
      </c>
      <c r="K12" s="25" t="b">
        <f t="shared" si="8"/>
        <v>1</v>
      </c>
      <c r="L12" s="34">
        <v>1</v>
      </c>
      <c r="M12" s="34">
        <v>1</v>
      </c>
      <c r="N12" s="34">
        <v>1</v>
      </c>
      <c r="O12" s="34">
        <v>1</v>
      </c>
      <c r="P12" s="34">
        <v>1</v>
      </c>
      <c r="Q12" s="34">
        <v>0</v>
      </c>
      <c r="R12" s="34">
        <v>1</v>
      </c>
      <c r="S12" s="34">
        <v>1</v>
      </c>
      <c r="T12" s="34">
        <v>0</v>
      </c>
      <c r="U12" s="34">
        <v>1</v>
      </c>
      <c r="V12" s="34">
        <v>1</v>
      </c>
      <c r="W12" s="34">
        <v>1</v>
      </c>
      <c r="X12" s="34">
        <v>0</v>
      </c>
    </row>
    <row r="13" spans="1:24" x14ac:dyDescent="0.2">
      <c r="A13" t="s">
        <v>311</v>
      </c>
      <c r="B13" t="s">
        <v>21</v>
      </c>
      <c r="C13" s="25" t="b">
        <f t="shared" si="0"/>
        <v>0</v>
      </c>
      <c r="D13" s="25" t="b">
        <f t="shared" si="1"/>
        <v>0</v>
      </c>
      <c r="E13" s="25" t="b">
        <f t="shared" si="2"/>
        <v>0</v>
      </c>
      <c r="F13" s="25" t="b">
        <f t="shared" si="3"/>
        <v>0</v>
      </c>
      <c r="G13" s="25" t="b">
        <f t="shared" si="4"/>
        <v>0</v>
      </c>
      <c r="H13" s="25" t="b">
        <f t="shared" si="5"/>
        <v>0</v>
      </c>
      <c r="I13" s="25" t="b">
        <f t="shared" si="6"/>
        <v>0</v>
      </c>
      <c r="J13" s="25" t="b">
        <f t="shared" si="7"/>
        <v>0</v>
      </c>
      <c r="K13" s="25" t="b">
        <f t="shared" si="8"/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</row>
    <row r="14" spans="1:24" x14ac:dyDescent="0.2">
      <c r="A14" t="s">
        <v>311</v>
      </c>
      <c r="B14" t="s">
        <v>22</v>
      </c>
      <c r="C14" s="25" t="b">
        <f t="shared" si="0"/>
        <v>0</v>
      </c>
      <c r="D14" s="25" t="b">
        <f t="shared" si="1"/>
        <v>0</v>
      </c>
      <c r="E14" s="25" t="b">
        <f t="shared" si="2"/>
        <v>0</v>
      </c>
      <c r="F14" s="25" t="b">
        <f t="shared" si="3"/>
        <v>0</v>
      </c>
      <c r="G14" s="25" t="b">
        <f t="shared" si="4"/>
        <v>0</v>
      </c>
      <c r="H14" s="25" t="b">
        <f t="shared" si="5"/>
        <v>0</v>
      </c>
      <c r="I14" s="25" t="b">
        <f t="shared" si="6"/>
        <v>0</v>
      </c>
      <c r="J14" s="25" t="b">
        <f t="shared" si="7"/>
        <v>0</v>
      </c>
      <c r="K14" s="25" t="b">
        <f t="shared" si="8"/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</row>
    <row r="15" spans="1:24" x14ac:dyDescent="0.2">
      <c r="A15" t="s">
        <v>311</v>
      </c>
      <c r="B15" t="s">
        <v>23</v>
      </c>
      <c r="C15" s="25" t="b">
        <f t="shared" si="0"/>
        <v>0</v>
      </c>
      <c r="D15" s="25" t="b">
        <f t="shared" si="1"/>
        <v>0</v>
      </c>
      <c r="E15" s="25" t="b">
        <f t="shared" si="2"/>
        <v>0</v>
      </c>
      <c r="F15" s="25" t="b">
        <f t="shared" si="3"/>
        <v>0</v>
      </c>
      <c r="G15" s="25" t="b">
        <f t="shared" si="4"/>
        <v>0</v>
      </c>
      <c r="H15" s="25" t="b">
        <f t="shared" si="5"/>
        <v>0</v>
      </c>
      <c r="I15" s="25" t="b">
        <f t="shared" si="6"/>
        <v>0</v>
      </c>
      <c r="J15" s="25" t="b">
        <f t="shared" si="7"/>
        <v>0</v>
      </c>
      <c r="K15" s="25" t="b">
        <f t="shared" si="8"/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</row>
    <row r="16" spans="1:24" x14ac:dyDescent="0.2">
      <c r="A16" t="s">
        <v>311</v>
      </c>
      <c r="B16" t="s">
        <v>24</v>
      </c>
      <c r="C16" s="25" t="b">
        <f t="shared" si="0"/>
        <v>0</v>
      </c>
      <c r="D16" s="25" t="b">
        <f t="shared" si="1"/>
        <v>0</v>
      </c>
      <c r="E16" s="25" t="b">
        <f t="shared" si="2"/>
        <v>0</v>
      </c>
      <c r="F16" s="25" t="b">
        <f t="shared" si="3"/>
        <v>0</v>
      </c>
      <c r="G16" s="25" t="b">
        <f t="shared" si="4"/>
        <v>0</v>
      </c>
      <c r="H16" s="25" t="b">
        <f t="shared" si="5"/>
        <v>0</v>
      </c>
      <c r="I16" s="25" t="b">
        <f t="shared" si="6"/>
        <v>0</v>
      </c>
      <c r="J16" s="25" t="b">
        <f t="shared" si="7"/>
        <v>0</v>
      </c>
      <c r="K16" s="25" t="b">
        <f t="shared" si="8"/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</row>
    <row r="17" spans="1:24" x14ac:dyDescent="0.2">
      <c r="A17" t="s">
        <v>311</v>
      </c>
      <c r="B17" t="s">
        <v>25</v>
      </c>
      <c r="C17" s="25" t="b">
        <f t="shared" si="0"/>
        <v>0</v>
      </c>
      <c r="D17" s="25" t="b">
        <f t="shared" si="1"/>
        <v>0</v>
      </c>
      <c r="E17" s="25" t="b">
        <f t="shared" si="2"/>
        <v>0</v>
      </c>
      <c r="F17" s="25" t="b">
        <f t="shared" si="3"/>
        <v>0</v>
      </c>
      <c r="G17" s="25" t="b">
        <f t="shared" si="4"/>
        <v>0</v>
      </c>
      <c r="H17" s="25" t="b">
        <f t="shared" si="5"/>
        <v>0</v>
      </c>
      <c r="I17" s="25" t="b">
        <f t="shared" si="6"/>
        <v>0</v>
      </c>
      <c r="J17" s="25" t="b">
        <f t="shared" si="7"/>
        <v>0</v>
      </c>
      <c r="K17" s="25" t="b">
        <f t="shared" si="8"/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</row>
    <row r="18" spans="1:24" x14ac:dyDescent="0.2">
      <c r="A18" t="s">
        <v>311</v>
      </c>
      <c r="B18" t="s">
        <v>27</v>
      </c>
      <c r="C18" s="25" t="b">
        <f t="shared" si="0"/>
        <v>0</v>
      </c>
      <c r="D18" s="25" t="b">
        <f t="shared" si="1"/>
        <v>0</v>
      </c>
      <c r="E18" s="25" t="b">
        <f t="shared" si="2"/>
        <v>0</v>
      </c>
      <c r="F18" s="25" t="b">
        <f t="shared" si="3"/>
        <v>0</v>
      </c>
      <c r="G18" s="25" t="b">
        <f t="shared" si="4"/>
        <v>0</v>
      </c>
      <c r="H18" s="25" t="b">
        <f t="shared" si="5"/>
        <v>0</v>
      </c>
      <c r="I18" s="25" t="b">
        <f t="shared" si="6"/>
        <v>0</v>
      </c>
      <c r="J18" s="25" t="b">
        <f t="shared" si="7"/>
        <v>0</v>
      </c>
      <c r="K18" s="25" t="b">
        <f t="shared" si="8"/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</row>
    <row r="19" spans="1:24" x14ac:dyDescent="0.2">
      <c r="A19" t="s">
        <v>311</v>
      </c>
      <c r="B19" t="s">
        <v>28</v>
      </c>
      <c r="C19" s="25" t="b">
        <f t="shared" si="0"/>
        <v>0</v>
      </c>
      <c r="D19" s="25" t="b">
        <f t="shared" si="1"/>
        <v>0</v>
      </c>
      <c r="E19" s="25" t="b">
        <f t="shared" si="2"/>
        <v>0</v>
      </c>
      <c r="F19" s="25" t="b">
        <f t="shared" si="3"/>
        <v>0</v>
      </c>
      <c r="G19" s="25" t="b">
        <f t="shared" si="4"/>
        <v>0</v>
      </c>
      <c r="H19" s="25" t="b">
        <f t="shared" si="5"/>
        <v>0</v>
      </c>
      <c r="I19" s="25" t="b">
        <f t="shared" si="6"/>
        <v>1</v>
      </c>
      <c r="J19" s="25" t="b">
        <f t="shared" si="7"/>
        <v>0</v>
      </c>
      <c r="K19" s="25" t="b">
        <f t="shared" si="8"/>
        <v>1</v>
      </c>
      <c r="L19" s="34">
        <v>0</v>
      </c>
      <c r="M19" s="34">
        <v>0</v>
      </c>
      <c r="N19" s="34">
        <v>0</v>
      </c>
      <c r="O19" s="34">
        <v>0</v>
      </c>
      <c r="P19" s="34">
        <v>1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</row>
    <row r="20" spans="1:24" x14ac:dyDescent="0.2">
      <c r="A20" t="s">
        <v>311</v>
      </c>
      <c r="B20" t="s">
        <v>29</v>
      </c>
      <c r="C20" s="25" t="b">
        <f t="shared" si="0"/>
        <v>1</v>
      </c>
      <c r="D20" s="25" t="b">
        <f t="shared" si="1"/>
        <v>1</v>
      </c>
      <c r="E20" s="25" t="b">
        <f t="shared" si="2"/>
        <v>1</v>
      </c>
      <c r="F20" s="25" t="b">
        <f t="shared" si="3"/>
        <v>1</v>
      </c>
      <c r="G20" s="25" t="b">
        <f t="shared" si="4"/>
        <v>0</v>
      </c>
      <c r="H20" s="25" t="b">
        <f t="shared" si="5"/>
        <v>0</v>
      </c>
      <c r="I20" s="25" t="b">
        <f t="shared" si="6"/>
        <v>1</v>
      </c>
      <c r="J20" s="25" t="b">
        <f t="shared" si="7"/>
        <v>1</v>
      </c>
      <c r="K20" s="25" t="b">
        <f t="shared" si="8"/>
        <v>1</v>
      </c>
      <c r="L20" s="34">
        <v>1</v>
      </c>
      <c r="M20" s="34">
        <v>1</v>
      </c>
      <c r="N20" s="34">
        <v>1</v>
      </c>
      <c r="O20" s="34">
        <v>1</v>
      </c>
      <c r="P20" s="34">
        <v>1</v>
      </c>
      <c r="Q20" s="34">
        <v>0</v>
      </c>
      <c r="R20" s="34">
        <v>1</v>
      </c>
      <c r="S20" s="34">
        <v>1</v>
      </c>
      <c r="T20" s="34">
        <v>0</v>
      </c>
      <c r="U20" s="34">
        <v>1</v>
      </c>
      <c r="V20" s="34">
        <v>1</v>
      </c>
      <c r="W20" s="34">
        <v>1</v>
      </c>
      <c r="X20" s="34">
        <v>0</v>
      </c>
    </row>
    <row r="21" spans="1:24" x14ac:dyDescent="0.2">
      <c r="A21" t="s">
        <v>311</v>
      </c>
      <c r="B21" t="s">
        <v>30</v>
      </c>
      <c r="C21" s="25" t="b">
        <f t="shared" si="0"/>
        <v>1</v>
      </c>
      <c r="D21" s="25" t="b">
        <f t="shared" si="1"/>
        <v>1</v>
      </c>
      <c r="E21" s="25" t="b">
        <f t="shared" si="2"/>
        <v>1</v>
      </c>
      <c r="F21" s="25" t="b">
        <f t="shared" si="3"/>
        <v>1</v>
      </c>
      <c r="G21" s="25" t="b">
        <f t="shared" si="4"/>
        <v>0</v>
      </c>
      <c r="H21" s="25" t="b">
        <f t="shared" si="5"/>
        <v>0</v>
      </c>
      <c r="I21" s="25" t="b">
        <f t="shared" si="6"/>
        <v>1</v>
      </c>
      <c r="J21" s="25" t="b">
        <f t="shared" si="7"/>
        <v>1</v>
      </c>
      <c r="K21" s="25" t="b">
        <f t="shared" si="8"/>
        <v>1</v>
      </c>
      <c r="L21" s="34">
        <v>1</v>
      </c>
      <c r="M21" s="34">
        <v>1</v>
      </c>
      <c r="N21" s="34">
        <v>1</v>
      </c>
      <c r="O21" s="34">
        <v>1</v>
      </c>
      <c r="P21" s="34">
        <v>1</v>
      </c>
      <c r="Q21" s="34">
        <v>0</v>
      </c>
      <c r="R21" s="34">
        <v>1</v>
      </c>
      <c r="S21" s="34">
        <v>1</v>
      </c>
      <c r="T21" s="34">
        <v>0</v>
      </c>
      <c r="U21" s="34">
        <v>1</v>
      </c>
      <c r="V21" s="34">
        <v>1</v>
      </c>
      <c r="W21" s="34">
        <v>1</v>
      </c>
      <c r="X21" s="34">
        <v>0</v>
      </c>
    </row>
    <row r="22" spans="1:24" x14ac:dyDescent="0.2">
      <c r="A22" t="s">
        <v>311</v>
      </c>
      <c r="B22" t="s">
        <v>31</v>
      </c>
      <c r="C22" s="25" t="b">
        <f t="shared" si="0"/>
        <v>1</v>
      </c>
      <c r="D22" s="25" t="b">
        <f t="shared" si="1"/>
        <v>1</v>
      </c>
      <c r="E22" s="25" t="b">
        <f t="shared" si="2"/>
        <v>1</v>
      </c>
      <c r="F22" s="25" t="b">
        <f t="shared" si="3"/>
        <v>1</v>
      </c>
      <c r="G22" s="25" t="b">
        <f t="shared" si="4"/>
        <v>0</v>
      </c>
      <c r="H22" s="25" t="b">
        <f t="shared" si="5"/>
        <v>0</v>
      </c>
      <c r="I22" s="25" t="b">
        <f t="shared" si="6"/>
        <v>1</v>
      </c>
      <c r="J22" s="25" t="b">
        <f t="shared" si="7"/>
        <v>1</v>
      </c>
      <c r="K22" s="25" t="b">
        <f t="shared" si="8"/>
        <v>1</v>
      </c>
      <c r="L22" s="34">
        <v>1</v>
      </c>
      <c r="M22" s="34">
        <v>1</v>
      </c>
      <c r="N22" s="34">
        <v>1</v>
      </c>
      <c r="O22" s="34">
        <v>1</v>
      </c>
      <c r="P22" s="34">
        <v>1</v>
      </c>
      <c r="Q22" s="34">
        <v>0</v>
      </c>
      <c r="R22" s="34">
        <v>1</v>
      </c>
      <c r="S22" s="34">
        <v>1</v>
      </c>
      <c r="T22" s="34">
        <v>0</v>
      </c>
      <c r="U22" s="34">
        <v>1</v>
      </c>
      <c r="V22" s="34">
        <v>0</v>
      </c>
      <c r="W22" s="25">
        <v>1</v>
      </c>
      <c r="X22" s="34">
        <v>0</v>
      </c>
    </row>
    <row r="23" spans="1:24" x14ac:dyDescent="0.2">
      <c r="A23" t="s">
        <v>311</v>
      </c>
      <c r="B23" t="s">
        <v>32</v>
      </c>
      <c r="C23" s="25" t="b">
        <f t="shared" si="0"/>
        <v>1</v>
      </c>
      <c r="D23" s="25" t="b">
        <f t="shared" si="1"/>
        <v>0</v>
      </c>
      <c r="E23" s="25" t="b">
        <f t="shared" si="2"/>
        <v>1</v>
      </c>
      <c r="F23" s="25" t="b">
        <f t="shared" si="3"/>
        <v>0</v>
      </c>
      <c r="G23" s="25" t="b">
        <f t="shared" si="4"/>
        <v>0</v>
      </c>
      <c r="H23" s="25" t="b">
        <f t="shared" si="5"/>
        <v>0</v>
      </c>
      <c r="I23" s="25" t="b">
        <f t="shared" si="6"/>
        <v>0</v>
      </c>
      <c r="J23" s="25" t="b">
        <f t="shared" si="7"/>
        <v>0</v>
      </c>
      <c r="K23" s="25" t="b">
        <f t="shared" si="8"/>
        <v>1</v>
      </c>
      <c r="L23" s="34">
        <v>1</v>
      </c>
      <c r="M23" s="34">
        <v>0</v>
      </c>
      <c r="N23" s="34">
        <v>1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25">
        <v>0</v>
      </c>
      <c r="X23" s="34">
        <v>0</v>
      </c>
    </row>
    <row r="24" spans="1:24" x14ac:dyDescent="0.2">
      <c r="A24" t="s">
        <v>311</v>
      </c>
      <c r="B24" t="s">
        <v>33</v>
      </c>
      <c r="C24" s="25" t="b">
        <f t="shared" si="0"/>
        <v>0</v>
      </c>
      <c r="D24" s="25" t="b">
        <f t="shared" si="1"/>
        <v>0</v>
      </c>
      <c r="E24" s="25" t="b">
        <f t="shared" si="2"/>
        <v>0</v>
      </c>
      <c r="F24" s="25" t="b">
        <f t="shared" si="3"/>
        <v>0</v>
      </c>
      <c r="G24" s="25" t="b">
        <f t="shared" si="4"/>
        <v>0</v>
      </c>
      <c r="H24" s="25" t="b">
        <f t="shared" si="5"/>
        <v>0</v>
      </c>
      <c r="I24" s="25" t="b">
        <f t="shared" si="6"/>
        <v>0</v>
      </c>
      <c r="J24" s="25" t="b">
        <f t="shared" si="7"/>
        <v>1</v>
      </c>
      <c r="K24" s="25" t="b">
        <f t="shared" si="8"/>
        <v>1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1</v>
      </c>
      <c r="T24" s="34">
        <v>0</v>
      </c>
      <c r="U24" s="34">
        <v>0</v>
      </c>
      <c r="V24" s="34">
        <v>0</v>
      </c>
      <c r="W24" s="25">
        <v>0</v>
      </c>
      <c r="X24" s="34">
        <v>0</v>
      </c>
    </row>
    <row r="25" spans="1:24" x14ac:dyDescent="0.2">
      <c r="A25" t="s">
        <v>311</v>
      </c>
      <c r="B25" t="s">
        <v>34</v>
      </c>
      <c r="C25" s="25" t="b">
        <f t="shared" si="0"/>
        <v>0</v>
      </c>
      <c r="D25" s="25" t="b">
        <f t="shared" si="1"/>
        <v>0</v>
      </c>
      <c r="E25" s="25" t="b">
        <f t="shared" si="2"/>
        <v>0</v>
      </c>
      <c r="F25" s="25" t="b">
        <f t="shared" si="3"/>
        <v>0</v>
      </c>
      <c r="G25" s="25" t="b">
        <f t="shared" si="4"/>
        <v>0</v>
      </c>
      <c r="H25" s="25" t="b">
        <f t="shared" si="5"/>
        <v>0</v>
      </c>
      <c r="I25" s="25" t="b">
        <f t="shared" si="6"/>
        <v>0</v>
      </c>
      <c r="J25" s="25" t="b">
        <f t="shared" si="7"/>
        <v>0</v>
      </c>
      <c r="K25" s="25" t="b">
        <f t="shared" si="8"/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25">
        <v>0</v>
      </c>
      <c r="X25" s="34">
        <v>0</v>
      </c>
    </row>
    <row r="26" spans="1:24" x14ac:dyDescent="0.2">
      <c r="A26" t="s">
        <v>311</v>
      </c>
      <c r="B26" t="s">
        <v>35</v>
      </c>
      <c r="C26" s="25" t="b">
        <f t="shared" si="0"/>
        <v>0</v>
      </c>
      <c r="D26" s="25" t="b">
        <f t="shared" si="1"/>
        <v>0</v>
      </c>
      <c r="E26" s="25" t="b">
        <f t="shared" si="2"/>
        <v>0</v>
      </c>
      <c r="F26" s="25" t="b">
        <f t="shared" si="3"/>
        <v>0</v>
      </c>
      <c r="G26" s="25" t="b">
        <f t="shared" si="4"/>
        <v>0</v>
      </c>
      <c r="H26" s="25" t="b">
        <f t="shared" si="5"/>
        <v>0</v>
      </c>
      <c r="I26" s="25" t="b">
        <f t="shared" si="6"/>
        <v>0</v>
      </c>
      <c r="J26" s="25" t="b">
        <f t="shared" si="7"/>
        <v>1</v>
      </c>
      <c r="K26" s="25" t="b">
        <f t="shared" si="8"/>
        <v>1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1</v>
      </c>
      <c r="S26" s="34">
        <v>0</v>
      </c>
      <c r="T26" s="34">
        <v>0</v>
      </c>
      <c r="U26" s="34">
        <v>1</v>
      </c>
      <c r="V26" s="34">
        <v>0</v>
      </c>
      <c r="W26" s="25">
        <v>0</v>
      </c>
      <c r="X26" s="34">
        <v>0</v>
      </c>
    </row>
    <row r="27" spans="1:24" x14ac:dyDescent="0.2">
      <c r="A27" t="s">
        <v>311</v>
      </c>
      <c r="B27" t="s">
        <v>36</v>
      </c>
      <c r="C27" s="25" t="b">
        <f t="shared" si="0"/>
        <v>1</v>
      </c>
      <c r="D27" s="25" t="b">
        <f t="shared" si="1"/>
        <v>1</v>
      </c>
      <c r="E27" s="25" t="b">
        <f t="shared" si="2"/>
        <v>1</v>
      </c>
      <c r="F27" s="25" t="b">
        <f t="shared" si="3"/>
        <v>1</v>
      </c>
      <c r="G27" s="25" t="b">
        <f t="shared" si="4"/>
        <v>0</v>
      </c>
      <c r="H27" s="25" t="b">
        <f t="shared" si="5"/>
        <v>0</v>
      </c>
      <c r="I27" s="25" t="b">
        <f t="shared" si="6"/>
        <v>1</v>
      </c>
      <c r="J27" s="25" t="b">
        <f t="shared" si="7"/>
        <v>1</v>
      </c>
      <c r="K27" s="25" t="b">
        <f t="shared" si="8"/>
        <v>1</v>
      </c>
      <c r="L27" s="34">
        <v>1</v>
      </c>
      <c r="M27" s="34">
        <v>1</v>
      </c>
      <c r="N27" s="34">
        <v>1</v>
      </c>
      <c r="O27" s="34">
        <v>1</v>
      </c>
      <c r="P27" s="34">
        <v>1</v>
      </c>
      <c r="Q27" s="34">
        <v>0</v>
      </c>
      <c r="R27" s="34">
        <v>1</v>
      </c>
      <c r="S27" s="34">
        <v>1</v>
      </c>
      <c r="T27" s="34">
        <v>0</v>
      </c>
      <c r="U27" s="34">
        <v>1</v>
      </c>
      <c r="V27" s="34">
        <v>1</v>
      </c>
      <c r="W27" s="25">
        <v>1</v>
      </c>
      <c r="X27" s="34">
        <v>0</v>
      </c>
    </row>
    <row r="28" spans="1:24" x14ac:dyDescent="0.2">
      <c r="A28" t="s">
        <v>311</v>
      </c>
      <c r="B28" t="s">
        <v>37</v>
      </c>
      <c r="C28" s="25" t="b">
        <f t="shared" si="0"/>
        <v>0</v>
      </c>
      <c r="D28" s="25" t="b">
        <f t="shared" si="1"/>
        <v>0</v>
      </c>
      <c r="E28" s="25" t="b">
        <f t="shared" si="2"/>
        <v>0</v>
      </c>
      <c r="F28" s="25" t="b">
        <f t="shared" si="3"/>
        <v>0</v>
      </c>
      <c r="G28" s="25" t="b">
        <f t="shared" si="4"/>
        <v>0</v>
      </c>
      <c r="H28" s="25" t="b">
        <f t="shared" si="5"/>
        <v>0</v>
      </c>
      <c r="I28" s="25" t="b">
        <f t="shared" si="6"/>
        <v>0</v>
      </c>
      <c r="J28" s="25" t="b">
        <f t="shared" si="7"/>
        <v>0</v>
      </c>
      <c r="K28" s="25" t="b">
        <f t="shared" si="8"/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25">
        <v>0</v>
      </c>
      <c r="X28" s="34">
        <v>0</v>
      </c>
    </row>
    <row r="29" spans="1:24" x14ac:dyDescent="0.2">
      <c r="A29" t="s">
        <v>311</v>
      </c>
      <c r="B29" t="s">
        <v>38</v>
      </c>
      <c r="C29" s="25" t="b">
        <f t="shared" si="0"/>
        <v>0</v>
      </c>
      <c r="D29" s="25" t="b">
        <f t="shared" si="1"/>
        <v>0</v>
      </c>
      <c r="E29" s="25" t="b">
        <f t="shared" si="2"/>
        <v>0</v>
      </c>
      <c r="F29" s="25" t="b">
        <f t="shared" si="3"/>
        <v>0</v>
      </c>
      <c r="G29" s="25" t="b">
        <f t="shared" si="4"/>
        <v>0</v>
      </c>
      <c r="H29" s="25" t="b">
        <f t="shared" si="5"/>
        <v>0</v>
      </c>
      <c r="I29" s="25" t="b">
        <f t="shared" si="6"/>
        <v>0</v>
      </c>
      <c r="J29" s="25" t="b">
        <f t="shared" si="7"/>
        <v>0</v>
      </c>
      <c r="K29" s="25" t="b">
        <f t="shared" si="8"/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25">
        <v>0</v>
      </c>
      <c r="X29" s="34">
        <v>0</v>
      </c>
    </row>
    <row r="30" spans="1:24" x14ac:dyDescent="0.2">
      <c r="A30" t="s">
        <v>311</v>
      </c>
      <c r="B30" t="s">
        <v>39</v>
      </c>
      <c r="C30" s="25" t="b">
        <f t="shared" si="0"/>
        <v>0</v>
      </c>
      <c r="D30" s="25" t="b">
        <f t="shared" si="1"/>
        <v>0</v>
      </c>
      <c r="E30" s="25" t="b">
        <f t="shared" si="2"/>
        <v>0</v>
      </c>
      <c r="F30" s="25" t="b">
        <f t="shared" si="3"/>
        <v>0</v>
      </c>
      <c r="G30" s="25" t="b">
        <f t="shared" si="4"/>
        <v>0</v>
      </c>
      <c r="H30" s="25" t="b">
        <f t="shared" si="5"/>
        <v>0</v>
      </c>
      <c r="I30" s="25" t="b">
        <f t="shared" si="6"/>
        <v>0</v>
      </c>
      <c r="J30" s="25" t="b">
        <f t="shared" si="7"/>
        <v>0</v>
      </c>
      <c r="K30" s="25" t="b">
        <f t="shared" si="8"/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25">
        <v>0</v>
      </c>
      <c r="X30" s="34">
        <v>0</v>
      </c>
    </row>
    <row r="31" spans="1:24" x14ac:dyDescent="0.2">
      <c r="A31" t="s">
        <v>311</v>
      </c>
      <c r="B31" t="s">
        <v>40</v>
      </c>
      <c r="C31" s="25" t="b">
        <f t="shared" si="0"/>
        <v>1</v>
      </c>
      <c r="D31" s="25" t="b">
        <f t="shared" si="1"/>
        <v>1</v>
      </c>
      <c r="E31" s="25" t="b">
        <f t="shared" si="2"/>
        <v>1</v>
      </c>
      <c r="F31" s="25" t="b">
        <f t="shared" si="3"/>
        <v>1</v>
      </c>
      <c r="G31" s="25" t="b">
        <f t="shared" si="4"/>
        <v>0</v>
      </c>
      <c r="H31" s="25" t="b">
        <f t="shared" si="5"/>
        <v>0</v>
      </c>
      <c r="I31" s="25" t="b">
        <f t="shared" si="6"/>
        <v>1</v>
      </c>
      <c r="J31" s="25" t="b">
        <f t="shared" si="7"/>
        <v>1</v>
      </c>
      <c r="K31" s="25" t="b">
        <f t="shared" si="8"/>
        <v>1</v>
      </c>
      <c r="L31" s="34">
        <v>1</v>
      </c>
      <c r="M31" s="34">
        <v>1</v>
      </c>
      <c r="N31" s="34">
        <v>1</v>
      </c>
      <c r="O31" s="34">
        <v>1</v>
      </c>
      <c r="P31" s="34">
        <v>1</v>
      </c>
      <c r="Q31" s="34">
        <v>0</v>
      </c>
      <c r="R31" s="34">
        <v>1</v>
      </c>
      <c r="S31" s="34">
        <v>1</v>
      </c>
      <c r="T31" s="34">
        <v>0</v>
      </c>
      <c r="U31" s="34">
        <v>1</v>
      </c>
      <c r="V31" s="34">
        <v>0</v>
      </c>
      <c r="W31" s="25">
        <v>1</v>
      </c>
      <c r="X31" s="34">
        <v>0</v>
      </c>
    </row>
    <row r="32" spans="1:24" x14ac:dyDescent="0.2">
      <c r="A32" t="s">
        <v>311</v>
      </c>
      <c r="B32" t="s">
        <v>41</v>
      </c>
      <c r="C32" s="25" t="b">
        <f t="shared" si="0"/>
        <v>0</v>
      </c>
      <c r="D32" s="25" t="b">
        <f t="shared" si="1"/>
        <v>0</v>
      </c>
      <c r="E32" s="25" t="b">
        <f t="shared" si="2"/>
        <v>0</v>
      </c>
      <c r="F32" s="25" t="b">
        <f t="shared" si="3"/>
        <v>0</v>
      </c>
      <c r="G32" s="25" t="b">
        <f t="shared" si="4"/>
        <v>0</v>
      </c>
      <c r="H32" s="25" t="b">
        <f t="shared" si="5"/>
        <v>0</v>
      </c>
      <c r="I32" s="25" t="b">
        <f t="shared" si="6"/>
        <v>0</v>
      </c>
      <c r="J32" s="25" t="b">
        <f t="shared" si="7"/>
        <v>0</v>
      </c>
      <c r="K32" s="25" t="b">
        <f t="shared" si="8"/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25">
        <v>0</v>
      </c>
      <c r="X32" s="34">
        <v>0</v>
      </c>
    </row>
    <row r="33" spans="1:24" x14ac:dyDescent="0.2">
      <c r="A33" t="s">
        <v>311</v>
      </c>
      <c r="B33" t="s">
        <v>42</v>
      </c>
      <c r="C33" s="25" t="b">
        <f t="shared" si="0"/>
        <v>1</v>
      </c>
      <c r="D33" s="25" t="b">
        <f t="shared" si="1"/>
        <v>0</v>
      </c>
      <c r="E33" s="25" t="b">
        <f t="shared" si="2"/>
        <v>0</v>
      </c>
      <c r="F33" s="25" t="b">
        <f t="shared" si="3"/>
        <v>0</v>
      </c>
      <c r="G33" s="25" t="b">
        <f t="shared" si="4"/>
        <v>0</v>
      </c>
      <c r="H33" s="25" t="b">
        <f t="shared" si="5"/>
        <v>0</v>
      </c>
      <c r="I33" s="25" t="b">
        <f t="shared" si="6"/>
        <v>0</v>
      </c>
      <c r="J33" s="25" t="b">
        <f t="shared" si="7"/>
        <v>0</v>
      </c>
      <c r="K33" s="25" t="b">
        <f t="shared" si="8"/>
        <v>1</v>
      </c>
      <c r="L33" s="34">
        <v>1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25">
        <v>0</v>
      </c>
      <c r="X33" s="34">
        <v>0</v>
      </c>
    </row>
    <row r="34" spans="1:24" x14ac:dyDescent="0.2">
      <c r="A34" t="s">
        <v>311</v>
      </c>
      <c r="B34" t="s">
        <v>43</v>
      </c>
      <c r="C34" s="25" t="b">
        <f t="shared" si="0"/>
        <v>1</v>
      </c>
      <c r="D34" s="25" t="b">
        <f t="shared" si="1"/>
        <v>1</v>
      </c>
      <c r="E34" s="25" t="b">
        <f t="shared" si="2"/>
        <v>1</v>
      </c>
      <c r="F34" s="25" t="b">
        <f t="shared" si="3"/>
        <v>1</v>
      </c>
      <c r="G34" s="25" t="b">
        <f t="shared" si="4"/>
        <v>0</v>
      </c>
      <c r="H34" s="25" t="b">
        <f t="shared" si="5"/>
        <v>0</v>
      </c>
      <c r="I34" s="25" t="b">
        <f t="shared" si="6"/>
        <v>1</v>
      </c>
      <c r="J34" s="25" t="b">
        <f t="shared" si="7"/>
        <v>1</v>
      </c>
      <c r="K34" s="25" t="b">
        <f t="shared" si="8"/>
        <v>1</v>
      </c>
      <c r="L34" s="34">
        <v>1</v>
      </c>
      <c r="M34" s="34">
        <v>1</v>
      </c>
      <c r="N34" s="34">
        <v>1</v>
      </c>
      <c r="O34" s="34">
        <v>1</v>
      </c>
      <c r="P34" s="34">
        <v>1</v>
      </c>
      <c r="Q34" s="34">
        <v>0</v>
      </c>
      <c r="R34" s="34">
        <v>1</v>
      </c>
      <c r="S34" s="34">
        <v>1</v>
      </c>
      <c r="T34" s="34">
        <v>0</v>
      </c>
      <c r="U34" s="34">
        <v>1</v>
      </c>
      <c r="V34" s="34">
        <v>1</v>
      </c>
      <c r="W34" s="25">
        <v>1</v>
      </c>
      <c r="X34" s="34">
        <v>0</v>
      </c>
    </row>
    <row r="35" spans="1:24" x14ac:dyDescent="0.2">
      <c r="A35" t="s">
        <v>311</v>
      </c>
      <c r="B35" t="s">
        <v>44</v>
      </c>
      <c r="C35" s="25" t="b">
        <f t="shared" si="0"/>
        <v>0</v>
      </c>
      <c r="D35" s="25" t="b">
        <f t="shared" si="1"/>
        <v>0</v>
      </c>
      <c r="E35" s="25" t="b">
        <f t="shared" si="2"/>
        <v>0</v>
      </c>
      <c r="F35" s="25" t="b">
        <f t="shared" si="3"/>
        <v>0</v>
      </c>
      <c r="G35" s="25" t="b">
        <f t="shared" si="4"/>
        <v>0</v>
      </c>
      <c r="H35" s="25" t="b">
        <f t="shared" si="5"/>
        <v>0</v>
      </c>
      <c r="I35" s="25" t="b">
        <f t="shared" si="6"/>
        <v>0</v>
      </c>
      <c r="J35" s="25" t="b">
        <f t="shared" si="7"/>
        <v>0</v>
      </c>
      <c r="K35" s="25" t="b">
        <f t="shared" si="8"/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25">
        <v>0</v>
      </c>
      <c r="X35" s="34">
        <v>0</v>
      </c>
    </row>
    <row r="36" spans="1:24" x14ac:dyDescent="0.2">
      <c r="A36" t="s">
        <v>311</v>
      </c>
      <c r="B36" t="s">
        <v>45</v>
      </c>
      <c r="C36" s="25" t="b">
        <f t="shared" si="0"/>
        <v>0</v>
      </c>
      <c r="D36" s="25" t="b">
        <f t="shared" si="1"/>
        <v>0</v>
      </c>
      <c r="E36" s="25" t="b">
        <f t="shared" si="2"/>
        <v>0</v>
      </c>
      <c r="F36" s="25" t="b">
        <f t="shared" si="3"/>
        <v>0</v>
      </c>
      <c r="G36" s="25" t="b">
        <f t="shared" si="4"/>
        <v>0</v>
      </c>
      <c r="H36" s="25" t="b">
        <f t="shared" si="5"/>
        <v>0</v>
      </c>
      <c r="I36" s="25" t="b">
        <f t="shared" si="6"/>
        <v>0</v>
      </c>
      <c r="J36" s="25" t="b">
        <f t="shared" si="7"/>
        <v>0</v>
      </c>
      <c r="K36" s="25" t="b">
        <f t="shared" si="8"/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25">
        <v>0</v>
      </c>
      <c r="X36" s="34">
        <v>0</v>
      </c>
    </row>
    <row r="37" spans="1:24" x14ac:dyDescent="0.2">
      <c r="A37" t="s">
        <v>311</v>
      </c>
      <c r="B37" t="s">
        <v>46</v>
      </c>
      <c r="C37" s="25" t="b">
        <f t="shared" si="0"/>
        <v>1</v>
      </c>
      <c r="D37" s="25" t="b">
        <f t="shared" si="1"/>
        <v>1</v>
      </c>
      <c r="E37" s="25" t="b">
        <f t="shared" si="2"/>
        <v>1</v>
      </c>
      <c r="F37" s="25" t="b">
        <f t="shared" si="3"/>
        <v>1</v>
      </c>
      <c r="G37" s="25" t="b">
        <f t="shared" si="4"/>
        <v>0</v>
      </c>
      <c r="H37" s="25" t="b">
        <f t="shared" si="5"/>
        <v>0</v>
      </c>
      <c r="I37" s="25" t="b">
        <f t="shared" si="6"/>
        <v>1</v>
      </c>
      <c r="J37" s="25" t="b">
        <f t="shared" si="7"/>
        <v>1</v>
      </c>
      <c r="K37" s="25" t="b">
        <f t="shared" si="8"/>
        <v>1</v>
      </c>
      <c r="L37" s="34">
        <v>1</v>
      </c>
      <c r="M37" s="34">
        <v>1</v>
      </c>
      <c r="N37" s="34">
        <v>1</v>
      </c>
      <c r="O37" s="34">
        <v>1</v>
      </c>
      <c r="P37" s="34">
        <v>1</v>
      </c>
      <c r="Q37" s="34">
        <v>0</v>
      </c>
      <c r="R37" s="34">
        <v>1</v>
      </c>
      <c r="S37" s="34">
        <v>1</v>
      </c>
      <c r="T37" s="34">
        <v>0</v>
      </c>
      <c r="U37" s="34">
        <v>1</v>
      </c>
      <c r="V37" s="34">
        <v>0</v>
      </c>
      <c r="W37" s="25">
        <v>1</v>
      </c>
      <c r="X37" s="34">
        <v>0</v>
      </c>
    </row>
    <row r="38" spans="1:24" x14ac:dyDescent="0.2">
      <c r="A38" t="s">
        <v>311</v>
      </c>
      <c r="B38" t="s">
        <v>47</v>
      </c>
      <c r="C38" s="25" t="b">
        <f t="shared" si="0"/>
        <v>1</v>
      </c>
      <c r="D38" s="25" t="b">
        <f t="shared" si="1"/>
        <v>1</v>
      </c>
      <c r="E38" s="25" t="b">
        <f t="shared" si="2"/>
        <v>1</v>
      </c>
      <c r="F38" s="25" t="b">
        <f t="shared" si="3"/>
        <v>1</v>
      </c>
      <c r="G38" s="25" t="b">
        <f t="shared" si="4"/>
        <v>0</v>
      </c>
      <c r="H38" s="25" t="b">
        <f t="shared" si="5"/>
        <v>0</v>
      </c>
      <c r="I38" s="25" t="b">
        <f t="shared" si="6"/>
        <v>1</v>
      </c>
      <c r="J38" s="25" t="b">
        <f t="shared" si="7"/>
        <v>1</v>
      </c>
      <c r="K38" s="25" t="b">
        <f t="shared" si="8"/>
        <v>1</v>
      </c>
      <c r="L38" s="34">
        <v>1</v>
      </c>
      <c r="M38" s="34">
        <v>1</v>
      </c>
      <c r="N38" s="34">
        <v>1</v>
      </c>
      <c r="O38" s="34">
        <v>1</v>
      </c>
      <c r="P38" s="34">
        <v>1</v>
      </c>
      <c r="Q38" s="34">
        <v>0</v>
      </c>
      <c r="R38" s="34">
        <v>1</v>
      </c>
      <c r="S38" s="34">
        <v>1</v>
      </c>
      <c r="T38" s="34">
        <v>0</v>
      </c>
      <c r="U38" s="34">
        <v>1</v>
      </c>
      <c r="V38" s="34">
        <v>1</v>
      </c>
      <c r="W38" s="25">
        <v>1</v>
      </c>
      <c r="X38" s="34">
        <v>0</v>
      </c>
    </row>
    <row r="39" spans="1:24" x14ac:dyDescent="0.2">
      <c r="A39" t="s">
        <v>311</v>
      </c>
      <c r="B39" t="s">
        <v>48</v>
      </c>
      <c r="C39" s="25" t="b">
        <f t="shared" si="0"/>
        <v>1</v>
      </c>
      <c r="D39" s="25" t="b">
        <f t="shared" si="1"/>
        <v>1</v>
      </c>
      <c r="E39" s="25" t="b">
        <f t="shared" si="2"/>
        <v>1</v>
      </c>
      <c r="F39" s="25" t="b">
        <f t="shared" si="3"/>
        <v>1</v>
      </c>
      <c r="G39" s="25" t="b">
        <f t="shared" si="4"/>
        <v>0</v>
      </c>
      <c r="H39" s="25" t="b">
        <f t="shared" si="5"/>
        <v>0</v>
      </c>
      <c r="I39" s="25" t="b">
        <f t="shared" si="6"/>
        <v>1</v>
      </c>
      <c r="J39" s="25" t="b">
        <f t="shared" si="7"/>
        <v>1</v>
      </c>
      <c r="K39" s="25" t="b">
        <f t="shared" si="8"/>
        <v>1</v>
      </c>
      <c r="L39" s="34">
        <v>1</v>
      </c>
      <c r="M39" s="34">
        <v>1</v>
      </c>
      <c r="N39" s="34">
        <v>1</v>
      </c>
      <c r="O39" s="34">
        <v>0</v>
      </c>
      <c r="P39" s="34">
        <v>1</v>
      </c>
      <c r="Q39" s="34">
        <v>0</v>
      </c>
      <c r="R39" s="34">
        <v>1</v>
      </c>
      <c r="S39" s="34">
        <v>1</v>
      </c>
      <c r="T39" s="34">
        <v>0</v>
      </c>
      <c r="U39" s="34">
        <v>1</v>
      </c>
      <c r="V39" s="34">
        <v>0</v>
      </c>
      <c r="W39" s="25">
        <v>1</v>
      </c>
      <c r="X39" s="34">
        <v>0</v>
      </c>
    </row>
    <row r="40" spans="1:24" x14ac:dyDescent="0.2">
      <c r="A40" t="s">
        <v>311</v>
      </c>
      <c r="B40" t="s">
        <v>49</v>
      </c>
      <c r="C40" s="25" t="b">
        <f t="shared" si="0"/>
        <v>0</v>
      </c>
      <c r="D40" s="25" t="b">
        <f t="shared" si="1"/>
        <v>0</v>
      </c>
      <c r="E40" s="25" t="b">
        <f t="shared" si="2"/>
        <v>1</v>
      </c>
      <c r="F40" s="25" t="b">
        <f t="shared" si="3"/>
        <v>0</v>
      </c>
      <c r="G40" s="25" t="b">
        <f t="shared" si="4"/>
        <v>0</v>
      </c>
      <c r="H40" s="25" t="b">
        <f t="shared" si="5"/>
        <v>0</v>
      </c>
      <c r="I40" s="25" t="b">
        <f t="shared" si="6"/>
        <v>0</v>
      </c>
      <c r="J40" s="25" t="b">
        <f t="shared" si="7"/>
        <v>0</v>
      </c>
      <c r="K40" s="25" t="b">
        <f t="shared" si="8"/>
        <v>1</v>
      </c>
      <c r="L40" s="34">
        <v>0</v>
      </c>
      <c r="M40" s="34">
        <v>0</v>
      </c>
      <c r="N40" s="34">
        <v>1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25">
        <v>0</v>
      </c>
      <c r="X40" s="34">
        <v>0</v>
      </c>
    </row>
    <row r="41" spans="1:24" x14ac:dyDescent="0.2">
      <c r="A41" t="s">
        <v>311</v>
      </c>
      <c r="B41" t="s">
        <v>50</v>
      </c>
      <c r="C41" s="25" t="b">
        <f t="shared" si="0"/>
        <v>0</v>
      </c>
      <c r="D41" s="25" t="b">
        <f t="shared" si="1"/>
        <v>0</v>
      </c>
      <c r="E41" s="25" t="b">
        <f t="shared" si="2"/>
        <v>0</v>
      </c>
      <c r="F41" s="25" t="b">
        <f t="shared" si="3"/>
        <v>0</v>
      </c>
      <c r="G41" s="25" t="b">
        <f t="shared" si="4"/>
        <v>0</v>
      </c>
      <c r="H41" s="25" t="b">
        <f t="shared" si="5"/>
        <v>0</v>
      </c>
      <c r="I41" s="25" t="b">
        <f t="shared" si="6"/>
        <v>0</v>
      </c>
      <c r="J41" s="25" t="b">
        <f t="shared" si="7"/>
        <v>0</v>
      </c>
      <c r="K41" s="25" t="b">
        <f t="shared" si="8"/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25">
        <v>0</v>
      </c>
      <c r="X41" s="34">
        <v>0</v>
      </c>
    </row>
    <row r="42" spans="1:24" x14ac:dyDescent="0.2">
      <c r="A42" t="s">
        <v>311</v>
      </c>
      <c r="B42" t="s">
        <v>51</v>
      </c>
      <c r="C42" s="25" t="b">
        <f t="shared" si="0"/>
        <v>0</v>
      </c>
      <c r="D42" s="25" t="b">
        <f t="shared" si="1"/>
        <v>0</v>
      </c>
      <c r="E42" s="25" t="b">
        <f t="shared" si="2"/>
        <v>0</v>
      </c>
      <c r="F42" s="25" t="b">
        <f t="shared" si="3"/>
        <v>0</v>
      </c>
      <c r="G42" s="25" t="b">
        <f t="shared" si="4"/>
        <v>0</v>
      </c>
      <c r="H42" s="25" t="b">
        <f t="shared" si="5"/>
        <v>0</v>
      </c>
      <c r="I42" s="25" t="b">
        <f t="shared" si="6"/>
        <v>0</v>
      </c>
      <c r="J42" s="25" t="b">
        <f t="shared" si="7"/>
        <v>0</v>
      </c>
      <c r="K42" s="25" t="b">
        <f t="shared" si="8"/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25">
        <v>0</v>
      </c>
      <c r="X42" s="34">
        <v>0</v>
      </c>
    </row>
    <row r="43" spans="1:24" x14ac:dyDescent="0.2">
      <c r="A43" t="s">
        <v>311</v>
      </c>
      <c r="B43" t="s">
        <v>52</v>
      </c>
      <c r="C43" s="25" t="b">
        <f t="shared" si="0"/>
        <v>0</v>
      </c>
      <c r="D43" s="25" t="b">
        <f t="shared" si="1"/>
        <v>0</v>
      </c>
      <c r="E43" s="25" t="b">
        <f t="shared" si="2"/>
        <v>0</v>
      </c>
      <c r="F43" s="25" t="b">
        <f t="shared" si="3"/>
        <v>0</v>
      </c>
      <c r="G43" s="25" t="b">
        <f t="shared" si="4"/>
        <v>0</v>
      </c>
      <c r="H43" s="25" t="b">
        <f t="shared" si="5"/>
        <v>0</v>
      </c>
      <c r="I43" s="25" t="b">
        <f t="shared" si="6"/>
        <v>0</v>
      </c>
      <c r="J43" s="25" t="b">
        <f t="shared" si="7"/>
        <v>0</v>
      </c>
      <c r="K43" s="25" t="b">
        <f t="shared" si="8"/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25">
        <v>0</v>
      </c>
      <c r="X43" s="34">
        <v>0</v>
      </c>
    </row>
    <row r="44" spans="1:24" x14ac:dyDescent="0.2">
      <c r="A44" t="s">
        <v>311</v>
      </c>
      <c r="B44" t="s">
        <v>53</v>
      </c>
      <c r="C44" s="25" t="b">
        <f t="shared" si="0"/>
        <v>0</v>
      </c>
      <c r="D44" s="25" t="b">
        <f t="shared" si="1"/>
        <v>0</v>
      </c>
      <c r="E44" s="25" t="b">
        <f t="shared" si="2"/>
        <v>0</v>
      </c>
      <c r="F44" s="25" t="b">
        <f t="shared" si="3"/>
        <v>0</v>
      </c>
      <c r="G44" s="25" t="b">
        <f t="shared" si="4"/>
        <v>0</v>
      </c>
      <c r="H44" s="25" t="b">
        <f t="shared" si="5"/>
        <v>0</v>
      </c>
      <c r="I44" s="25" t="b">
        <f t="shared" si="6"/>
        <v>0</v>
      </c>
      <c r="J44" s="25" t="b">
        <f t="shared" si="7"/>
        <v>0</v>
      </c>
      <c r="K44" s="25" t="b">
        <f t="shared" si="8"/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25">
        <v>0</v>
      </c>
      <c r="X44" s="34">
        <v>0</v>
      </c>
    </row>
    <row r="45" spans="1:24" x14ac:dyDescent="0.2">
      <c r="A45" t="s">
        <v>311</v>
      </c>
      <c r="B45" t="s">
        <v>54</v>
      </c>
      <c r="C45" s="25" t="b">
        <f t="shared" si="0"/>
        <v>0</v>
      </c>
      <c r="D45" s="25" t="b">
        <f t="shared" si="1"/>
        <v>0</v>
      </c>
      <c r="E45" s="25" t="b">
        <f t="shared" si="2"/>
        <v>1</v>
      </c>
      <c r="F45" s="25" t="b">
        <f t="shared" si="3"/>
        <v>1</v>
      </c>
      <c r="G45" s="25" t="b">
        <f t="shared" si="4"/>
        <v>0</v>
      </c>
      <c r="H45" s="25" t="b">
        <f t="shared" si="5"/>
        <v>0</v>
      </c>
      <c r="I45" s="25" t="b">
        <f t="shared" si="6"/>
        <v>0</v>
      </c>
      <c r="J45" s="25" t="b">
        <f t="shared" si="7"/>
        <v>0</v>
      </c>
      <c r="K45" s="25" t="b">
        <f t="shared" si="8"/>
        <v>1</v>
      </c>
      <c r="L45" s="34">
        <v>0</v>
      </c>
      <c r="M45" s="34">
        <v>0</v>
      </c>
      <c r="N45" s="34">
        <v>1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25">
        <v>1</v>
      </c>
      <c r="X45" s="34">
        <v>0</v>
      </c>
    </row>
    <row r="46" spans="1:24" x14ac:dyDescent="0.2">
      <c r="A46" t="s">
        <v>311</v>
      </c>
      <c r="B46" t="s">
        <v>55</v>
      </c>
      <c r="C46" s="25" t="b">
        <f t="shared" si="0"/>
        <v>1</v>
      </c>
      <c r="D46" s="25" t="b">
        <f t="shared" si="1"/>
        <v>1</v>
      </c>
      <c r="E46" s="25" t="b">
        <f t="shared" si="2"/>
        <v>1</v>
      </c>
      <c r="F46" s="25" t="b">
        <f t="shared" si="3"/>
        <v>1</v>
      </c>
      <c r="G46" s="25" t="b">
        <f t="shared" si="4"/>
        <v>0</v>
      </c>
      <c r="H46" s="25" t="b">
        <f t="shared" si="5"/>
        <v>0</v>
      </c>
      <c r="I46" s="25" t="b">
        <f t="shared" si="6"/>
        <v>1</v>
      </c>
      <c r="J46" s="25" t="b">
        <f t="shared" si="7"/>
        <v>1</v>
      </c>
      <c r="K46" s="25" t="b">
        <f t="shared" si="8"/>
        <v>1</v>
      </c>
      <c r="L46" s="34">
        <v>1</v>
      </c>
      <c r="M46" s="34">
        <v>1</v>
      </c>
      <c r="N46" s="34">
        <v>1</v>
      </c>
      <c r="O46" s="34">
        <v>1</v>
      </c>
      <c r="P46" s="34">
        <v>1</v>
      </c>
      <c r="Q46" s="34">
        <v>0</v>
      </c>
      <c r="R46" s="34">
        <v>1</v>
      </c>
      <c r="S46" s="34">
        <v>1</v>
      </c>
      <c r="T46" s="34">
        <v>0</v>
      </c>
      <c r="U46" s="34">
        <v>1</v>
      </c>
      <c r="V46" s="34">
        <v>0</v>
      </c>
      <c r="W46" s="25">
        <v>1</v>
      </c>
      <c r="X46" s="34">
        <v>0</v>
      </c>
    </row>
    <row r="47" spans="1:24" x14ac:dyDescent="0.2">
      <c r="A47" t="s">
        <v>311</v>
      </c>
      <c r="B47" t="s">
        <v>56</v>
      </c>
      <c r="C47" s="25" t="b">
        <f t="shared" si="0"/>
        <v>0</v>
      </c>
      <c r="D47" s="25" t="b">
        <f t="shared" si="1"/>
        <v>0</v>
      </c>
      <c r="E47" s="25" t="b">
        <f t="shared" si="2"/>
        <v>0</v>
      </c>
      <c r="F47" s="25" t="b">
        <f t="shared" si="3"/>
        <v>1</v>
      </c>
      <c r="G47" s="25" t="b">
        <f t="shared" si="4"/>
        <v>0</v>
      </c>
      <c r="H47" s="25" t="b">
        <f t="shared" si="5"/>
        <v>0</v>
      </c>
      <c r="I47" s="25" t="b">
        <f t="shared" si="6"/>
        <v>0</v>
      </c>
      <c r="J47" s="25" t="b">
        <f t="shared" si="7"/>
        <v>0</v>
      </c>
      <c r="K47" s="25" t="b">
        <f t="shared" si="8"/>
        <v>1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25">
        <v>1</v>
      </c>
      <c r="X47" s="34">
        <v>0</v>
      </c>
    </row>
    <row r="48" spans="1:24" x14ac:dyDescent="0.2">
      <c r="A48" t="s">
        <v>311</v>
      </c>
      <c r="B48" t="s">
        <v>57</v>
      </c>
      <c r="C48" s="25" t="b">
        <f t="shared" si="0"/>
        <v>1</v>
      </c>
      <c r="D48" s="25" t="b">
        <f t="shared" si="1"/>
        <v>1</v>
      </c>
      <c r="E48" s="25" t="b">
        <f t="shared" si="2"/>
        <v>1</v>
      </c>
      <c r="F48" s="25" t="b">
        <f t="shared" si="3"/>
        <v>1</v>
      </c>
      <c r="G48" s="25" t="b">
        <f t="shared" si="4"/>
        <v>0</v>
      </c>
      <c r="H48" s="25" t="b">
        <f t="shared" si="5"/>
        <v>0</v>
      </c>
      <c r="I48" s="25" t="b">
        <f t="shared" si="6"/>
        <v>1</v>
      </c>
      <c r="J48" s="25" t="b">
        <f t="shared" si="7"/>
        <v>1</v>
      </c>
      <c r="K48" s="25" t="b">
        <f t="shared" si="8"/>
        <v>1</v>
      </c>
      <c r="L48" s="34">
        <v>1</v>
      </c>
      <c r="M48" s="34">
        <v>1</v>
      </c>
      <c r="N48" s="34">
        <v>1</v>
      </c>
      <c r="O48" s="34">
        <v>1</v>
      </c>
      <c r="P48" s="34">
        <v>1</v>
      </c>
      <c r="Q48" s="34">
        <v>0</v>
      </c>
      <c r="R48" s="34">
        <v>1</v>
      </c>
      <c r="S48" s="34">
        <v>1</v>
      </c>
      <c r="T48" s="34">
        <v>0</v>
      </c>
      <c r="U48" s="34">
        <v>1</v>
      </c>
      <c r="V48" s="34">
        <v>1</v>
      </c>
      <c r="W48" s="25">
        <v>1</v>
      </c>
      <c r="X48" s="34">
        <v>0</v>
      </c>
    </row>
    <row r="49" spans="1:24" x14ac:dyDescent="0.2">
      <c r="A49" t="s">
        <v>311</v>
      </c>
      <c r="B49" t="s">
        <v>58</v>
      </c>
      <c r="C49" s="25" t="b">
        <f t="shared" si="0"/>
        <v>0</v>
      </c>
      <c r="D49" s="25" t="b">
        <f t="shared" si="1"/>
        <v>0</v>
      </c>
      <c r="E49" s="25" t="b">
        <f t="shared" si="2"/>
        <v>0</v>
      </c>
      <c r="F49" s="25" t="b">
        <f t="shared" si="3"/>
        <v>0</v>
      </c>
      <c r="G49" s="25" t="b">
        <f t="shared" si="4"/>
        <v>0</v>
      </c>
      <c r="H49" s="25" t="b">
        <f t="shared" si="5"/>
        <v>0</v>
      </c>
      <c r="I49" s="25" t="b">
        <f t="shared" si="6"/>
        <v>0</v>
      </c>
      <c r="J49" s="25" t="b">
        <f t="shared" si="7"/>
        <v>0</v>
      </c>
      <c r="K49" s="25" t="b">
        <f t="shared" si="8"/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25">
        <v>0</v>
      </c>
      <c r="X49" s="34">
        <v>0</v>
      </c>
    </row>
    <row r="50" spans="1:24" x14ac:dyDescent="0.2">
      <c r="A50" t="s">
        <v>311</v>
      </c>
      <c r="B50" t="s">
        <v>59</v>
      </c>
      <c r="C50" s="25" t="b">
        <f t="shared" si="0"/>
        <v>0</v>
      </c>
      <c r="D50" s="25" t="b">
        <f t="shared" si="1"/>
        <v>0</v>
      </c>
      <c r="E50" s="25" t="b">
        <f t="shared" si="2"/>
        <v>0</v>
      </c>
      <c r="F50" s="25" t="b">
        <f t="shared" si="3"/>
        <v>0</v>
      </c>
      <c r="G50" s="25" t="b">
        <f t="shared" si="4"/>
        <v>0</v>
      </c>
      <c r="H50" s="25" t="b">
        <f t="shared" si="5"/>
        <v>0</v>
      </c>
      <c r="I50" s="25" t="b">
        <f t="shared" si="6"/>
        <v>0</v>
      </c>
      <c r="J50" s="25" t="b">
        <f t="shared" si="7"/>
        <v>0</v>
      </c>
      <c r="K50" s="25" t="b">
        <f t="shared" si="8"/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25">
        <v>0</v>
      </c>
      <c r="X50" s="34">
        <v>0</v>
      </c>
    </row>
    <row r="51" spans="1:24" x14ac:dyDescent="0.2">
      <c r="A51" t="s">
        <v>311</v>
      </c>
      <c r="B51" t="s">
        <v>60</v>
      </c>
      <c r="C51" s="25" t="b">
        <f t="shared" si="0"/>
        <v>1</v>
      </c>
      <c r="D51" s="25" t="b">
        <f t="shared" si="1"/>
        <v>0</v>
      </c>
      <c r="E51" s="25" t="b">
        <f t="shared" si="2"/>
        <v>0</v>
      </c>
      <c r="F51" s="25" t="b">
        <f t="shared" si="3"/>
        <v>0</v>
      </c>
      <c r="G51" s="25" t="b">
        <f t="shared" si="4"/>
        <v>0</v>
      </c>
      <c r="H51" s="25" t="b">
        <f t="shared" si="5"/>
        <v>0</v>
      </c>
      <c r="I51" s="25" t="b">
        <f t="shared" si="6"/>
        <v>0</v>
      </c>
      <c r="J51" s="25" t="b">
        <f t="shared" si="7"/>
        <v>0</v>
      </c>
      <c r="K51" s="25" t="b">
        <f t="shared" si="8"/>
        <v>1</v>
      </c>
      <c r="L51" s="34">
        <v>1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25">
        <v>0</v>
      </c>
      <c r="X51" s="34">
        <v>0</v>
      </c>
    </row>
    <row r="52" spans="1:24" x14ac:dyDescent="0.2">
      <c r="A52" t="s">
        <v>311</v>
      </c>
      <c r="B52" t="s">
        <v>61</v>
      </c>
      <c r="C52" s="25" t="b">
        <f t="shared" si="0"/>
        <v>0</v>
      </c>
      <c r="D52" s="25" t="b">
        <f t="shared" si="1"/>
        <v>0</v>
      </c>
      <c r="E52" s="25" t="b">
        <f t="shared" si="2"/>
        <v>0</v>
      </c>
      <c r="F52" s="25" t="b">
        <f t="shared" si="3"/>
        <v>0</v>
      </c>
      <c r="G52" s="25" t="b">
        <f t="shared" si="4"/>
        <v>0</v>
      </c>
      <c r="H52" s="25" t="b">
        <f t="shared" si="5"/>
        <v>0</v>
      </c>
      <c r="I52" s="25" t="b">
        <f t="shared" si="6"/>
        <v>0</v>
      </c>
      <c r="J52" s="25" t="b">
        <f t="shared" si="7"/>
        <v>0</v>
      </c>
      <c r="K52" s="25" t="b">
        <f t="shared" si="8"/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25">
        <v>0</v>
      </c>
      <c r="X52" s="34">
        <v>0</v>
      </c>
    </row>
    <row r="53" spans="1:24" x14ac:dyDescent="0.2">
      <c r="A53" t="s">
        <v>311</v>
      </c>
      <c r="B53" t="s">
        <v>62</v>
      </c>
      <c r="C53" s="25" t="b">
        <f t="shared" si="0"/>
        <v>0</v>
      </c>
      <c r="D53" s="25" t="b">
        <f t="shared" si="1"/>
        <v>0</v>
      </c>
      <c r="E53" s="25" t="b">
        <f t="shared" si="2"/>
        <v>0</v>
      </c>
      <c r="F53" s="25" t="b">
        <f t="shared" si="3"/>
        <v>0</v>
      </c>
      <c r="G53" s="25" t="b">
        <f t="shared" si="4"/>
        <v>0</v>
      </c>
      <c r="H53" s="25" t="b">
        <f t="shared" si="5"/>
        <v>0</v>
      </c>
      <c r="I53" s="25" t="b">
        <f t="shared" si="6"/>
        <v>0</v>
      </c>
      <c r="J53" s="25" t="b">
        <f t="shared" si="7"/>
        <v>0</v>
      </c>
      <c r="K53" s="25" t="b">
        <f t="shared" si="8"/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25">
        <v>0</v>
      </c>
      <c r="X53" s="34">
        <v>0</v>
      </c>
    </row>
    <row r="54" spans="1:24" x14ac:dyDescent="0.2">
      <c r="A54" t="s">
        <v>311</v>
      </c>
      <c r="B54" t="s">
        <v>63</v>
      </c>
      <c r="C54" s="25" t="b">
        <f t="shared" si="0"/>
        <v>0</v>
      </c>
      <c r="D54" s="25" t="b">
        <f t="shared" si="1"/>
        <v>0</v>
      </c>
      <c r="E54" s="25" t="b">
        <f t="shared" si="2"/>
        <v>0</v>
      </c>
      <c r="F54" s="25" t="b">
        <f t="shared" si="3"/>
        <v>0</v>
      </c>
      <c r="G54" s="25" t="b">
        <f t="shared" si="4"/>
        <v>0</v>
      </c>
      <c r="H54" s="25" t="b">
        <f t="shared" si="5"/>
        <v>0</v>
      </c>
      <c r="I54" s="25" t="b">
        <f t="shared" si="6"/>
        <v>0</v>
      </c>
      <c r="J54" s="25" t="b">
        <f t="shared" si="7"/>
        <v>0</v>
      </c>
      <c r="K54" s="25" t="b">
        <f t="shared" si="8"/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25">
        <v>0</v>
      </c>
      <c r="X54" s="34">
        <v>0</v>
      </c>
    </row>
    <row r="55" spans="1:24" x14ac:dyDescent="0.2">
      <c r="A55" t="s">
        <v>311</v>
      </c>
      <c r="B55" t="s">
        <v>64</v>
      </c>
      <c r="C55" s="25" t="b">
        <f t="shared" si="0"/>
        <v>0</v>
      </c>
      <c r="D55" s="25" t="b">
        <f t="shared" si="1"/>
        <v>1</v>
      </c>
      <c r="E55" s="25" t="b">
        <f t="shared" si="2"/>
        <v>0</v>
      </c>
      <c r="F55" s="25" t="b">
        <f t="shared" si="3"/>
        <v>1</v>
      </c>
      <c r="G55" s="25" t="b">
        <f t="shared" si="4"/>
        <v>0</v>
      </c>
      <c r="H55" s="25" t="b">
        <f t="shared" si="5"/>
        <v>0</v>
      </c>
      <c r="I55" s="25" t="b">
        <f t="shared" si="6"/>
        <v>0</v>
      </c>
      <c r="J55" s="25" t="b">
        <f t="shared" si="7"/>
        <v>0</v>
      </c>
      <c r="K55" s="25" t="b">
        <f t="shared" si="8"/>
        <v>1</v>
      </c>
      <c r="L55" s="34">
        <v>0</v>
      </c>
      <c r="M55" s="34">
        <v>1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25">
        <v>1</v>
      </c>
      <c r="X55" s="34">
        <v>0</v>
      </c>
    </row>
    <row r="56" spans="1:24" x14ac:dyDescent="0.2">
      <c r="A56" t="s">
        <v>311</v>
      </c>
      <c r="B56" t="s">
        <v>65</v>
      </c>
      <c r="C56" s="25" t="b">
        <f t="shared" si="0"/>
        <v>0</v>
      </c>
      <c r="D56" s="25" t="b">
        <f t="shared" si="1"/>
        <v>0</v>
      </c>
      <c r="E56" s="25" t="b">
        <f t="shared" si="2"/>
        <v>0</v>
      </c>
      <c r="F56" s="25" t="b">
        <f t="shared" si="3"/>
        <v>0</v>
      </c>
      <c r="G56" s="25" t="b">
        <f t="shared" si="4"/>
        <v>0</v>
      </c>
      <c r="H56" s="25" t="b">
        <f t="shared" si="5"/>
        <v>0</v>
      </c>
      <c r="I56" s="25" t="b">
        <f t="shared" si="6"/>
        <v>0</v>
      </c>
      <c r="J56" s="25" t="b">
        <f t="shared" si="7"/>
        <v>0</v>
      </c>
      <c r="K56" s="25" t="b">
        <f t="shared" si="8"/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25">
        <v>0</v>
      </c>
      <c r="X56" s="34">
        <v>0</v>
      </c>
    </row>
    <row r="57" spans="1:24" x14ac:dyDescent="0.2">
      <c r="A57" t="s">
        <v>311</v>
      </c>
      <c r="B57" t="s">
        <v>66</v>
      </c>
      <c r="C57" s="25" t="b">
        <f t="shared" si="0"/>
        <v>0</v>
      </c>
      <c r="D57" s="25" t="b">
        <f t="shared" si="1"/>
        <v>0</v>
      </c>
      <c r="E57" s="25" t="b">
        <f t="shared" si="2"/>
        <v>0</v>
      </c>
      <c r="F57" s="25" t="b">
        <f t="shared" si="3"/>
        <v>0</v>
      </c>
      <c r="G57" s="25" t="b">
        <f t="shared" si="4"/>
        <v>0</v>
      </c>
      <c r="H57" s="25" t="b">
        <f t="shared" si="5"/>
        <v>0</v>
      </c>
      <c r="I57" s="25" t="b">
        <f t="shared" si="6"/>
        <v>0</v>
      </c>
      <c r="J57" s="25" t="b">
        <f t="shared" si="7"/>
        <v>0</v>
      </c>
      <c r="K57" s="25" t="b">
        <f t="shared" si="8"/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25">
        <v>0</v>
      </c>
      <c r="X57" s="34">
        <v>0</v>
      </c>
    </row>
    <row r="58" spans="1:24" x14ac:dyDescent="0.2">
      <c r="A58" t="s">
        <v>311</v>
      </c>
      <c r="B58" t="s">
        <v>67</v>
      </c>
      <c r="C58" s="25" t="b">
        <f t="shared" si="0"/>
        <v>0</v>
      </c>
      <c r="D58" s="25" t="b">
        <f t="shared" si="1"/>
        <v>0</v>
      </c>
      <c r="E58" s="25" t="b">
        <f t="shared" si="2"/>
        <v>0</v>
      </c>
      <c r="F58" s="25" t="b">
        <f t="shared" si="3"/>
        <v>0</v>
      </c>
      <c r="G58" s="25" t="b">
        <f t="shared" si="4"/>
        <v>0</v>
      </c>
      <c r="H58" s="25" t="b">
        <f t="shared" si="5"/>
        <v>0</v>
      </c>
      <c r="I58" s="25" t="b">
        <f t="shared" si="6"/>
        <v>0</v>
      </c>
      <c r="J58" s="25" t="b">
        <f t="shared" si="7"/>
        <v>0</v>
      </c>
      <c r="K58" s="25" t="b">
        <f t="shared" si="8"/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25">
        <v>0</v>
      </c>
      <c r="X58" s="34">
        <v>0</v>
      </c>
    </row>
    <row r="59" spans="1:24" x14ac:dyDescent="0.2">
      <c r="A59" t="s">
        <v>311</v>
      </c>
      <c r="B59" t="s">
        <v>68</v>
      </c>
      <c r="C59" s="25" t="b">
        <f t="shared" si="0"/>
        <v>0</v>
      </c>
      <c r="D59" s="25" t="b">
        <f t="shared" si="1"/>
        <v>0</v>
      </c>
      <c r="E59" s="25" t="b">
        <f t="shared" si="2"/>
        <v>0</v>
      </c>
      <c r="F59" s="25" t="b">
        <f t="shared" si="3"/>
        <v>0</v>
      </c>
      <c r="G59" s="25" t="b">
        <f t="shared" si="4"/>
        <v>0</v>
      </c>
      <c r="H59" s="25" t="b">
        <f t="shared" si="5"/>
        <v>0</v>
      </c>
      <c r="I59" s="25" t="b">
        <f t="shared" si="6"/>
        <v>0</v>
      </c>
      <c r="J59" s="25" t="b">
        <f t="shared" si="7"/>
        <v>0</v>
      </c>
      <c r="K59" s="25" t="b">
        <f t="shared" si="8"/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25">
        <v>0</v>
      </c>
      <c r="X59" s="34">
        <v>0</v>
      </c>
    </row>
    <row r="60" spans="1:24" x14ac:dyDescent="0.2">
      <c r="A60" t="s">
        <v>311</v>
      </c>
      <c r="B60" t="s">
        <v>69</v>
      </c>
      <c r="C60" s="25" t="b">
        <f t="shared" si="0"/>
        <v>0</v>
      </c>
      <c r="D60" s="25" t="b">
        <f t="shared" si="1"/>
        <v>0</v>
      </c>
      <c r="E60" s="25" t="b">
        <f t="shared" si="2"/>
        <v>0</v>
      </c>
      <c r="F60" s="25" t="b">
        <f t="shared" si="3"/>
        <v>0</v>
      </c>
      <c r="G60" s="25" t="b">
        <f t="shared" si="4"/>
        <v>0</v>
      </c>
      <c r="H60" s="25" t="b">
        <f t="shared" si="5"/>
        <v>0</v>
      </c>
      <c r="I60" s="25" t="b">
        <f t="shared" si="6"/>
        <v>0</v>
      </c>
      <c r="J60" s="25" t="b">
        <f t="shared" si="7"/>
        <v>0</v>
      </c>
      <c r="K60" s="25" t="b">
        <f t="shared" si="8"/>
        <v>0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25">
        <v>0</v>
      </c>
      <c r="X60" s="34">
        <v>0</v>
      </c>
    </row>
    <row r="61" spans="1:24" x14ac:dyDescent="0.2">
      <c r="A61" t="s">
        <v>311</v>
      </c>
      <c r="B61" t="s">
        <v>70</v>
      </c>
      <c r="C61" s="25" t="b">
        <f t="shared" si="0"/>
        <v>0</v>
      </c>
      <c r="D61" s="25" t="b">
        <f t="shared" si="1"/>
        <v>0</v>
      </c>
      <c r="E61" s="25" t="b">
        <f t="shared" si="2"/>
        <v>0</v>
      </c>
      <c r="F61" s="25" t="b">
        <f t="shared" si="3"/>
        <v>0</v>
      </c>
      <c r="G61" s="25" t="b">
        <f t="shared" si="4"/>
        <v>0</v>
      </c>
      <c r="H61" s="25" t="b">
        <f t="shared" si="5"/>
        <v>0</v>
      </c>
      <c r="I61" s="25" t="b">
        <f t="shared" si="6"/>
        <v>0</v>
      </c>
      <c r="J61" s="25" t="b">
        <f t="shared" si="7"/>
        <v>0</v>
      </c>
      <c r="K61" s="25" t="b">
        <f t="shared" si="8"/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25">
        <v>0</v>
      </c>
      <c r="X61" s="34">
        <v>0</v>
      </c>
    </row>
    <row r="62" spans="1:24" x14ac:dyDescent="0.2">
      <c r="A62" t="s">
        <v>311</v>
      </c>
      <c r="B62" t="s">
        <v>71</v>
      </c>
      <c r="C62" s="25" t="b">
        <f t="shared" si="0"/>
        <v>0</v>
      </c>
      <c r="D62" s="25" t="b">
        <f t="shared" si="1"/>
        <v>0</v>
      </c>
      <c r="E62" s="25" t="b">
        <f t="shared" si="2"/>
        <v>0</v>
      </c>
      <c r="F62" s="25" t="b">
        <f t="shared" si="3"/>
        <v>0</v>
      </c>
      <c r="G62" s="25" t="b">
        <f t="shared" si="4"/>
        <v>0</v>
      </c>
      <c r="H62" s="25" t="b">
        <f t="shared" si="5"/>
        <v>0</v>
      </c>
      <c r="I62" s="25" t="b">
        <f t="shared" si="6"/>
        <v>0</v>
      </c>
      <c r="J62" s="25" t="b">
        <f t="shared" si="7"/>
        <v>1</v>
      </c>
      <c r="K62" s="25" t="b">
        <f t="shared" si="8"/>
        <v>1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1</v>
      </c>
      <c r="T62" s="34">
        <v>0</v>
      </c>
      <c r="U62" s="34">
        <v>0</v>
      </c>
      <c r="V62" s="34">
        <v>0</v>
      </c>
      <c r="W62" s="25">
        <v>0</v>
      </c>
      <c r="X62" s="34">
        <v>0</v>
      </c>
    </row>
    <row r="63" spans="1:24" x14ac:dyDescent="0.2">
      <c r="A63" t="s">
        <v>311</v>
      </c>
      <c r="B63" t="s">
        <v>72</v>
      </c>
      <c r="C63" s="25" t="b">
        <f t="shared" si="0"/>
        <v>0</v>
      </c>
      <c r="D63" s="25" t="b">
        <f t="shared" si="1"/>
        <v>0</v>
      </c>
      <c r="E63" s="25" t="b">
        <f t="shared" si="2"/>
        <v>0</v>
      </c>
      <c r="F63" s="25" t="b">
        <f t="shared" si="3"/>
        <v>0</v>
      </c>
      <c r="G63" s="25" t="b">
        <f t="shared" si="4"/>
        <v>0</v>
      </c>
      <c r="H63" s="25" t="b">
        <f t="shared" si="5"/>
        <v>0</v>
      </c>
      <c r="I63" s="25" t="b">
        <f t="shared" si="6"/>
        <v>0</v>
      </c>
      <c r="J63" s="25" t="b">
        <f t="shared" si="7"/>
        <v>0</v>
      </c>
      <c r="K63" s="25" t="b">
        <f t="shared" si="8"/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25">
        <v>0</v>
      </c>
      <c r="X63" s="34">
        <v>0</v>
      </c>
    </row>
    <row r="64" spans="1:24" x14ac:dyDescent="0.2">
      <c r="A64" t="s">
        <v>311</v>
      </c>
      <c r="B64" t="s">
        <v>73</v>
      </c>
      <c r="C64" s="25" t="b">
        <f t="shared" si="0"/>
        <v>0</v>
      </c>
      <c r="D64" s="25" t="b">
        <f t="shared" si="1"/>
        <v>0</v>
      </c>
      <c r="E64" s="25" t="b">
        <f t="shared" si="2"/>
        <v>0</v>
      </c>
      <c r="F64" s="25" t="b">
        <f t="shared" si="3"/>
        <v>0</v>
      </c>
      <c r="G64" s="25" t="b">
        <f t="shared" si="4"/>
        <v>0</v>
      </c>
      <c r="H64" s="25" t="b">
        <f t="shared" si="5"/>
        <v>0</v>
      </c>
      <c r="I64" s="25" t="b">
        <f t="shared" si="6"/>
        <v>0</v>
      </c>
      <c r="J64" s="25" t="b">
        <f t="shared" si="7"/>
        <v>0</v>
      </c>
      <c r="K64" s="25" t="b">
        <f t="shared" si="8"/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25">
        <v>0</v>
      </c>
      <c r="X64" s="34">
        <v>0</v>
      </c>
    </row>
    <row r="65" spans="1:24" x14ac:dyDescent="0.2">
      <c r="A65" t="s">
        <v>311</v>
      </c>
      <c r="B65" t="s">
        <v>74</v>
      </c>
      <c r="C65" s="25" t="b">
        <f t="shared" si="0"/>
        <v>1</v>
      </c>
      <c r="D65" s="25" t="b">
        <f t="shared" si="1"/>
        <v>1</v>
      </c>
      <c r="E65" s="25" t="b">
        <f t="shared" si="2"/>
        <v>1</v>
      </c>
      <c r="F65" s="25" t="b">
        <f t="shared" si="3"/>
        <v>1</v>
      </c>
      <c r="G65" s="25" t="b">
        <f t="shared" si="4"/>
        <v>0</v>
      </c>
      <c r="H65" s="25" t="b">
        <f t="shared" si="5"/>
        <v>0</v>
      </c>
      <c r="I65" s="25" t="b">
        <f t="shared" si="6"/>
        <v>1</v>
      </c>
      <c r="J65" s="25" t="b">
        <f t="shared" si="7"/>
        <v>1</v>
      </c>
      <c r="K65" s="25" t="b">
        <f t="shared" si="8"/>
        <v>1</v>
      </c>
      <c r="L65" s="34">
        <v>1</v>
      </c>
      <c r="M65" s="34">
        <v>1</v>
      </c>
      <c r="N65" s="34">
        <v>1</v>
      </c>
      <c r="O65" s="34">
        <v>1</v>
      </c>
      <c r="P65" s="34">
        <v>1</v>
      </c>
      <c r="Q65" s="34">
        <v>0</v>
      </c>
      <c r="R65" s="34">
        <v>1</v>
      </c>
      <c r="S65" s="34">
        <v>1</v>
      </c>
      <c r="T65" s="34">
        <v>0</v>
      </c>
      <c r="U65" s="34">
        <v>1</v>
      </c>
      <c r="V65" s="34">
        <v>1</v>
      </c>
      <c r="W65" s="25">
        <v>1</v>
      </c>
      <c r="X65" s="34">
        <v>0</v>
      </c>
    </row>
    <row r="66" spans="1:24" x14ac:dyDescent="0.2">
      <c r="A66" t="s">
        <v>311</v>
      </c>
      <c r="B66" t="s">
        <v>75</v>
      </c>
      <c r="C66" s="25" t="b">
        <f t="shared" si="0"/>
        <v>0</v>
      </c>
      <c r="D66" s="25" t="b">
        <f t="shared" si="1"/>
        <v>0</v>
      </c>
      <c r="E66" s="25" t="b">
        <f t="shared" si="2"/>
        <v>0</v>
      </c>
      <c r="F66" s="25" t="b">
        <f t="shared" si="3"/>
        <v>1</v>
      </c>
      <c r="G66" s="25" t="b">
        <f t="shared" si="4"/>
        <v>0</v>
      </c>
      <c r="H66" s="25" t="b">
        <f t="shared" si="5"/>
        <v>0</v>
      </c>
      <c r="I66" s="25" t="b">
        <f t="shared" si="6"/>
        <v>0</v>
      </c>
      <c r="J66" s="25" t="b">
        <f t="shared" si="7"/>
        <v>0</v>
      </c>
      <c r="K66" s="25" t="b">
        <f t="shared" si="8"/>
        <v>1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25">
        <v>1</v>
      </c>
      <c r="X66" s="34">
        <v>0</v>
      </c>
    </row>
    <row r="67" spans="1:24" x14ac:dyDescent="0.2">
      <c r="A67" t="s">
        <v>311</v>
      </c>
      <c r="B67" t="s">
        <v>76</v>
      </c>
      <c r="C67" s="25" t="b">
        <f t="shared" ref="C67:C117" si="9">OR(L67)</f>
        <v>1</v>
      </c>
      <c r="D67" s="25" t="b">
        <f t="shared" ref="D67:D117" si="10">OR(M67)</f>
        <v>1</v>
      </c>
      <c r="E67" s="25" t="b">
        <f t="shared" ref="E67:E117" si="11">OR(N67)</f>
        <v>1</v>
      </c>
      <c r="F67" s="25" t="b">
        <f t="shared" ref="F67:F117" si="12">OR(W67)</f>
        <v>1</v>
      </c>
      <c r="G67" s="25" t="b">
        <f t="shared" ref="G67:G117" si="13">OR(X67)</f>
        <v>0</v>
      </c>
      <c r="H67" s="25" t="b">
        <f t="shared" ref="H67:H117" si="14" xml:space="preserve"> OR(Q67, T67)</f>
        <v>0</v>
      </c>
      <c r="I67" s="25" t="b">
        <f t="shared" ref="I67:I117" si="15" xml:space="preserve"> OR(O67, P67)</f>
        <v>1</v>
      </c>
      <c r="J67" s="25" t="b">
        <f t="shared" ref="J67:J117" si="16" xml:space="preserve"> OR(R67, S67, U67, V67)</f>
        <v>1</v>
      </c>
      <c r="K67" s="25" t="b">
        <f t="shared" ref="K67:K117" si="17">OR(C67:J67)</f>
        <v>1</v>
      </c>
      <c r="L67" s="34">
        <v>1</v>
      </c>
      <c r="M67" s="34">
        <v>1</v>
      </c>
      <c r="N67" s="34">
        <v>1</v>
      </c>
      <c r="O67" s="34">
        <v>1</v>
      </c>
      <c r="P67" s="34">
        <v>1</v>
      </c>
      <c r="Q67" s="34">
        <v>0</v>
      </c>
      <c r="R67" s="34">
        <v>1</v>
      </c>
      <c r="S67" s="34">
        <v>1</v>
      </c>
      <c r="T67" s="34">
        <v>0</v>
      </c>
      <c r="U67" s="34">
        <v>1</v>
      </c>
      <c r="V67" s="34">
        <v>1</v>
      </c>
      <c r="W67" s="25">
        <v>1</v>
      </c>
      <c r="X67" s="34">
        <v>0</v>
      </c>
    </row>
    <row r="68" spans="1:24" x14ac:dyDescent="0.2">
      <c r="A68" t="s">
        <v>311</v>
      </c>
      <c r="B68" t="s">
        <v>77</v>
      </c>
      <c r="C68" s="25" t="b">
        <f t="shared" si="9"/>
        <v>1</v>
      </c>
      <c r="D68" s="25" t="b">
        <f t="shared" si="10"/>
        <v>1</v>
      </c>
      <c r="E68" s="25" t="b">
        <f t="shared" si="11"/>
        <v>1</v>
      </c>
      <c r="F68" s="25" t="b">
        <f t="shared" si="12"/>
        <v>1</v>
      </c>
      <c r="G68" s="25" t="b">
        <f t="shared" si="13"/>
        <v>0</v>
      </c>
      <c r="H68" s="25" t="b">
        <f t="shared" si="14"/>
        <v>0</v>
      </c>
      <c r="I68" s="25" t="b">
        <f t="shared" si="15"/>
        <v>1</v>
      </c>
      <c r="J68" s="25" t="b">
        <f t="shared" si="16"/>
        <v>1</v>
      </c>
      <c r="K68" s="25" t="b">
        <f t="shared" si="17"/>
        <v>1</v>
      </c>
      <c r="L68" s="34">
        <v>1</v>
      </c>
      <c r="M68" s="34">
        <v>1</v>
      </c>
      <c r="N68" s="34">
        <v>1</v>
      </c>
      <c r="O68" s="34">
        <v>1</v>
      </c>
      <c r="P68" s="34">
        <v>1</v>
      </c>
      <c r="Q68" s="34">
        <v>0</v>
      </c>
      <c r="R68" s="34">
        <v>1</v>
      </c>
      <c r="S68" s="34">
        <v>1</v>
      </c>
      <c r="T68" s="34">
        <v>0</v>
      </c>
      <c r="U68" s="34">
        <v>1</v>
      </c>
      <c r="V68" s="34">
        <v>1</v>
      </c>
      <c r="W68" s="25">
        <v>1</v>
      </c>
      <c r="X68" s="34">
        <v>0</v>
      </c>
    </row>
    <row r="69" spans="1:24" x14ac:dyDescent="0.2">
      <c r="A69" t="s">
        <v>311</v>
      </c>
      <c r="B69" t="s">
        <v>78</v>
      </c>
      <c r="C69" s="25" t="b">
        <f t="shared" si="9"/>
        <v>0</v>
      </c>
      <c r="D69" s="25" t="b">
        <f t="shared" si="10"/>
        <v>1</v>
      </c>
      <c r="E69" s="25" t="b">
        <f t="shared" si="11"/>
        <v>0</v>
      </c>
      <c r="F69" s="25" t="b">
        <f t="shared" si="12"/>
        <v>0</v>
      </c>
      <c r="G69" s="25" t="b">
        <f t="shared" si="13"/>
        <v>0</v>
      </c>
      <c r="H69" s="25" t="b">
        <f t="shared" si="14"/>
        <v>0</v>
      </c>
      <c r="I69" s="25" t="b">
        <f t="shared" si="15"/>
        <v>0</v>
      </c>
      <c r="J69" s="25" t="b">
        <f t="shared" si="16"/>
        <v>0</v>
      </c>
      <c r="K69" s="25" t="b">
        <f t="shared" si="17"/>
        <v>1</v>
      </c>
      <c r="L69" s="34">
        <v>0</v>
      </c>
      <c r="M69" s="34">
        <v>1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25">
        <v>0</v>
      </c>
      <c r="X69" s="34">
        <v>0</v>
      </c>
    </row>
    <row r="70" spans="1:24" x14ac:dyDescent="0.2">
      <c r="A70" t="s">
        <v>311</v>
      </c>
      <c r="B70" t="s">
        <v>79</v>
      </c>
      <c r="C70" s="25" t="b">
        <f t="shared" si="9"/>
        <v>0</v>
      </c>
      <c r="D70" s="25" t="b">
        <f t="shared" si="10"/>
        <v>0</v>
      </c>
      <c r="E70" s="25" t="b">
        <f t="shared" si="11"/>
        <v>0</v>
      </c>
      <c r="F70" s="25" t="b">
        <f t="shared" si="12"/>
        <v>0</v>
      </c>
      <c r="G70" s="25" t="b">
        <f t="shared" si="13"/>
        <v>0</v>
      </c>
      <c r="H70" s="25" t="b">
        <f t="shared" si="14"/>
        <v>0</v>
      </c>
      <c r="I70" s="25" t="b">
        <f t="shared" si="15"/>
        <v>0</v>
      </c>
      <c r="J70" s="25" t="b">
        <f t="shared" si="16"/>
        <v>0</v>
      </c>
      <c r="K70" s="25" t="b">
        <f t="shared" si="17"/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25">
        <v>0</v>
      </c>
      <c r="X70" s="34">
        <v>0</v>
      </c>
    </row>
    <row r="71" spans="1:24" x14ac:dyDescent="0.2">
      <c r="A71" t="s">
        <v>311</v>
      </c>
      <c r="B71" t="s">
        <v>80</v>
      </c>
      <c r="C71" s="25" t="b">
        <f t="shared" si="9"/>
        <v>0</v>
      </c>
      <c r="D71" s="25" t="b">
        <f t="shared" si="10"/>
        <v>0</v>
      </c>
      <c r="E71" s="25" t="b">
        <f t="shared" si="11"/>
        <v>0</v>
      </c>
      <c r="F71" s="25" t="b">
        <f t="shared" si="12"/>
        <v>0</v>
      </c>
      <c r="G71" s="25" t="b">
        <f t="shared" si="13"/>
        <v>0</v>
      </c>
      <c r="H71" s="25" t="b">
        <f t="shared" si="14"/>
        <v>0</v>
      </c>
      <c r="I71" s="25" t="b">
        <f t="shared" si="15"/>
        <v>0</v>
      </c>
      <c r="J71" s="25" t="b">
        <f t="shared" si="16"/>
        <v>0</v>
      </c>
      <c r="K71" s="25" t="b">
        <f t="shared" si="17"/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0</v>
      </c>
      <c r="W71" s="25">
        <v>0</v>
      </c>
      <c r="X71" s="34">
        <v>0</v>
      </c>
    </row>
    <row r="72" spans="1:24" x14ac:dyDescent="0.2">
      <c r="A72" t="s">
        <v>311</v>
      </c>
      <c r="B72" t="s">
        <v>81</v>
      </c>
      <c r="C72" s="25" t="b">
        <f t="shared" si="9"/>
        <v>0</v>
      </c>
      <c r="D72" s="25" t="b">
        <f t="shared" si="10"/>
        <v>0</v>
      </c>
      <c r="E72" s="25" t="b">
        <f t="shared" si="11"/>
        <v>0</v>
      </c>
      <c r="F72" s="25" t="b">
        <f t="shared" si="12"/>
        <v>0</v>
      </c>
      <c r="G72" s="25" t="b">
        <f t="shared" si="13"/>
        <v>0</v>
      </c>
      <c r="H72" s="25" t="b">
        <f t="shared" si="14"/>
        <v>0</v>
      </c>
      <c r="I72" s="25" t="b">
        <f t="shared" si="15"/>
        <v>0</v>
      </c>
      <c r="J72" s="25" t="b">
        <f t="shared" si="16"/>
        <v>0</v>
      </c>
      <c r="K72" s="25" t="b">
        <f t="shared" si="17"/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25">
        <v>0</v>
      </c>
      <c r="X72" s="34">
        <v>0</v>
      </c>
    </row>
    <row r="73" spans="1:24" x14ac:dyDescent="0.2">
      <c r="A73" t="s">
        <v>311</v>
      </c>
      <c r="B73" t="s">
        <v>82</v>
      </c>
      <c r="C73" s="25" t="b">
        <f t="shared" si="9"/>
        <v>1</v>
      </c>
      <c r="D73" s="25" t="b">
        <f t="shared" si="10"/>
        <v>1</v>
      </c>
      <c r="E73" s="25" t="b">
        <f t="shared" si="11"/>
        <v>1</v>
      </c>
      <c r="F73" s="25" t="b">
        <f t="shared" si="12"/>
        <v>1</v>
      </c>
      <c r="G73" s="25" t="b">
        <f t="shared" si="13"/>
        <v>0</v>
      </c>
      <c r="H73" s="25" t="b">
        <f t="shared" si="14"/>
        <v>0</v>
      </c>
      <c r="I73" s="25" t="b">
        <f t="shared" si="15"/>
        <v>1</v>
      </c>
      <c r="J73" s="25" t="b">
        <f t="shared" si="16"/>
        <v>1</v>
      </c>
      <c r="K73" s="25" t="b">
        <f t="shared" si="17"/>
        <v>1</v>
      </c>
      <c r="L73" s="34">
        <v>1</v>
      </c>
      <c r="M73" s="34">
        <v>1</v>
      </c>
      <c r="N73" s="34">
        <v>1</v>
      </c>
      <c r="O73" s="34">
        <v>1</v>
      </c>
      <c r="P73" s="34">
        <v>1</v>
      </c>
      <c r="Q73" s="34">
        <v>0</v>
      </c>
      <c r="R73" s="34">
        <v>1</v>
      </c>
      <c r="S73" s="34">
        <v>1</v>
      </c>
      <c r="T73" s="34">
        <v>0</v>
      </c>
      <c r="U73" s="34">
        <v>1</v>
      </c>
      <c r="V73" s="34">
        <v>1</v>
      </c>
      <c r="W73" s="25">
        <v>1</v>
      </c>
      <c r="X73" s="34">
        <v>0</v>
      </c>
    </row>
    <row r="74" spans="1:24" x14ac:dyDescent="0.2">
      <c r="A74" t="s">
        <v>311</v>
      </c>
      <c r="B74" t="s">
        <v>83</v>
      </c>
      <c r="C74" s="25" t="b">
        <f t="shared" si="9"/>
        <v>0</v>
      </c>
      <c r="D74" s="25" t="b">
        <f t="shared" si="10"/>
        <v>1</v>
      </c>
      <c r="E74" s="25" t="b">
        <f t="shared" si="11"/>
        <v>0</v>
      </c>
      <c r="F74" s="25" t="b">
        <f t="shared" si="12"/>
        <v>0</v>
      </c>
      <c r="G74" s="25" t="b">
        <f t="shared" si="13"/>
        <v>0</v>
      </c>
      <c r="H74" s="25" t="b">
        <f t="shared" si="14"/>
        <v>0</v>
      </c>
      <c r="I74" s="25" t="b">
        <f t="shared" si="15"/>
        <v>0</v>
      </c>
      <c r="J74" s="25" t="b">
        <f t="shared" si="16"/>
        <v>1</v>
      </c>
      <c r="K74" s="25" t="b">
        <f t="shared" si="17"/>
        <v>1</v>
      </c>
      <c r="L74" s="34">
        <v>0</v>
      </c>
      <c r="M74" s="34">
        <v>1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1</v>
      </c>
      <c r="T74" s="34">
        <v>0</v>
      </c>
      <c r="U74" s="34">
        <v>0</v>
      </c>
      <c r="V74" s="34">
        <v>0</v>
      </c>
      <c r="W74" s="25">
        <v>0</v>
      </c>
      <c r="X74" s="34">
        <v>0</v>
      </c>
    </row>
    <row r="75" spans="1:24" x14ac:dyDescent="0.2">
      <c r="A75" t="s">
        <v>311</v>
      </c>
      <c r="B75" t="s">
        <v>84</v>
      </c>
      <c r="C75" s="25" t="b">
        <f t="shared" si="9"/>
        <v>0</v>
      </c>
      <c r="D75" s="25" t="b">
        <f t="shared" si="10"/>
        <v>0</v>
      </c>
      <c r="E75" s="25" t="b">
        <f t="shared" si="11"/>
        <v>0</v>
      </c>
      <c r="F75" s="25" t="b">
        <f t="shared" si="12"/>
        <v>0</v>
      </c>
      <c r="G75" s="25" t="b">
        <f t="shared" si="13"/>
        <v>0</v>
      </c>
      <c r="H75" s="25" t="b">
        <f t="shared" si="14"/>
        <v>0</v>
      </c>
      <c r="I75" s="25" t="b">
        <f t="shared" si="15"/>
        <v>0</v>
      </c>
      <c r="J75" s="25" t="b">
        <f t="shared" si="16"/>
        <v>0</v>
      </c>
      <c r="K75" s="25" t="b">
        <f t="shared" si="17"/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25">
        <v>0</v>
      </c>
      <c r="X75" s="34">
        <v>0</v>
      </c>
    </row>
    <row r="76" spans="1:24" x14ac:dyDescent="0.2">
      <c r="A76" t="s">
        <v>311</v>
      </c>
      <c r="B76" t="s">
        <v>85</v>
      </c>
      <c r="C76" s="25" t="b">
        <f t="shared" si="9"/>
        <v>0</v>
      </c>
      <c r="D76" s="25" t="b">
        <f t="shared" si="10"/>
        <v>0</v>
      </c>
      <c r="E76" s="25" t="b">
        <f t="shared" si="11"/>
        <v>0</v>
      </c>
      <c r="F76" s="25" t="b">
        <f t="shared" si="12"/>
        <v>0</v>
      </c>
      <c r="G76" s="25" t="b">
        <f t="shared" si="13"/>
        <v>0</v>
      </c>
      <c r="H76" s="25" t="b">
        <f t="shared" si="14"/>
        <v>0</v>
      </c>
      <c r="I76" s="25" t="b">
        <f t="shared" si="15"/>
        <v>0</v>
      </c>
      <c r="J76" s="25" t="b">
        <f t="shared" si="16"/>
        <v>0</v>
      </c>
      <c r="K76" s="25" t="b">
        <f t="shared" si="17"/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0</v>
      </c>
      <c r="W76" s="25">
        <v>0</v>
      </c>
      <c r="X76" s="34">
        <v>0</v>
      </c>
    </row>
    <row r="77" spans="1:24" x14ac:dyDescent="0.2">
      <c r="A77" t="s">
        <v>311</v>
      </c>
      <c r="B77" t="s">
        <v>86</v>
      </c>
      <c r="C77" s="25" t="b">
        <f t="shared" si="9"/>
        <v>0</v>
      </c>
      <c r="D77" s="25" t="b">
        <f t="shared" si="10"/>
        <v>0</v>
      </c>
      <c r="E77" s="25" t="b">
        <f t="shared" si="11"/>
        <v>0</v>
      </c>
      <c r="F77" s="25" t="b">
        <f t="shared" si="12"/>
        <v>0</v>
      </c>
      <c r="G77" s="25" t="b">
        <f t="shared" si="13"/>
        <v>0</v>
      </c>
      <c r="H77" s="25" t="b">
        <f t="shared" si="14"/>
        <v>0</v>
      </c>
      <c r="I77" s="25" t="b">
        <f t="shared" si="15"/>
        <v>0</v>
      </c>
      <c r="J77" s="25" t="b">
        <f t="shared" si="16"/>
        <v>0</v>
      </c>
      <c r="K77" s="25" t="b">
        <f t="shared" si="17"/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25">
        <v>0</v>
      </c>
      <c r="X77" s="34">
        <v>0</v>
      </c>
    </row>
    <row r="78" spans="1:24" x14ac:dyDescent="0.2">
      <c r="A78" t="s">
        <v>311</v>
      </c>
      <c r="B78" t="s">
        <v>87</v>
      </c>
      <c r="C78" s="25" t="b">
        <f t="shared" si="9"/>
        <v>0</v>
      </c>
      <c r="D78" s="25" t="b">
        <f t="shared" si="10"/>
        <v>0</v>
      </c>
      <c r="E78" s="25" t="b">
        <f t="shared" si="11"/>
        <v>1</v>
      </c>
      <c r="F78" s="25" t="b">
        <f t="shared" si="12"/>
        <v>0</v>
      </c>
      <c r="G78" s="25" t="b">
        <f t="shared" si="13"/>
        <v>0</v>
      </c>
      <c r="H78" s="25" t="b">
        <f t="shared" si="14"/>
        <v>0</v>
      </c>
      <c r="I78" s="25" t="b">
        <f t="shared" si="15"/>
        <v>0</v>
      </c>
      <c r="J78" s="25" t="b">
        <f t="shared" si="16"/>
        <v>0</v>
      </c>
      <c r="K78" s="25" t="b">
        <f t="shared" si="17"/>
        <v>1</v>
      </c>
      <c r="L78" s="34">
        <v>0</v>
      </c>
      <c r="M78" s="34">
        <v>0</v>
      </c>
      <c r="N78" s="34">
        <v>1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25">
        <v>0</v>
      </c>
      <c r="X78" s="34">
        <v>0</v>
      </c>
    </row>
    <row r="79" spans="1:24" x14ac:dyDescent="0.2">
      <c r="A79" t="s">
        <v>311</v>
      </c>
      <c r="B79" t="s">
        <v>88</v>
      </c>
      <c r="C79" s="25" t="b">
        <f t="shared" si="9"/>
        <v>0</v>
      </c>
      <c r="D79" s="25" t="b">
        <f t="shared" si="10"/>
        <v>0</v>
      </c>
      <c r="E79" s="25" t="b">
        <f t="shared" si="11"/>
        <v>1</v>
      </c>
      <c r="F79" s="25" t="b">
        <f t="shared" si="12"/>
        <v>0</v>
      </c>
      <c r="G79" s="25" t="b">
        <f t="shared" si="13"/>
        <v>0</v>
      </c>
      <c r="H79" s="25" t="b">
        <f t="shared" si="14"/>
        <v>0</v>
      </c>
      <c r="I79" s="25" t="b">
        <f t="shared" si="15"/>
        <v>0</v>
      </c>
      <c r="J79" s="25" t="b">
        <f t="shared" si="16"/>
        <v>0</v>
      </c>
      <c r="K79" s="25" t="b">
        <f t="shared" si="17"/>
        <v>1</v>
      </c>
      <c r="L79" s="34">
        <v>0</v>
      </c>
      <c r="M79" s="34">
        <v>0</v>
      </c>
      <c r="N79" s="34">
        <v>1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25">
        <v>0</v>
      </c>
      <c r="X79" s="34">
        <v>0</v>
      </c>
    </row>
    <row r="80" spans="1:24" x14ac:dyDescent="0.2">
      <c r="A80" t="s">
        <v>311</v>
      </c>
      <c r="B80" t="s">
        <v>89</v>
      </c>
      <c r="C80" s="25" t="b">
        <f t="shared" si="9"/>
        <v>0</v>
      </c>
      <c r="D80" s="25" t="b">
        <f t="shared" si="10"/>
        <v>0</v>
      </c>
      <c r="E80" s="25" t="b">
        <f t="shared" si="11"/>
        <v>0</v>
      </c>
      <c r="F80" s="25" t="b">
        <f t="shared" si="12"/>
        <v>1</v>
      </c>
      <c r="G80" s="25" t="b">
        <f t="shared" si="13"/>
        <v>0</v>
      </c>
      <c r="H80" s="25" t="b">
        <f t="shared" si="14"/>
        <v>0</v>
      </c>
      <c r="I80" s="25" t="b">
        <f t="shared" si="15"/>
        <v>0</v>
      </c>
      <c r="J80" s="25" t="b">
        <f t="shared" si="16"/>
        <v>0</v>
      </c>
      <c r="K80" s="25" t="b">
        <f t="shared" si="17"/>
        <v>1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34">
        <v>0</v>
      </c>
      <c r="W80" s="25">
        <v>1</v>
      </c>
      <c r="X80" s="34">
        <v>0</v>
      </c>
    </row>
    <row r="81" spans="1:24" x14ac:dyDescent="0.2">
      <c r="A81" t="s">
        <v>311</v>
      </c>
      <c r="B81" t="s">
        <v>90</v>
      </c>
      <c r="C81" s="25" t="b">
        <f t="shared" si="9"/>
        <v>1</v>
      </c>
      <c r="D81" s="25" t="b">
        <f t="shared" si="10"/>
        <v>1</v>
      </c>
      <c r="E81" s="25" t="b">
        <f t="shared" si="11"/>
        <v>1</v>
      </c>
      <c r="F81" s="25" t="b">
        <f t="shared" si="12"/>
        <v>1</v>
      </c>
      <c r="G81" s="25" t="b">
        <f t="shared" si="13"/>
        <v>0</v>
      </c>
      <c r="H81" s="25" t="b">
        <f t="shared" si="14"/>
        <v>0</v>
      </c>
      <c r="I81" s="25" t="b">
        <f t="shared" si="15"/>
        <v>1</v>
      </c>
      <c r="J81" s="25" t="b">
        <f t="shared" si="16"/>
        <v>1</v>
      </c>
      <c r="K81" s="25" t="b">
        <f t="shared" si="17"/>
        <v>1</v>
      </c>
      <c r="L81" s="34">
        <v>1</v>
      </c>
      <c r="M81" s="34">
        <v>1</v>
      </c>
      <c r="N81" s="34">
        <v>1</v>
      </c>
      <c r="O81" s="34">
        <v>1</v>
      </c>
      <c r="P81" s="34">
        <v>0</v>
      </c>
      <c r="Q81" s="34">
        <v>0</v>
      </c>
      <c r="R81" s="34">
        <v>1</v>
      </c>
      <c r="S81" s="34">
        <v>1</v>
      </c>
      <c r="T81" s="34">
        <v>0</v>
      </c>
      <c r="U81" s="34">
        <v>1</v>
      </c>
      <c r="V81" s="34">
        <v>0</v>
      </c>
      <c r="W81" s="25">
        <v>1</v>
      </c>
      <c r="X81" s="34">
        <v>0</v>
      </c>
    </row>
    <row r="82" spans="1:24" x14ac:dyDescent="0.2">
      <c r="A82" t="s">
        <v>311</v>
      </c>
      <c r="B82" t="s">
        <v>91</v>
      </c>
      <c r="C82" s="25" t="b">
        <f t="shared" si="9"/>
        <v>0</v>
      </c>
      <c r="D82" s="25" t="b">
        <f t="shared" si="10"/>
        <v>0</v>
      </c>
      <c r="E82" s="25" t="b">
        <f t="shared" si="11"/>
        <v>0</v>
      </c>
      <c r="F82" s="25" t="b">
        <f t="shared" si="12"/>
        <v>0</v>
      </c>
      <c r="G82" s="25" t="b">
        <f t="shared" si="13"/>
        <v>0</v>
      </c>
      <c r="H82" s="25" t="b">
        <f t="shared" si="14"/>
        <v>0</v>
      </c>
      <c r="I82" s="25" t="b">
        <f t="shared" si="15"/>
        <v>0</v>
      </c>
      <c r="J82" s="25" t="b">
        <f t="shared" si="16"/>
        <v>0</v>
      </c>
      <c r="K82" s="25" t="b">
        <f t="shared" si="17"/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25">
        <v>0</v>
      </c>
      <c r="X82" s="34">
        <v>0</v>
      </c>
    </row>
    <row r="83" spans="1:24" x14ac:dyDescent="0.2">
      <c r="A83" t="s">
        <v>311</v>
      </c>
      <c r="B83" t="s">
        <v>92</v>
      </c>
      <c r="C83" s="25" t="b">
        <f t="shared" si="9"/>
        <v>0</v>
      </c>
      <c r="D83" s="25" t="b">
        <f t="shared" si="10"/>
        <v>0</v>
      </c>
      <c r="E83" s="25" t="b">
        <f t="shared" si="11"/>
        <v>0</v>
      </c>
      <c r="F83" s="25" t="b">
        <f t="shared" si="12"/>
        <v>0</v>
      </c>
      <c r="G83" s="25" t="b">
        <f t="shared" si="13"/>
        <v>0</v>
      </c>
      <c r="H83" s="25" t="b">
        <f t="shared" si="14"/>
        <v>0</v>
      </c>
      <c r="I83" s="25" t="b">
        <f t="shared" si="15"/>
        <v>0</v>
      </c>
      <c r="J83" s="25" t="b">
        <f t="shared" si="16"/>
        <v>0</v>
      </c>
      <c r="K83" s="25" t="b">
        <f t="shared" si="17"/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25">
        <v>0</v>
      </c>
      <c r="X83" s="34">
        <v>0</v>
      </c>
    </row>
    <row r="84" spans="1:24" x14ac:dyDescent="0.2">
      <c r="A84" t="s">
        <v>311</v>
      </c>
      <c r="B84" t="s">
        <v>93</v>
      </c>
      <c r="C84" s="25" t="b">
        <f t="shared" si="9"/>
        <v>1</v>
      </c>
      <c r="D84" s="25" t="b">
        <f t="shared" si="10"/>
        <v>0</v>
      </c>
      <c r="E84" s="25" t="b">
        <f t="shared" si="11"/>
        <v>0</v>
      </c>
      <c r="F84" s="25" t="b">
        <f t="shared" si="12"/>
        <v>0</v>
      </c>
      <c r="G84" s="25" t="b">
        <f t="shared" si="13"/>
        <v>0</v>
      </c>
      <c r="H84" s="25" t="b">
        <f t="shared" si="14"/>
        <v>0</v>
      </c>
      <c r="I84" s="25" t="b">
        <f t="shared" si="15"/>
        <v>0</v>
      </c>
      <c r="J84" s="25" t="b">
        <f t="shared" si="16"/>
        <v>0</v>
      </c>
      <c r="K84" s="25" t="b">
        <f t="shared" si="17"/>
        <v>1</v>
      </c>
      <c r="L84" s="34">
        <v>1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4">
        <v>0</v>
      </c>
      <c r="W84" s="25">
        <v>0</v>
      </c>
      <c r="X84" s="34">
        <v>0</v>
      </c>
    </row>
    <row r="85" spans="1:24" x14ac:dyDescent="0.2">
      <c r="A85" t="s">
        <v>311</v>
      </c>
      <c r="B85" t="s">
        <v>94</v>
      </c>
      <c r="C85" s="25" t="b">
        <f t="shared" si="9"/>
        <v>0</v>
      </c>
      <c r="D85" s="25" t="b">
        <f t="shared" si="10"/>
        <v>0</v>
      </c>
      <c r="E85" s="25" t="b">
        <f t="shared" si="11"/>
        <v>0</v>
      </c>
      <c r="F85" s="25" t="b">
        <f t="shared" si="12"/>
        <v>0</v>
      </c>
      <c r="G85" s="25" t="b">
        <f t="shared" si="13"/>
        <v>0</v>
      </c>
      <c r="H85" s="25" t="b">
        <f t="shared" si="14"/>
        <v>0</v>
      </c>
      <c r="I85" s="25" t="b">
        <f t="shared" si="15"/>
        <v>0</v>
      </c>
      <c r="J85" s="25" t="b">
        <f t="shared" si="16"/>
        <v>0</v>
      </c>
      <c r="K85" s="25" t="b">
        <f t="shared" si="17"/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25">
        <v>0</v>
      </c>
      <c r="X85" s="34">
        <v>0</v>
      </c>
    </row>
    <row r="86" spans="1:24" x14ac:dyDescent="0.2">
      <c r="A86" t="s">
        <v>311</v>
      </c>
      <c r="B86" t="s">
        <v>95</v>
      </c>
      <c r="C86" s="25" t="b">
        <f t="shared" si="9"/>
        <v>1</v>
      </c>
      <c r="D86" s="25" t="b">
        <f t="shared" si="10"/>
        <v>1</v>
      </c>
      <c r="E86" s="25" t="b">
        <f t="shared" si="11"/>
        <v>1</v>
      </c>
      <c r="F86" s="25" t="b">
        <f t="shared" si="12"/>
        <v>1</v>
      </c>
      <c r="G86" s="25" t="b">
        <f t="shared" si="13"/>
        <v>0</v>
      </c>
      <c r="H86" s="25" t="b">
        <f t="shared" si="14"/>
        <v>0</v>
      </c>
      <c r="I86" s="25" t="b">
        <f t="shared" si="15"/>
        <v>1</v>
      </c>
      <c r="J86" s="25" t="b">
        <f t="shared" si="16"/>
        <v>1</v>
      </c>
      <c r="K86" s="25" t="b">
        <f t="shared" si="17"/>
        <v>1</v>
      </c>
      <c r="L86" s="34">
        <v>1</v>
      </c>
      <c r="M86" s="34">
        <v>1</v>
      </c>
      <c r="N86" s="34">
        <v>1</v>
      </c>
      <c r="O86" s="34">
        <v>1</v>
      </c>
      <c r="P86" s="34">
        <v>1</v>
      </c>
      <c r="Q86" s="34">
        <v>0</v>
      </c>
      <c r="R86" s="34">
        <v>1</v>
      </c>
      <c r="S86" s="34">
        <v>1</v>
      </c>
      <c r="T86" s="34">
        <v>0</v>
      </c>
      <c r="U86" s="34">
        <v>1</v>
      </c>
      <c r="V86" s="34">
        <v>1</v>
      </c>
      <c r="W86" s="25">
        <v>1</v>
      </c>
      <c r="X86" s="34">
        <v>0</v>
      </c>
    </row>
    <row r="87" spans="1:24" x14ac:dyDescent="0.2">
      <c r="A87" t="s">
        <v>311</v>
      </c>
      <c r="B87" t="s">
        <v>96</v>
      </c>
      <c r="C87" s="25" t="b">
        <f t="shared" si="9"/>
        <v>0</v>
      </c>
      <c r="D87" s="25" t="b">
        <f t="shared" si="10"/>
        <v>0</v>
      </c>
      <c r="E87" s="25" t="b">
        <f t="shared" si="11"/>
        <v>0</v>
      </c>
      <c r="F87" s="25" t="b">
        <f t="shared" si="12"/>
        <v>0</v>
      </c>
      <c r="G87" s="25" t="b">
        <f t="shared" si="13"/>
        <v>0</v>
      </c>
      <c r="H87" s="25" t="b">
        <f t="shared" si="14"/>
        <v>0</v>
      </c>
      <c r="I87" s="25" t="b">
        <f t="shared" si="15"/>
        <v>1</v>
      </c>
      <c r="J87" s="25" t="b">
        <f t="shared" si="16"/>
        <v>0</v>
      </c>
      <c r="K87" s="25" t="b">
        <f t="shared" si="17"/>
        <v>1</v>
      </c>
      <c r="L87" s="34">
        <v>0</v>
      </c>
      <c r="M87" s="34">
        <v>0</v>
      </c>
      <c r="N87" s="34">
        <v>0</v>
      </c>
      <c r="O87" s="34">
        <v>1</v>
      </c>
      <c r="P87" s="34">
        <v>0</v>
      </c>
      <c r="Q87" s="34">
        <v>0</v>
      </c>
      <c r="R87" s="34">
        <v>0</v>
      </c>
      <c r="S87" s="34">
        <v>0</v>
      </c>
      <c r="T87" s="34">
        <v>0</v>
      </c>
      <c r="U87" s="34">
        <v>0</v>
      </c>
      <c r="V87" s="34">
        <v>0</v>
      </c>
      <c r="W87" s="25">
        <v>0</v>
      </c>
      <c r="X87" s="34">
        <v>0</v>
      </c>
    </row>
    <row r="88" spans="1:24" x14ac:dyDescent="0.2">
      <c r="A88" t="s">
        <v>311</v>
      </c>
      <c r="B88" t="s">
        <v>97</v>
      </c>
      <c r="C88" s="25" t="b">
        <f t="shared" si="9"/>
        <v>0</v>
      </c>
      <c r="D88" s="25" t="b">
        <f t="shared" si="10"/>
        <v>0</v>
      </c>
      <c r="E88" s="25" t="b">
        <f t="shared" si="11"/>
        <v>0</v>
      </c>
      <c r="F88" s="25" t="b">
        <f t="shared" si="12"/>
        <v>1</v>
      </c>
      <c r="G88" s="25" t="b">
        <f t="shared" si="13"/>
        <v>0</v>
      </c>
      <c r="H88" s="25" t="b">
        <f t="shared" si="14"/>
        <v>0</v>
      </c>
      <c r="I88" s="25" t="b">
        <f t="shared" si="15"/>
        <v>0</v>
      </c>
      <c r="J88" s="25" t="b">
        <f t="shared" si="16"/>
        <v>0</v>
      </c>
      <c r="K88" s="25" t="b">
        <f t="shared" si="17"/>
        <v>1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25">
        <v>1</v>
      </c>
      <c r="X88" s="34">
        <v>0</v>
      </c>
    </row>
    <row r="89" spans="1:24" x14ac:dyDescent="0.2">
      <c r="A89" t="s">
        <v>311</v>
      </c>
      <c r="B89" t="s">
        <v>98</v>
      </c>
      <c r="C89" s="25" t="b">
        <f t="shared" si="9"/>
        <v>0</v>
      </c>
      <c r="D89" s="25" t="b">
        <f t="shared" si="10"/>
        <v>0</v>
      </c>
      <c r="E89" s="25" t="b">
        <f t="shared" si="11"/>
        <v>0</v>
      </c>
      <c r="F89" s="25" t="b">
        <f t="shared" si="12"/>
        <v>0</v>
      </c>
      <c r="G89" s="25" t="b">
        <f t="shared" si="13"/>
        <v>0</v>
      </c>
      <c r="H89" s="25" t="b">
        <f t="shared" si="14"/>
        <v>0</v>
      </c>
      <c r="I89" s="25" t="b">
        <f t="shared" si="15"/>
        <v>0</v>
      </c>
      <c r="J89" s="25" t="b">
        <f t="shared" si="16"/>
        <v>0</v>
      </c>
      <c r="K89" s="25" t="b">
        <f t="shared" si="17"/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25">
        <v>0</v>
      </c>
      <c r="X89" s="34">
        <v>0</v>
      </c>
    </row>
    <row r="90" spans="1:24" x14ac:dyDescent="0.2">
      <c r="A90" t="s">
        <v>311</v>
      </c>
      <c r="B90" t="s">
        <v>99</v>
      </c>
      <c r="C90" s="25" t="b">
        <f t="shared" si="9"/>
        <v>0</v>
      </c>
      <c r="D90" s="25" t="b">
        <f t="shared" si="10"/>
        <v>0</v>
      </c>
      <c r="E90" s="25" t="b">
        <f t="shared" si="11"/>
        <v>0</v>
      </c>
      <c r="F90" s="25" t="b">
        <f t="shared" si="12"/>
        <v>0</v>
      </c>
      <c r="G90" s="25" t="b">
        <f t="shared" si="13"/>
        <v>0</v>
      </c>
      <c r="H90" s="25" t="b">
        <f t="shared" si="14"/>
        <v>0</v>
      </c>
      <c r="I90" s="25" t="b">
        <f t="shared" si="15"/>
        <v>0</v>
      </c>
      <c r="J90" s="25" t="b">
        <f t="shared" si="16"/>
        <v>0</v>
      </c>
      <c r="K90" s="25" t="b">
        <f t="shared" si="17"/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25">
        <v>0</v>
      </c>
      <c r="X90" s="34">
        <v>0</v>
      </c>
    </row>
    <row r="91" spans="1:24" x14ac:dyDescent="0.2">
      <c r="A91" t="s">
        <v>311</v>
      </c>
      <c r="B91" t="s">
        <v>100</v>
      </c>
      <c r="C91" s="25" t="b">
        <f t="shared" si="9"/>
        <v>1</v>
      </c>
      <c r="D91" s="25" t="b">
        <f t="shared" si="10"/>
        <v>1</v>
      </c>
      <c r="E91" s="25" t="b">
        <f t="shared" si="11"/>
        <v>1</v>
      </c>
      <c r="F91" s="25" t="b">
        <f t="shared" si="12"/>
        <v>1</v>
      </c>
      <c r="G91" s="25" t="b">
        <f t="shared" si="13"/>
        <v>0</v>
      </c>
      <c r="H91" s="25" t="b">
        <f t="shared" si="14"/>
        <v>0</v>
      </c>
      <c r="I91" s="25" t="b">
        <f t="shared" si="15"/>
        <v>1</v>
      </c>
      <c r="J91" s="25" t="b">
        <f t="shared" si="16"/>
        <v>1</v>
      </c>
      <c r="K91" s="25" t="b">
        <f t="shared" si="17"/>
        <v>1</v>
      </c>
      <c r="L91" s="34">
        <v>1</v>
      </c>
      <c r="M91" s="34">
        <v>1</v>
      </c>
      <c r="N91" s="34">
        <v>1</v>
      </c>
      <c r="O91" s="34">
        <v>1</v>
      </c>
      <c r="P91" s="34">
        <v>1</v>
      </c>
      <c r="Q91" s="34">
        <v>0</v>
      </c>
      <c r="R91" s="34">
        <v>1</v>
      </c>
      <c r="S91" s="34">
        <v>1</v>
      </c>
      <c r="T91" s="34">
        <v>0</v>
      </c>
      <c r="U91" s="34">
        <v>1</v>
      </c>
      <c r="V91" s="34">
        <v>1</v>
      </c>
      <c r="W91" s="25">
        <v>1</v>
      </c>
      <c r="X91" s="34">
        <v>0</v>
      </c>
    </row>
    <row r="92" spans="1:24" x14ac:dyDescent="0.2">
      <c r="A92" t="s">
        <v>311</v>
      </c>
      <c r="B92" t="s">
        <v>101</v>
      </c>
      <c r="C92" s="25" t="b">
        <f t="shared" si="9"/>
        <v>0</v>
      </c>
      <c r="D92" s="25" t="b">
        <f t="shared" si="10"/>
        <v>0</v>
      </c>
      <c r="E92" s="25" t="b">
        <f t="shared" si="11"/>
        <v>0</v>
      </c>
      <c r="F92" s="25" t="b">
        <f t="shared" si="12"/>
        <v>0</v>
      </c>
      <c r="G92" s="25" t="b">
        <f t="shared" si="13"/>
        <v>0</v>
      </c>
      <c r="H92" s="25" t="b">
        <f t="shared" si="14"/>
        <v>0</v>
      </c>
      <c r="I92" s="25" t="b">
        <f t="shared" si="15"/>
        <v>0</v>
      </c>
      <c r="J92" s="25" t="b">
        <f t="shared" si="16"/>
        <v>0</v>
      </c>
      <c r="K92" s="25" t="b">
        <f t="shared" si="17"/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4">
        <v>0</v>
      </c>
      <c r="S92" s="34">
        <v>0</v>
      </c>
      <c r="T92" s="34">
        <v>0</v>
      </c>
      <c r="U92" s="34">
        <v>0</v>
      </c>
      <c r="V92" s="34">
        <v>0</v>
      </c>
      <c r="W92" s="25">
        <v>0</v>
      </c>
      <c r="X92" s="34">
        <v>0</v>
      </c>
    </row>
    <row r="93" spans="1:24" x14ac:dyDescent="0.2">
      <c r="A93" t="s">
        <v>311</v>
      </c>
      <c r="B93" t="s">
        <v>102</v>
      </c>
      <c r="C93" s="25" t="b">
        <f t="shared" si="9"/>
        <v>0</v>
      </c>
      <c r="D93" s="25" t="b">
        <f t="shared" si="10"/>
        <v>0</v>
      </c>
      <c r="E93" s="25" t="b">
        <f t="shared" si="11"/>
        <v>0</v>
      </c>
      <c r="F93" s="25" t="b">
        <f t="shared" si="12"/>
        <v>1</v>
      </c>
      <c r="G93" s="25" t="b">
        <f t="shared" si="13"/>
        <v>0</v>
      </c>
      <c r="H93" s="25" t="b">
        <f t="shared" si="14"/>
        <v>0</v>
      </c>
      <c r="I93" s="25" t="b">
        <f t="shared" si="15"/>
        <v>0</v>
      </c>
      <c r="J93" s="25" t="b">
        <f t="shared" si="16"/>
        <v>0</v>
      </c>
      <c r="K93" s="25" t="b">
        <f t="shared" si="17"/>
        <v>1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25">
        <v>1</v>
      </c>
      <c r="X93" s="34">
        <v>0</v>
      </c>
    </row>
    <row r="94" spans="1:24" x14ac:dyDescent="0.2">
      <c r="A94" t="s">
        <v>311</v>
      </c>
      <c r="B94" t="s">
        <v>103</v>
      </c>
      <c r="C94" s="25" t="b">
        <f t="shared" si="9"/>
        <v>0</v>
      </c>
      <c r="D94" s="25" t="b">
        <f t="shared" si="10"/>
        <v>0</v>
      </c>
      <c r="E94" s="25" t="b">
        <f t="shared" si="11"/>
        <v>0</v>
      </c>
      <c r="F94" s="25" t="b">
        <f t="shared" si="12"/>
        <v>0</v>
      </c>
      <c r="G94" s="25" t="b">
        <f t="shared" si="13"/>
        <v>0</v>
      </c>
      <c r="H94" s="25" t="b">
        <f t="shared" si="14"/>
        <v>0</v>
      </c>
      <c r="I94" s="25" t="b">
        <f t="shared" si="15"/>
        <v>0</v>
      </c>
      <c r="J94" s="25" t="b">
        <f t="shared" si="16"/>
        <v>0</v>
      </c>
      <c r="K94" s="25" t="b">
        <f t="shared" si="17"/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0</v>
      </c>
      <c r="W94" s="25">
        <v>0</v>
      </c>
      <c r="X94" s="34">
        <v>0</v>
      </c>
    </row>
    <row r="95" spans="1:24" x14ac:dyDescent="0.2">
      <c r="A95" t="s">
        <v>311</v>
      </c>
      <c r="B95" t="s">
        <v>104</v>
      </c>
      <c r="C95" s="25" t="b">
        <f t="shared" si="9"/>
        <v>0</v>
      </c>
      <c r="D95" s="25" t="b">
        <f t="shared" si="10"/>
        <v>1</v>
      </c>
      <c r="E95" s="25" t="b">
        <f t="shared" si="11"/>
        <v>0</v>
      </c>
      <c r="F95" s="25" t="b">
        <f t="shared" si="12"/>
        <v>0</v>
      </c>
      <c r="G95" s="25" t="b">
        <f t="shared" si="13"/>
        <v>0</v>
      </c>
      <c r="H95" s="25" t="b">
        <f t="shared" si="14"/>
        <v>0</v>
      </c>
      <c r="I95" s="25" t="b">
        <f t="shared" si="15"/>
        <v>0</v>
      </c>
      <c r="J95" s="25" t="b">
        <f t="shared" si="16"/>
        <v>0</v>
      </c>
      <c r="K95" s="25" t="b">
        <f t="shared" si="17"/>
        <v>1</v>
      </c>
      <c r="L95" s="34">
        <v>0</v>
      </c>
      <c r="M95" s="34">
        <v>1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  <c r="U95" s="34">
        <v>0</v>
      </c>
      <c r="V95" s="34">
        <v>0</v>
      </c>
      <c r="W95" s="25">
        <v>0</v>
      </c>
      <c r="X95" s="34">
        <v>0</v>
      </c>
    </row>
    <row r="96" spans="1:24" x14ac:dyDescent="0.2">
      <c r="A96" t="s">
        <v>311</v>
      </c>
      <c r="B96" t="s">
        <v>105</v>
      </c>
      <c r="C96" s="25" t="b">
        <f t="shared" si="9"/>
        <v>0</v>
      </c>
      <c r="D96" s="25" t="b">
        <f t="shared" si="10"/>
        <v>0</v>
      </c>
      <c r="E96" s="25" t="b">
        <f t="shared" si="11"/>
        <v>0</v>
      </c>
      <c r="F96" s="25" t="b">
        <f t="shared" si="12"/>
        <v>0</v>
      </c>
      <c r="G96" s="25" t="b">
        <f t="shared" si="13"/>
        <v>0</v>
      </c>
      <c r="H96" s="25" t="b">
        <f t="shared" si="14"/>
        <v>0</v>
      </c>
      <c r="I96" s="25" t="b">
        <f t="shared" si="15"/>
        <v>0</v>
      </c>
      <c r="J96" s="25" t="b">
        <f t="shared" si="16"/>
        <v>0</v>
      </c>
      <c r="K96" s="25" t="b">
        <f t="shared" si="17"/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34">
        <v>0</v>
      </c>
      <c r="W96" s="25">
        <v>0</v>
      </c>
      <c r="X96" s="34">
        <v>0</v>
      </c>
    </row>
    <row r="97" spans="1:24" x14ac:dyDescent="0.2">
      <c r="A97" t="s">
        <v>311</v>
      </c>
      <c r="B97" t="s">
        <v>106</v>
      </c>
      <c r="C97" s="25" t="b">
        <f t="shared" si="9"/>
        <v>1</v>
      </c>
      <c r="D97" s="25" t="b">
        <f t="shared" si="10"/>
        <v>1</v>
      </c>
      <c r="E97" s="25" t="b">
        <f t="shared" si="11"/>
        <v>1</v>
      </c>
      <c r="F97" s="25" t="b">
        <f t="shared" si="12"/>
        <v>1</v>
      </c>
      <c r="G97" s="25" t="b">
        <f t="shared" si="13"/>
        <v>0</v>
      </c>
      <c r="H97" s="25" t="b">
        <f t="shared" si="14"/>
        <v>0</v>
      </c>
      <c r="I97" s="25" t="b">
        <f t="shared" si="15"/>
        <v>1</v>
      </c>
      <c r="J97" s="25" t="b">
        <f t="shared" si="16"/>
        <v>1</v>
      </c>
      <c r="K97" s="25" t="b">
        <f t="shared" si="17"/>
        <v>1</v>
      </c>
      <c r="L97" s="34">
        <v>1</v>
      </c>
      <c r="M97" s="34">
        <v>1</v>
      </c>
      <c r="N97" s="34">
        <v>1</v>
      </c>
      <c r="O97" s="34">
        <v>1</v>
      </c>
      <c r="P97" s="34">
        <v>1</v>
      </c>
      <c r="Q97" s="34">
        <v>0</v>
      </c>
      <c r="R97" s="34">
        <v>1</v>
      </c>
      <c r="S97" s="34">
        <v>1</v>
      </c>
      <c r="T97" s="34">
        <v>0</v>
      </c>
      <c r="U97" s="34">
        <v>1</v>
      </c>
      <c r="V97" s="34">
        <v>1</v>
      </c>
      <c r="W97" s="25">
        <v>1</v>
      </c>
      <c r="X97" s="34">
        <v>0</v>
      </c>
    </row>
    <row r="98" spans="1:24" x14ac:dyDescent="0.2">
      <c r="A98" t="s">
        <v>311</v>
      </c>
      <c r="B98" t="s">
        <v>107</v>
      </c>
      <c r="C98" s="25" t="b">
        <f t="shared" si="9"/>
        <v>1</v>
      </c>
      <c r="D98" s="25" t="b">
        <f t="shared" si="10"/>
        <v>1</v>
      </c>
      <c r="E98" s="25" t="b">
        <f t="shared" si="11"/>
        <v>1</v>
      </c>
      <c r="F98" s="25" t="b">
        <f t="shared" si="12"/>
        <v>1</v>
      </c>
      <c r="G98" s="25" t="b">
        <f t="shared" si="13"/>
        <v>0</v>
      </c>
      <c r="H98" s="25" t="b">
        <f t="shared" si="14"/>
        <v>0</v>
      </c>
      <c r="I98" s="25" t="b">
        <f t="shared" si="15"/>
        <v>1</v>
      </c>
      <c r="J98" s="25" t="b">
        <f t="shared" si="16"/>
        <v>1</v>
      </c>
      <c r="K98" s="25" t="b">
        <f t="shared" si="17"/>
        <v>1</v>
      </c>
      <c r="L98" s="34">
        <v>1</v>
      </c>
      <c r="M98" s="34">
        <v>1</v>
      </c>
      <c r="N98" s="34">
        <v>1</v>
      </c>
      <c r="O98" s="34">
        <v>1</v>
      </c>
      <c r="P98" s="34">
        <v>1</v>
      </c>
      <c r="Q98" s="34">
        <v>0</v>
      </c>
      <c r="R98" s="34">
        <v>1</v>
      </c>
      <c r="S98" s="34">
        <v>1</v>
      </c>
      <c r="T98" s="34">
        <v>0</v>
      </c>
      <c r="U98" s="34">
        <v>1</v>
      </c>
      <c r="V98" s="34">
        <v>1</v>
      </c>
      <c r="W98" s="25">
        <v>1</v>
      </c>
      <c r="X98" s="34">
        <v>0</v>
      </c>
    </row>
    <row r="99" spans="1:24" x14ac:dyDescent="0.2">
      <c r="A99" t="s">
        <v>311</v>
      </c>
      <c r="B99" t="s">
        <v>108</v>
      </c>
      <c r="C99" s="25" t="b">
        <f t="shared" si="9"/>
        <v>1</v>
      </c>
      <c r="D99" s="25" t="b">
        <f t="shared" si="10"/>
        <v>1</v>
      </c>
      <c r="E99" s="25" t="b">
        <f t="shared" si="11"/>
        <v>1</v>
      </c>
      <c r="F99" s="25" t="b">
        <f t="shared" si="12"/>
        <v>1</v>
      </c>
      <c r="G99" s="25" t="b">
        <f t="shared" si="13"/>
        <v>0</v>
      </c>
      <c r="H99" s="25" t="b">
        <f t="shared" si="14"/>
        <v>0</v>
      </c>
      <c r="I99" s="25" t="b">
        <f t="shared" si="15"/>
        <v>1</v>
      </c>
      <c r="J99" s="25" t="b">
        <f t="shared" si="16"/>
        <v>1</v>
      </c>
      <c r="K99" s="25" t="b">
        <f t="shared" si="17"/>
        <v>1</v>
      </c>
      <c r="L99" s="34">
        <v>1</v>
      </c>
      <c r="M99" s="34">
        <v>1</v>
      </c>
      <c r="N99" s="34">
        <v>1</v>
      </c>
      <c r="O99" s="34">
        <v>1</v>
      </c>
      <c r="P99" s="34">
        <v>1</v>
      </c>
      <c r="Q99" s="34">
        <v>0</v>
      </c>
      <c r="R99" s="34">
        <v>1</v>
      </c>
      <c r="S99" s="34">
        <v>1</v>
      </c>
      <c r="T99" s="34">
        <v>0</v>
      </c>
      <c r="U99" s="34">
        <v>1</v>
      </c>
      <c r="V99" s="34">
        <v>1</v>
      </c>
      <c r="W99" s="25">
        <v>1</v>
      </c>
      <c r="X99" s="34">
        <v>0</v>
      </c>
    </row>
    <row r="100" spans="1:24" x14ac:dyDescent="0.2">
      <c r="A100" t="s">
        <v>311</v>
      </c>
      <c r="B100" t="s">
        <v>109</v>
      </c>
      <c r="C100" s="25" t="b">
        <f t="shared" si="9"/>
        <v>0</v>
      </c>
      <c r="D100" s="25" t="b">
        <f t="shared" si="10"/>
        <v>0</v>
      </c>
      <c r="E100" s="25" t="b">
        <f t="shared" si="11"/>
        <v>0</v>
      </c>
      <c r="F100" s="25" t="b">
        <f t="shared" si="12"/>
        <v>0</v>
      </c>
      <c r="G100" s="25" t="b">
        <f t="shared" si="13"/>
        <v>0</v>
      </c>
      <c r="H100" s="25" t="b">
        <f t="shared" si="14"/>
        <v>0</v>
      </c>
      <c r="I100" s="25" t="b">
        <f t="shared" si="15"/>
        <v>0</v>
      </c>
      <c r="J100" s="25" t="b">
        <f t="shared" si="16"/>
        <v>0</v>
      </c>
      <c r="K100" s="25" t="b">
        <f t="shared" si="17"/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4">
        <v>0</v>
      </c>
      <c r="R100" s="34">
        <v>0</v>
      </c>
      <c r="S100" s="34">
        <v>0</v>
      </c>
      <c r="T100" s="34">
        <v>0</v>
      </c>
      <c r="U100" s="34">
        <v>0</v>
      </c>
      <c r="V100" s="34">
        <v>0</v>
      </c>
      <c r="W100" s="25">
        <v>0</v>
      </c>
      <c r="X100" s="34">
        <v>0</v>
      </c>
    </row>
    <row r="101" spans="1:24" x14ac:dyDescent="0.2">
      <c r="A101" t="s">
        <v>311</v>
      </c>
      <c r="B101" t="s">
        <v>110</v>
      </c>
      <c r="C101" s="25" t="b">
        <f t="shared" si="9"/>
        <v>1</v>
      </c>
      <c r="D101" s="25" t="b">
        <f t="shared" si="10"/>
        <v>1</v>
      </c>
      <c r="E101" s="25" t="b">
        <f t="shared" si="11"/>
        <v>1</v>
      </c>
      <c r="F101" s="25" t="b">
        <f t="shared" si="12"/>
        <v>1</v>
      </c>
      <c r="G101" s="25" t="b">
        <f t="shared" si="13"/>
        <v>0</v>
      </c>
      <c r="H101" s="25" t="b">
        <f t="shared" si="14"/>
        <v>0</v>
      </c>
      <c r="I101" s="25" t="b">
        <f t="shared" si="15"/>
        <v>1</v>
      </c>
      <c r="J101" s="25" t="b">
        <f t="shared" si="16"/>
        <v>1</v>
      </c>
      <c r="K101" s="25" t="b">
        <f t="shared" si="17"/>
        <v>1</v>
      </c>
      <c r="L101" s="34">
        <v>1</v>
      </c>
      <c r="M101" s="34">
        <v>1</v>
      </c>
      <c r="N101" s="34">
        <v>1</v>
      </c>
      <c r="O101" s="34">
        <v>0</v>
      </c>
      <c r="P101" s="34">
        <v>1</v>
      </c>
      <c r="Q101" s="34">
        <v>0</v>
      </c>
      <c r="R101" s="34">
        <v>1</v>
      </c>
      <c r="S101" s="34">
        <v>1</v>
      </c>
      <c r="T101" s="34">
        <v>0</v>
      </c>
      <c r="U101" s="34">
        <v>1</v>
      </c>
      <c r="V101" s="34">
        <v>0</v>
      </c>
      <c r="W101" s="25">
        <v>1</v>
      </c>
      <c r="X101" s="34">
        <v>0</v>
      </c>
    </row>
    <row r="102" spans="1:24" x14ac:dyDescent="0.2">
      <c r="A102" t="s">
        <v>311</v>
      </c>
      <c r="B102" t="s">
        <v>111</v>
      </c>
      <c r="C102" s="25" t="b">
        <f t="shared" si="9"/>
        <v>1</v>
      </c>
      <c r="D102" s="25" t="b">
        <f t="shared" si="10"/>
        <v>1</v>
      </c>
      <c r="E102" s="25" t="b">
        <f t="shared" si="11"/>
        <v>1</v>
      </c>
      <c r="F102" s="25" t="b">
        <f t="shared" si="12"/>
        <v>1</v>
      </c>
      <c r="G102" s="25" t="b">
        <f t="shared" si="13"/>
        <v>0</v>
      </c>
      <c r="H102" s="25" t="b">
        <f t="shared" si="14"/>
        <v>0</v>
      </c>
      <c r="I102" s="25" t="b">
        <f t="shared" si="15"/>
        <v>1</v>
      </c>
      <c r="J102" s="25" t="b">
        <f t="shared" si="16"/>
        <v>1</v>
      </c>
      <c r="K102" s="25" t="b">
        <f t="shared" si="17"/>
        <v>1</v>
      </c>
      <c r="L102" s="34">
        <v>1</v>
      </c>
      <c r="M102" s="34">
        <v>1</v>
      </c>
      <c r="N102" s="34">
        <v>1</v>
      </c>
      <c r="O102" s="34">
        <v>1</v>
      </c>
      <c r="P102" s="34">
        <v>1</v>
      </c>
      <c r="Q102" s="34">
        <v>0</v>
      </c>
      <c r="R102" s="34">
        <v>1</v>
      </c>
      <c r="S102" s="34">
        <v>1</v>
      </c>
      <c r="T102" s="34">
        <v>0</v>
      </c>
      <c r="U102" s="34">
        <v>1</v>
      </c>
      <c r="V102" s="34">
        <v>1</v>
      </c>
      <c r="W102" s="25">
        <v>1</v>
      </c>
      <c r="X102" s="34">
        <v>0</v>
      </c>
    </row>
    <row r="103" spans="1:24" x14ac:dyDescent="0.2">
      <c r="A103" t="s">
        <v>311</v>
      </c>
      <c r="B103" t="s">
        <v>112</v>
      </c>
      <c r="C103" s="25" t="b">
        <f t="shared" si="9"/>
        <v>0</v>
      </c>
      <c r="D103" s="25" t="b">
        <f t="shared" si="10"/>
        <v>0</v>
      </c>
      <c r="E103" s="25" t="b">
        <f t="shared" si="11"/>
        <v>0</v>
      </c>
      <c r="F103" s="25" t="b">
        <f t="shared" si="12"/>
        <v>0</v>
      </c>
      <c r="G103" s="25" t="b">
        <f t="shared" si="13"/>
        <v>0</v>
      </c>
      <c r="H103" s="25" t="b">
        <f t="shared" si="14"/>
        <v>0</v>
      </c>
      <c r="I103" s="25" t="b">
        <f t="shared" si="15"/>
        <v>0</v>
      </c>
      <c r="J103" s="25" t="b">
        <f t="shared" si="16"/>
        <v>0</v>
      </c>
      <c r="K103" s="25" t="b">
        <f t="shared" si="17"/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25">
        <v>0</v>
      </c>
      <c r="X103" s="34">
        <v>0</v>
      </c>
    </row>
    <row r="104" spans="1:24" x14ac:dyDescent="0.2">
      <c r="A104" t="s">
        <v>311</v>
      </c>
      <c r="B104" t="s">
        <v>113</v>
      </c>
      <c r="C104" s="25" t="b">
        <f t="shared" si="9"/>
        <v>0</v>
      </c>
      <c r="D104" s="25" t="b">
        <f t="shared" si="10"/>
        <v>0</v>
      </c>
      <c r="E104" s="25" t="b">
        <f t="shared" si="11"/>
        <v>0</v>
      </c>
      <c r="F104" s="25" t="b">
        <f t="shared" si="12"/>
        <v>0</v>
      </c>
      <c r="G104" s="25" t="b">
        <f t="shared" si="13"/>
        <v>0</v>
      </c>
      <c r="H104" s="25" t="b">
        <f t="shared" si="14"/>
        <v>0</v>
      </c>
      <c r="I104" s="25" t="b">
        <f t="shared" si="15"/>
        <v>0</v>
      </c>
      <c r="J104" s="25" t="b">
        <f t="shared" si="16"/>
        <v>0</v>
      </c>
      <c r="K104" s="25" t="b">
        <f t="shared" si="17"/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4">
        <v>0</v>
      </c>
      <c r="W104" s="25">
        <v>0</v>
      </c>
      <c r="X104" s="34">
        <v>0</v>
      </c>
    </row>
    <row r="105" spans="1:24" x14ac:dyDescent="0.2">
      <c r="A105" t="s">
        <v>311</v>
      </c>
      <c r="B105" t="s">
        <v>114</v>
      </c>
      <c r="C105" s="25" t="b">
        <f t="shared" si="9"/>
        <v>1</v>
      </c>
      <c r="D105" s="25" t="b">
        <f t="shared" si="10"/>
        <v>1</v>
      </c>
      <c r="E105" s="25" t="b">
        <f t="shared" si="11"/>
        <v>1</v>
      </c>
      <c r="F105" s="25" t="b">
        <f t="shared" si="12"/>
        <v>1</v>
      </c>
      <c r="G105" s="25" t="b">
        <f t="shared" si="13"/>
        <v>0</v>
      </c>
      <c r="H105" s="25" t="b">
        <f t="shared" si="14"/>
        <v>0</v>
      </c>
      <c r="I105" s="25" t="b">
        <f t="shared" si="15"/>
        <v>1</v>
      </c>
      <c r="J105" s="25" t="b">
        <f t="shared" si="16"/>
        <v>1</v>
      </c>
      <c r="K105" s="25" t="b">
        <f t="shared" si="17"/>
        <v>1</v>
      </c>
      <c r="L105" s="34">
        <v>1</v>
      </c>
      <c r="M105" s="34">
        <v>1</v>
      </c>
      <c r="N105" s="34">
        <v>1</v>
      </c>
      <c r="O105" s="34">
        <v>1</v>
      </c>
      <c r="P105" s="34">
        <v>0</v>
      </c>
      <c r="Q105" s="34">
        <v>0</v>
      </c>
      <c r="R105" s="34">
        <v>1</v>
      </c>
      <c r="S105" s="34">
        <v>1</v>
      </c>
      <c r="T105" s="34">
        <v>0</v>
      </c>
      <c r="U105" s="34">
        <v>1</v>
      </c>
      <c r="V105" s="34">
        <v>1</v>
      </c>
      <c r="W105" s="25">
        <v>1</v>
      </c>
      <c r="X105" s="34">
        <v>0</v>
      </c>
    </row>
    <row r="106" spans="1:24" x14ac:dyDescent="0.2">
      <c r="A106" t="s">
        <v>311</v>
      </c>
      <c r="B106" t="s">
        <v>115</v>
      </c>
      <c r="C106" s="25" t="b">
        <f t="shared" si="9"/>
        <v>1</v>
      </c>
      <c r="D106" s="25" t="b">
        <f t="shared" si="10"/>
        <v>1</v>
      </c>
      <c r="E106" s="25" t="b">
        <f t="shared" si="11"/>
        <v>1</v>
      </c>
      <c r="F106" s="25" t="b">
        <f t="shared" si="12"/>
        <v>1</v>
      </c>
      <c r="G106" s="25" t="b">
        <f t="shared" si="13"/>
        <v>0</v>
      </c>
      <c r="H106" s="25" t="b">
        <f t="shared" si="14"/>
        <v>0</v>
      </c>
      <c r="I106" s="25" t="b">
        <f t="shared" si="15"/>
        <v>0</v>
      </c>
      <c r="J106" s="25" t="b">
        <f t="shared" si="16"/>
        <v>1</v>
      </c>
      <c r="K106" s="25" t="b">
        <f t="shared" si="17"/>
        <v>1</v>
      </c>
      <c r="L106" s="34">
        <v>1</v>
      </c>
      <c r="M106" s="34">
        <v>1</v>
      </c>
      <c r="N106" s="34">
        <v>1</v>
      </c>
      <c r="O106" s="34">
        <v>0</v>
      </c>
      <c r="P106" s="34">
        <v>0</v>
      </c>
      <c r="Q106" s="34">
        <v>0</v>
      </c>
      <c r="R106" s="34">
        <v>0</v>
      </c>
      <c r="S106" s="34">
        <v>1</v>
      </c>
      <c r="T106" s="34">
        <v>0</v>
      </c>
      <c r="U106" s="34">
        <v>0</v>
      </c>
      <c r="V106" s="34">
        <v>0</v>
      </c>
      <c r="W106" s="25">
        <v>1</v>
      </c>
      <c r="X106" s="34">
        <v>0</v>
      </c>
    </row>
    <row r="107" spans="1:24" x14ac:dyDescent="0.2">
      <c r="A107" t="s">
        <v>311</v>
      </c>
      <c r="B107" t="s">
        <v>116</v>
      </c>
      <c r="C107" s="25" t="b">
        <f t="shared" si="9"/>
        <v>0</v>
      </c>
      <c r="D107" s="25" t="b">
        <f t="shared" si="10"/>
        <v>0</v>
      </c>
      <c r="E107" s="25" t="b">
        <f t="shared" si="11"/>
        <v>0</v>
      </c>
      <c r="F107" s="25" t="b">
        <f t="shared" si="12"/>
        <v>0</v>
      </c>
      <c r="G107" s="25" t="b">
        <f t="shared" si="13"/>
        <v>0</v>
      </c>
      <c r="H107" s="25" t="b">
        <f t="shared" si="14"/>
        <v>0</v>
      </c>
      <c r="I107" s="25" t="b">
        <f t="shared" si="15"/>
        <v>0</v>
      </c>
      <c r="J107" s="25" t="b">
        <f t="shared" si="16"/>
        <v>0</v>
      </c>
      <c r="K107" s="25" t="b">
        <f t="shared" si="17"/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0</v>
      </c>
      <c r="T107" s="34">
        <v>0</v>
      </c>
      <c r="U107" s="34">
        <v>0</v>
      </c>
      <c r="V107" s="34">
        <v>0</v>
      </c>
      <c r="W107" s="25">
        <v>0</v>
      </c>
      <c r="X107" s="34">
        <v>0</v>
      </c>
    </row>
    <row r="108" spans="1:24" x14ac:dyDescent="0.2">
      <c r="A108" t="s">
        <v>311</v>
      </c>
      <c r="B108" t="s">
        <v>117</v>
      </c>
      <c r="C108" s="25" t="b">
        <f t="shared" si="9"/>
        <v>0</v>
      </c>
      <c r="D108" s="25" t="b">
        <f t="shared" si="10"/>
        <v>0</v>
      </c>
      <c r="E108" s="25" t="b">
        <f t="shared" si="11"/>
        <v>0</v>
      </c>
      <c r="F108" s="25" t="b">
        <f t="shared" si="12"/>
        <v>0</v>
      </c>
      <c r="G108" s="25" t="b">
        <f t="shared" si="13"/>
        <v>0</v>
      </c>
      <c r="H108" s="25" t="b">
        <f t="shared" si="14"/>
        <v>0</v>
      </c>
      <c r="I108" s="25" t="b">
        <f t="shared" si="15"/>
        <v>0</v>
      </c>
      <c r="J108" s="25" t="b">
        <f t="shared" si="16"/>
        <v>0</v>
      </c>
      <c r="K108" s="25" t="b">
        <f t="shared" si="17"/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34">
        <v>0</v>
      </c>
      <c r="W108" s="25">
        <v>0</v>
      </c>
      <c r="X108" s="34">
        <v>0</v>
      </c>
    </row>
    <row r="109" spans="1:24" x14ac:dyDescent="0.2">
      <c r="A109" t="s">
        <v>311</v>
      </c>
      <c r="B109" t="s">
        <v>118</v>
      </c>
      <c r="C109" s="25" t="b">
        <f t="shared" si="9"/>
        <v>0</v>
      </c>
      <c r="D109" s="25" t="b">
        <f t="shared" si="10"/>
        <v>0</v>
      </c>
      <c r="E109" s="25" t="b">
        <f t="shared" si="11"/>
        <v>0</v>
      </c>
      <c r="F109" s="25" t="b">
        <f t="shared" si="12"/>
        <v>0</v>
      </c>
      <c r="G109" s="25" t="b">
        <f t="shared" si="13"/>
        <v>0</v>
      </c>
      <c r="H109" s="25" t="b">
        <f t="shared" si="14"/>
        <v>0</v>
      </c>
      <c r="I109" s="25" t="b">
        <f t="shared" si="15"/>
        <v>0</v>
      </c>
      <c r="J109" s="25" t="b">
        <f t="shared" si="16"/>
        <v>0</v>
      </c>
      <c r="K109" s="25" t="b">
        <f t="shared" si="17"/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25">
        <v>0</v>
      </c>
      <c r="X109" s="34">
        <v>0</v>
      </c>
    </row>
    <row r="110" spans="1:24" x14ac:dyDescent="0.2">
      <c r="A110" t="s">
        <v>311</v>
      </c>
      <c r="B110" t="s">
        <v>119</v>
      </c>
      <c r="C110" s="25" t="b">
        <f t="shared" si="9"/>
        <v>1</v>
      </c>
      <c r="D110" s="25" t="b">
        <f t="shared" si="10"/>
        <v>1</v>
      </c>
      <c r="E110" s="25" t="b">
        <f t="shared" si="11"/>
        <v>1</v>
      </c>
      <c r="F110" s="25" t="b">
        <f t="shared" si="12"/>
        <v>1</v>
      </c>
      <c r="G110" s="25" t="b">
        <f t="shared" si="13"/>
        <v>0</v>
      </c>
      <c r="H110" s="25" t="b">
        <f t="shared" si="14"/>
        <v>0</v>
      </c>
      <c r="I110" s="25" t="b">
        <f t="shared" si="15"/>
        <v>1</v>
      </c>
      <c r="J110" s="25" t="b">
        <f t="shared" si="16"/>
        <v>1</v>
      </c>
      <c r="K110" s="25" t="b">
        <f t="shared" si="17"/>
        <v>1</v>
      </c>
      <c r="L110" s="34">
        <v>1</v>
      </c>
      <c r="M110" s="34">
        <v>1</v>
      </c>
      <c r="N110" s="34">
        <v>1</v>
      </c>
      <c r="O110" s="34">
        <v>1</v>
      </c>
      <c r="P110" s="34">
        <v>1</v>
      </c>
      <c r="Q110" s="34">
        <v>0</v>
      </c>
      <c r="R110" s="34">
        <v>1</v>
      </c>
      <c r="S110" s="34">
        <v>1</v>
      </c>
      <c r="T110" s="34">
        <v>0</v>
      </c>
      <c r="U110" s="34">
        <v>1</v>
      </c>
      <c r="V110" s="34">
        <v>1</v>
      </c>
      <c r="W110" s="25">
        <v>1</v>
      </c>
      <c r="X110" s="34">
        <v>0</v>
      </c>
    </row>
    <row r="111" spans="1:24" x14ac:dyDescent="0.2">
      <c r="A111" t="s">
        <v>311</v>
      </c>
      <c r="B111" t="s">
        <v>120</v>
      </c>
      <c r="C111" s="25" t="b">
        <f t="shared" si="9"/>
        <v>1</v>
      </c>
      <c r="D111" s="25" t="b">
        <f t="shared" si="10"/>
        <v>0</v>
      </c>
      <c r="E111" s="25" t="b">
        <f t="shared" si="11"/>
        <v>0</v>
      </c>
      <c r="F111" s="25" t="b">
        <f t="shared" si="12"/>
        <v>0</v>
      </c>
      <c r="G111" s="25" t="b">
        <f t="shared" si="13"/>
        <v>0</v>
      </c>
      <c r="H111" s="25" t="b">
        <f t="shared" si="14"/>
        <v>0</v>
      </c>
      <c r="I111" s="25" t="b">
        <f t="shared" si="15"/>
        <v>0</v>
      </c>
      <c r="J111" s="25" t="b">
        <f t="shared" si="16"/>
        <v>0</v>
      </c>
      <c r="K111" s="25" t="b">
        <f t="shared" si="17"/>
        <v>1</v>
      </c>
      <c r="L111" s="34">
        <v>1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4">
        <v>0</v>
      </c>
      <c r="S111" s="34">
        <v>0</v>
      </c>
      <c r="T111" s="34">
        <v>0</v>
      </c>
      <c r="U111" s="34">
        <v>0</v>
      </c>
      <c r="V111" s="34">
        <v>0</v>
      </c>
      <c r="W111" s="25">
        <v>0</v>
      </c>
      <c r="X111" s="34">
        <v>0</v>
      </c>
    </row>
    <row r="112" spans="1:24" x14ac:dyDescent="0.2">
      <c r="A112" t="s">
        <v>311</v>
      </c>
      <c r="B112" t="s">
        <v>121</v>
      </c>
      <c r="C112" s="25" t="b">
        <f t="shared" si="9"/>
        <v>0</v>
      </c>
      <c r="D112" s="25" t="b">
        <f t="shared" si="10"/>
        <v>0</v>
      </c>
      <c r="E112" s="25" t="b">
        <f t="shared" si="11"/>
        <v>0</v>
      </c>
      <c r="F112" s="25" t="b">
        <f t="shared" si="12"/>
        <v>0</v>
      </c>
      <c r="G112" s="25" t="b">
        <f t="shared" si="13"/>
        <v>0</v>
      </c>
      <c r="H112" s="25" t="b">
        <f t="shared" si="14"/>
        <v>0</v>
      </c>
      <c r="I112" s="25" t="b">
        <f t="shared" si="15"/>
        <v>0</v>
      </c>
      <c r="J112" s="25" t="b">
        <f t="shared" si="16"/>
        <v>0</v>
      </c>
      <c r="K112" s="25" t="b">
        <f t="shared" si="17"/>
        <v>0</v>
      </c>
      <c r="L112" s="34">
        <v>0</v>
      </c>
      <c r="M112" s="34">
        <v>0</v>
      </c>
      <c r="N112" s="34">
        <v>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4">
        <v>0</v>
      </c>
      <c r="U112" s="34">
        <v>0</v>
      </c>
      <c r="V112" s="34">
        <v>0</v>
      </c>
      <c r="W112" s="25">
        <v>0</v>
      </c>
      <c r="X112" s="34">
        <v>0</v>
      </c>
    </row>
    <row r="113" spans="1:24" x14ac:dyDescent="0.2">
      <c r="A113" t="s">
        <v>311</v>
      </c>
      <c r="B113" t="s">
        <v>122</v>
      </c>
      <c r="C113" s="25" t="b">
        <f t="shared" si="9"/>
        <v>0</v>
      </c>
      <c r="D113" s="25" t="b">
        <f t="shared" si="10"/>
        <v>0</v>
      </c>
      <c r="E113" s="25" t="b">
        <f t="shared" si="11"/>
        <v>0</v>
      </c>
      <c r="F113" s="25" t="b">
        <f t="shared" si="12"/>
        <v>0</v>
      </c>
      <c r="G113" s="25" t="b">
        <f t="shared" si="13"/>
        <v>0</v>
      </c>
      <c r="H113" s="25" t="b">
        <f t="shared" si="14"/>
        <v>0</v>
      </c>
      <c r="I113" s="25" t="b">
        <f t="shared" si="15"/>
        <v>0</v>
      </c>
      <c r="J113" s="25" t="b">
        <f t="shared" si="16"/>
        <v>0</v>
      </c>
      <c r="K113" s="25" t="b">
        <f t="shared" si="17"/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4">
        <v>0</v>
      </c>
      <c r="U113" s="34">
        <v>0</v>
      </c>
      <c r="V113" s="34">
        <v>0</v>
      </c>
      <c r="W113" s="25">
        <v>0</v>
      </c>
      <c r="X113" s="34">
        <v>0</v>
      </c>
    </row>
    <row r="114" spans="1:24" x14ac:dyDescent="0.2">
      <c r="A114" t="s">
        <v>311</v>
      </c>
      <c r="B114" t="s">
        <v>123</v>
      </c>
      <c r="C114" s="25" t="b">
        <f t="shared" si="9"/>
        <v>0</v>
      </c>
      <c r="D114" s="25" t="b">
        <f t="shared" si="10"/>
        <v>0</v>
      </c>
      <c r="E114" s="25" t="b">
        <f t="shared" si="11"/>
        <v>0</v>
      </c>
      <c r="F114" s="25" t="b">
        <f t="shared" si="12"/>
        <v>0</v>
      </c>
      <c r="G114" s="25" t="b">
        <f t="shared" si="13"/>
        <v>0</v>
      </c>
      <c r="H114" s="25" t="b">
        <f t="shared" si="14"/>
        <v>0</v>
      </c>
      <c r="I114" s="25" t="b">
        <f t="shared" si="15"/>
        <v>0</v>
      </c>
      <c r="J114" s="25" t="b">
        <f t="shared" si="16"/>
        <v>0</v>
      </c>
      <c r="K114" s="25" t="b">
        <f t="shared" si="17"/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4">
        <v>0</v>
      </c>
      <c r="S114" s="34">
        <v>0</v>
      </c>
      <c r="T114" s="34">
        <v>0</v>
      </c>
      <c r="U114" s="34">
        <v>0</v>
      </c>
      <c r="V114" s="34">
        <v>0</v>
      </c>
      <c r="W114" s="25">
        <v>0</v>
      </c>
      <c r="X114" s="34">
        <v>0</v>
      </c>
    </row>
    <row r="115" spans="1:24" x14ac:dyDescent="0.2">
      <c r="A115" t="s">
        <v>311</v>
      </c>
      <c r="B115" t="s">
        <v>124</v>
      </c>
      <c r="C115" s="25" t="b">
        <f t="shared" si="9"/>
        <v>0</v>
      </c>
      <c r="D115" s="25" t="b">
        <f t="shared" si="10"/>
        <v>0</v>
      </c>
      <c r="E115" s="25" t="b">
        <f t="shared" si="11"/>
        <v>0</v>
      </c>
      <c r="F115" s="25" t="b">
        <f t="shared" si="12"/>
        <v>0</v>
      </c>
      <c r="G115" s="25" t="b">
        <f t="shared" si="13"/>
        <v>0</v>
      </c>
      <c r="H115" s="25" t="b">
        <f t="shared" si="14"/>
        <v>0</v>
      </c>
      <c r="I115" s="25" t="b">
        <f t="shared" si="15"/>
        <v>1</v>
      </c>
      <c r="J115" s="25" t="b">
        <f t="shared" si="16"/>
        <v>0</v>
      </c>
      <c r="K115" s="25" t="b">
        <f t="shared" si="17"/>
        <v>1</v>
      </c>
      <c r="L115" s="34">
        <v>0</v>
      </c>
      <c r="M115" s="34">
        <v>0</v>
      </c>
      <c r="N115" s="34">
        <v>0</v>
      </c>
      <c r="O115" s="34">
        <v>0</v>
      </c>
      <c r="P115" s="34">
        <v>1</v>
      </c>
      <c r="Q115" s="34">
        <v>0</v>
      </c>
      <c r="R115" s="34">
        <v>0</v>
      </c>
      <c r="S115" s="34">
        <v>0</v>
      </c>
      <c r="T115" s="34">
        <v>0</v>
      </c>
      <c r="U115" s="34">
        <v>0</v>
      </c>
      <c r="V115" s="34">
        <v>0</v>
      </c>
      <c r="W115" s="25">
        <v>0</v>
      </c>
      <c r="X115" s="34">
        <v>0</v>
      </c>
    </row>
    <row r="116" spans="1:24" x14ac:dyDescent="0.2">
      <c r="A116" t="s">
        <v>311</v>
      </c>
      <c r="B116" t="s">
        <v>125</v>
      </c>
      <c r="C116" s="25" t="b">
        <f t="shared" si="9"/>
        <v>0</v>
      </c>
      <c r="D116" s="25" t="b">
        <f t="shared" si="10"/>
        <v>0</v>
      </c>
      <c r="E116" s="25" t="b">
        <f t="shared" si="11"/>
        <v>0</v>
      </c>
      <c r="F116" s="25" t="b">
        <f t="shared" si="12"/>
        <v>0</v>
      </c>
      <c r="G116" s="25" t="b">
        <f t="shared" si="13"/>
        <v>0</v>
      </c>
      <c r="H116" s="25" t="b">
        <f t="shared" si="14"/>
        <v>0</v>
      </c>
      <c r="I116" s="25" t="b">
        <f t="shared" si="15"/>
        <v>0</v>
      </c>
      <c r="J116" s="25" t="b">
        <f t="shared" si="16"/>
        <v>0</v>
      </c>
      <c r="K116" s="25" t="b">
        <f t="shared" si="17"/>
        <v>0</v>
      </c>
      <c r="L116" s="34">
        <v>0</v>
      </c>
      <c r="M116" s="34">
        <v>0</v>
      </c>
      <c r="N116" s="34">
        <v>0</v>
      </c>
      <c r="O116" s="34">
        <v>0</v>
      </c>
      <c r="P116" s="34">
        <v>0</v>
      </c>
      <c r="Q116" s="34">
        <v>0</v>
      </c>
      <c r="R116" s="34">
        <v>0</v>
      </c>
      <c r="S116" s="34">
        <v>0</v>
      </c>
      <c r="T116" s="34">
        <v>0</v>
      </c>
      <c r="U116" s="34">
        <v>0</v>
      </c>
      <c r="V116" s="34">
        <v>0</v>
      </c>
      <c r="W116" s="25">
        <v>0</v>
      </c>
      <c r="X116" s="34">
        <v>0</v>
      </c>
    </row>
    <row r="117" spans="1:24" x14ac:dyDescent="0.2">
      <c r="A117" t="s">
        <v>311</v>
      </c>
      <c r="B117" t="s">
        <v>126</v>
      </c>
      <c r="C117" s="25" t="b">
        <f t="shared" si="9"/>
        <v>0</v>
      </c>
      <c r="D117" s="25" t="b">
        <f t="shared" si="10"/>
        <v>0</v>
      </c>
      <c r="E117" s="25" t="b">
        <f t="shared" si="11"/>
        <v>0</v>
      </c>
      <c r="F117" s="25" t="b">
        <f t="shared" si="12"/>
        <v>0</v>
      </c>
      <c r="G117" s="25" t="b">
        <f t="shared" si="13"/>
        <v>0</v>
      </c>
      <c r="H117" s="25" t="b">
        <f t="shared" si="14"/>
        <v>0</v>
      </c>
      <c r="I117" s="25" t="b">
        <f t="shared" si="15"/>
        <v>0</v>
      </c>
      <c r="J117" s="25" t="b">
        <f t="shared" si="16"/>
        <v>1</v>
      </c>
      <c r="K117" s="25" t="b">
        <f t="shared" si="17"/>
        <v>1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  <c r="S117" s="34">
        <v>0</v>
      </c>
      <c r="T117" s="34">
        <v>0</v>
      </c>
      <c r="U117" s="34">
        <v>0</v>
      </c>
      <c r="V117" s="34">
        <v>1</v>
      </c>
      <c r="W117" s="25">
        <v>0</v>
      </c>
      <c r="X117" s="34">
        <v>0</v>
      </c>
    </row>
    <row r="119" spans="1:24" x14ac:dyDescent="0.2">
      <c r="C119">
        <f>COUNTIF(C3:C117, TRUE)</f>
        <v>32</v>
      </c>
      <c r="D119">
        <f t="shared" ref="D119:K119" si="18">COUNTIF(D3:D117, TRUE)</f>
        <v>31</v>
      </c>
      <c r="E119">
        <f t="shared" si="18"/>
        <v>32</v>
      </c>
      <c r="F119">
        <f t="shared" si="18"/>
        <v>34</v>
      </c>
      <c r="G119">
        <f t="shared" si="18"/>
        <v>0</v>
      </c>
      <c r="H119">
        <f t="shared" si="18"/>
        <v>0</v>
      </c>
      <c r="I119">
        <f t="shared" si="18"/>
        <v>29</v>
      </c>
      <c r="J119">
        <f t="shared" si="18"/>
        <v>32</v>
      </c>
      <c r="K119">
        <f t="shared" si="18"/>
        <v>52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B833-0A02-0141-8053-3E6C475BCA38}">
  <sheetPr codeName="Sheet10"/>
  <dimension ref="A1:X62"/>
  <sheetViews>
    <sheetView workbookViewId="0">
      <selection activeCell="K28" sqref="K28"/>
    </sheetView>
  </sheetViews>
  <sheetFormatPr baseColWidth="10" defaultColWidth="11" defaultRowHeight="16" x14ac:dyDescent="0.2"/>
  <cols>
    <col min="1" max="1" width="8.83203125" bestFit="1" customWidth="1"/>
    <col min="2" max="2" width="11.6640625" bestFit="1" customWidth="1"/>
    <col min="3" max="11" width="11.6640625" customWidth="1"/>
  </cols>
  <sheetData>
    <row r="1" spans="1:24" x14ac:dyDescent="0.2">
      <c r="C1" s="8" t="s">
        <v>375</v>
      </c>
      <c r="D1" s="8" t="s">
        <v>376</v>
      </c>
      <c r="E1" s="8" t="s">
        <v>377</v>
      </c>
      <c r="F1" s="8" t="s">
        <v>378</v>
      </c>
      <c r="G1" s="8" t="s">
        <v>379</v>
      </c>
      <c r="H1" s="8" t="s">
        <v>380</v>
      </c>
      <c r="I1" s="8" t="s">
        <v>381</v>
      </c>
      <c r="J1" s="8" t="s">
        <v>382</v>
      </c>
      <c r="K1" s="8" t="s">
        <v>383</v>
      </c>
      <c r="L1" s="34" t="s">
        <v>390</v>
      </c>
      <c r="M1" s="34" t="s">
        <v>389</v>
      </c>
      <c r="N1" s="34" t="s">
        <v>401</v>
      </c>
      <c r="O1" s="34" t="s">
        <v>392</v>
      </c>
      <c r="P1" s="34" t="s">
        <v>394</v>
      </c>
      <c r="Q1" s="34" t="s">
        <v>400</v>
      </c>
      <c r="R1" s="34" t="s">
        <v>393</v>
      </c>
      <c r="S1" s="34" t="s">
        <v>397</v>
      </c>
      <c r="T1" s="34" t="s">
        <v>399</v>
      </c>
      <c r="U1" s="34" t="s">
        <v>395</v>
      </c>
      <c r="V1" s="34" t="s">
        <v>391</v>
      </c>
      <c r="W1" s="34" t="s">
        <v>398</v>
      </c>
      <c r="X1" s="34" t="s">
        <v>396</v>
      </c>
    </row>
    <row r="2" spans="1:24" x14ac:dyDescent="0.2">
      <c r="A2" t="s">
        <v>312</v>
      </c>
      <c r="B2" t="s">
        <v>10</v>
      </c>
      <c r="C2" s="25" t="b">
        <f>OR(L2)</f>
        <v>0</v>
      </c>
      <c r="D2" s="25" t="b">
        <f>OR(M2)</f>
        <v>0</v>
      </c>
      <c r="E2" s="25" t="b">
        <f>OR(N2)</f>
        <v>0</v>
      </c>
      <c r="F2" s="25" t="b">
        <f>OR(W2)</f>
        <v>0</v>
      </c>
      <c r="G2" s="25" t="b">
        <f>OR(X2)</f>
        <v>0</v>
      </c>
      <c r="H2" s="25" t="b">
        <f xml:space="preserve"> OR(Q2, T2)</f>
        <v>0</v>
      </c>
      <c r="I2" s="25" t="b">
        <f xml:space="preserve"> OR(O2, P2)</f>
        <v>0</v>
      </c>
      <c r="J2" s="25" t="b">
        <f xml:space="preserve"> OR(R2, S2, U2, V2)</f>
        <v>0</v>
      </c>
      <c r="K2" s="25" t="b">
        <f>OR(C2:J2)</f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</row>
    <row r="3" spans="1:24" x14ac:dyDescent="0.2">
      <c r="A3" t="s">
        <v>312</v>
      </c>
      <c r="B3" t="s">
        <v>11</v>
      </c>
      <c r="C3" s="25" t="b">
        <f t="shared" ref="C3:C60" si="0">OR(L3)</f>
        <v>0</v>
      </c>
      <c r="D3" s="25" t="b">
        <f t="shared" ref="D3:D60" si="1">OR(M3)</f>
        <v>0</v>
      </c>
      <c r="E3" s="25" t="b">
        <f t="shared" ref="E3:E60" si="2">OR(N3)</f>
        <v>0</v>
      </c>
      <c r="F3" s="25" t="b">
        <f t="shared" ref="F3:F60" si="3">OR(W3)</f>
        <v>0</v>
      </c>
      <c r="G3" s="25" t="b">
        <f t="shared" ref="G3:G60" si="4">OR(X3)</f>
        <v>0</v>
      </c>
      <c r="H3" s="25" t="b">
        <f t="shared" ref="H3:H60" si="5" xml:space="preserve"> OR(Q3, T3)</f>
        <v>0</v>
      </c>
      <c r="I3" s="25" t="b">
        <f t="shared" ref="I3:I60" si="6" xml:space="preserve"> OR(O3, P3)</f>
        <v>0</v>
      </c>
      <c r="J3" s="25" t="b">
        <f t="shared" ref="J3:J60" si="7" xml:space="preserve"> OR(R3, S3, U3, V3)</f>
        <v>0</v>
      </c>
      <c r="K3" s="25" t="b">
        <f t="shared" ref="K3:K60" si="8">OR(C3:J3)</f>
        <v>0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</row>
    <row r="4" spans="1:24" x14ac:dyDescent="0.2">
      <c r="A4" t="s">
        <v>312</v>
      </c>
      <c r="B4" t="s">
        <v>12</v>
      </c>
      <c r="C4" s="25" t="b">
        <f t="shared" si="0"/>
        <v>1</v>
      </c>
      <c r="D4" s="25" t="b">
        <f t="shared" si="1"/>
        <v>1</v>
      </c>
      <c r="E4" s="25" t="b">
        <f t="shared" si="2"/>
        <v>1</v>
      </c>
      <c r="F4" s="25" t="b">
        <f t="shared" si="3"/>
        <v>1</v>
      </c>
      <c r="G4" s="25" t="b">
        <f t="shared" si="4"/>
        <v>1</v>
      </c>
      <c r="H4" s="25" t="b">
        <f t="shared" si="5"/>
        <v>1</v>
      </c>
      <c r="I4" s="25" t="b">
        <f t="shared" si="6"/>
        <v>1</v>
      </c>
      <c r="J4" s="25" t="b">
        <f t="shared" si="7"/>
        <v>1</v>
      </c>
      <c r="K4" s="25" t="b">
        <f t="shared" si="8"/>
        <v>1</v>
      </c>
      <c r="L4" s="34">
        <v>1</v>
      </c>
      <c r="M4" s="34">
        <v>1</v>
      </c>
      <c r="N4" s="34">
        <v>1</v>
      </c>
      <c r="O4" s="34">
        <v>1</v>
      </c>
      <c r="P4" s="34">
        <v>1</v>
      </c>
      <c r="Q4" s="34">
        <v>1</v>
      </c>
      <c r="R4" s="34">
        <v>1</v>
      </c>
      <c r="S4" s="34">
        <v>1</v>
      </c>
      <c r="T4" s="34">
        <v>0</v>
      </c>
      <c r="U4" s="34">
        <v>1</v>
      </c>
      <c r="V4" s="34">
        <v>1</v>
      </c>
      <c r="W4" s="34">
        <v>1</v>
      </c>
      <c r="X4" s="34">
        <v>1</v>
      </c>
    </row>
    <row r="5" spans="1:24" x14ac:dyDescent="0.2">
      <c r="A5" t="s">
        <v>312</v>
      </c>
      <c r="B5" t="s">
        <v>13</v>
      </c>
      <c r="C5" s="25" t="b">
        <f t="shared" si="0"/>
        <v>0</v>
      </c>
      <c r="D5" s="25" t="b">
        <f t="shared" si="1"/>
        <v>0</v>
      </c>
      <c r="E5" s="25" t="b">
        <f t="shared" si="2"/>
        <v>0</v>
      </c>
      <c r="F5" s="25" t="b">
        <f t="shared" si="3"/>
        <v>0</v>
      </c>
      <c r="G5" s="25" t="b">
        <f t="shared" si="4"/>
        <v>0</v>
      </c>
      <c r="H5" s="25" t="b">
        <f t="shared" si="5"/>
        <v>0</v>
      </c>
      <c r="I5" s="25" t="b">
        <f t="shared" si="6"/>
        <v>0</v>
      </c>
      <c r="J5" s="25" t="b">
        <f t="shared" si="7"/>
        <v>0</v>
      </c>
      <c r="K5" s="25" t="b">
        <f t="shared" si="8"/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</row>
    <row r="6" spans="1:24" x14ac:dyDescent="0.2">
      <c r="A6" t="s">
        <v>312</v>
      </c>
      <c r="B6" t="s">
        <v>14</v>
      </c>
      <c r="C6" s="25" t="b">
        <f t="shared" si="0"/>
        <v>0</v>
      </c>
      <c r="D6" s="25" t="b">
        <f t="shared" si="1"/>
        <v>0</v>
      </c>
      <c r="E6" s="25" t="b">
        <f t="shared" si="2"/>
        <v>0</v>
      </c>
      <c r="F6" s="25" t="b">
        <f t="shared" si="3"/>
        <v>0</v>
      </c>
      <c r="G6" s="25" t="b">
        <f t="shared" si="4"/>
        <v>0</v>
      </c>
      <c r="H6" s="25" t="b">
        <f t="shared" si="5"/>
        <v>0</v>
      </c>
      <c r="I6" s="25" t="b">
        <f t="shared" si="6"/>
        <v>0</v>
      </c>
      <c r="J6" s="25" t="b">
        <f t="shared" si="7"/>
        <v>0</v>
      </c>
      <c r="K6" s="25" t="b">
        <f t="shared" si="8"/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</row>
    <row r="7" spans="1:24" x14ac:dyDescent="0.2">
      <c r="A7" t="s">
        <v>312</v>
      </c>
      <c r="B7" t="s">
        <v>15</v>
      </c>
      <c r="C7" s="25" t="b">
        <f t="shared" si="0"/>
        <v>0</v>
      </c>
      <c r="D7" s="25" t="b">
        <f t="shared" si="1"/>
        <v>0</v>
      </c>
      <c r="E7" s="25" t="b">
        <f t="shared" si="2"/>
        <v>0</v>
      </c>
      <c r="F7" s="25" t="b">
        <f t="shared" si="3"/>
        <v>0</v>
      </c>
      <c r="G7" s="25" t="b">
        <f t="shared" si="4"/>
        <v>0</v>
      </c>
      <c r="H7" s="25" t="b">
        <f t="shared" si="5"/>
        <v>0</v>
      </c>
      <c r="I7" s="25" t="b">
        <f t="shared" si="6"/>
        <v>0</v>
      </c>
      <c r="J7" s="25" t="b">
        <f t="shared" si="7"/>
        <v>0</v>
      </c>
      <c r="K7" s="25" t="b">
        <f t="shared" si="8"/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</row>
    <row r="8" spans="1:24" x14ac:dyDescent="0.2">
      <c r="A8" t="s">
        <v>312</v>
      </c>
      <c r="B8" t="s">
        <v>16</v>
      </c>
      <c r="C8" s="25" t="b">
        <f t="shared" si="0"/>
        <v>0</v>
      </c>
      <c r="D8" s="25" t="b">
        <f t="shared" si="1"/>
        <v>0</v>
      </c>
      <c r="E8" s="25" t="b">
        <f t="shared" si="2"/>
        <v>0</v>
      </c>
      <c r="F8" s="25" t="b">
        <f t="shared" si="3"/>
        <v>0</v>
      </c>
      <c r="G8" s="25" t="b">
        <f t="shared" si="4"/>
        <v>0</v>
      </c>
      <c r="H8" s="25" t="b">
        <f t="shared" si="5"/>
        <v>0</v>
      </c>
      <c r="I8" s="25" t="b">
        <f t="shared" si="6"/>
        <v>0</v>
      </c>
      <c r="J8" s="25" t="b">
        <f t="shared" si="7"/>
        <v>0</v>
      </c>
      <c r="K8" s="25" t="b">
        <f t="shared" si="8"/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</row>
    <row r="9" spans="1:24" x14ac:dyDescent="0.2">
      <c r="A9" t="s">
        <v>312</v>
      </c>
      <c r="B9" t="s">
        <v>17</v>
      </c>
      <c r="C9" s="25" t="b">
        <f t="shared" si="0"/>
        <v>1</v>
      </c>
      <c r="D9" s="25" t="b">
        <f t="shared" si="1"/>
        <v>0</v>
      </c>
      <c r="E9" s="25" t="b">
        <f t="shared" si="2"/>
        <v>0</v>
      </c>
      <c r="F9" s="25" t="b">
        <f t="shared" si="3"/>
        <v>0</v>
      </c>
      <c r="G9" s="25" t="b">
        <f t="shared" si="4"/>
        <v>0</v>
      </c>
      <c r="H9" s="25" t="b">
        <f t="shared" si="5"/>
        <v>0</v>
      </c>
      <c r="I9" s="25" t="b">
        <f t="shared" si="6"/>
        <v>0</v>
      </c>
      <c r="J9" s="25" t="b">
        <f t="shared" si="7"/>
        <v>0</v>
      </c>
      <c r="K9" s="25" t="b">
        <f t="shared" si="8"/>
        <v>1</v>
      </c>
      <c r="L9" s="25">
        <v>1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</row>
    <row r="10" spans="1:24" x14ac:dyDescent="0.2">
      <c r="A10" t="s">
        <v>312</v>
      </c>
      <c r="B10" t="s">
        <v>18</v>
      </c>
      <c r="C10" s="25" t="b">
        <f t="shared" si="0"/>
        <v>0</v>
      </c>
      <c r="D10" s="25" t="b">
        <f t="shared" si="1"/>
        <v>1</v>
      </c>
      <c r="E10" s="25" t="b">
        <f t="shared" si="2"/>
        <v>0</v>
      </c>
      <c r="F10" s="25" t="b">
        <f t="shared" si="3"/>
        <v>0</v>
      </c>
      <c r="G10" s="25" t="b">
        <f t="shared" si="4"/>
        <v>0</v>
      </c>
      <c r="H10" s="25" t="b">
        <f t="shared" si="5"/>
        <v>0</v>
      </c>
      <c r="I10" s="25" t="b">
        <f t="shared" si="6"/>
        <v>0</v>
      </c>
      <c r="J10" s="25" t="b">
        <f t="shared" si="7"/>
        <v>0</v>
      </c>
      <c r="K10" s="25" t="b">
        <f t="shared" si="8"/>
        <v>1</v>
      </c>
      <c r="L10" s="25">
        <v>0</v>
      </c>
      <c r="M10" s="25">
        <v>1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</row>
    <row r="11" spans="1:24" x14ac:dyDescent="0.2">
      <c r="A11" t="s">
        <v>312</v>
      </c>
      <c r="B11" t="s">
        <v>19</v>
      </c>
      <c r="C11" s="25" t="b">
        <f t="shared" si="0"/>
        <v>0</v>
      </c>
      <c r="D11" s="25" t="b">
        <f t="shared" si="1"/>
        <v>1</v>
      </c>
      <c r="E11" s="25" t="b">
        <f t="shared" si="2"/>
        <v>0</v>
      </c>
      <c r="F11" s="25" t="b">
        <f t="shared" si="3"/>
        <v>0</v>
      </c>
      <c r="G11" s="25" t="b">
        <f t="shared" si="4"/>
        <v>0</v>
      </c>
      <c r="H11" s="25" t="b">
        <f t="shared" si="5"/>
        <v>0</v>
      </c>
      <c r="I11" s="25" t="b">
        <f t="shared" si="6"/>
        <v>0</v>
      </c>
      <c r="J11" s="25" t="b">
        <f t="shared" si="7"/>
        <v>0</v>
      </c>
      <c r="K11" s="25" t="b">
        <f t="shared" si="8"/>
        <v>1</v>
      </c>
      <c r="L11" s="25">
        <v>0</v>
      </c>
      <c r="M11" s="25">
        <v>1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</row>
    <row r="12" spans="1:24" x14ac:dyDescent="0.2">
      <c r="A12" t="s">
        <v>312</v>
      </c>
      <c r="B12" t="s">
        <v>20</v>
      </c>
      <c r="C12" s="25" t="b">
        <f t="shared" si="0"/>
        <v>0</v>
      </c>
      <c r="D12" s="25" t="b">
        <f t="shared" si="1"/>
        <v>0</v>
      </c>
      <c r="E12" s="25" t="b">
        <f t="shared" si="2"/>
        <v>0</v>
      </c>
      <c r="F12" s="25" t="b">
        <f t="shared" si="3"/>
        <v>0</v>
      </c>
      <c r="G12" s="25" t="b">
        <f t="shared" si="4"/>
        <v>0</v>
      </c>
      <c r="H12" s="25" t="b">
        <f t="shared" si="5"/>
        <v>0</v>
      </c>
      <c r="I12" s="25" t="b">
        <f t="shared" si="6"/>
        <v>0</v>
      </c>
      <c r="J12" s="25" t="b">
        <f t="shared" si="7"/>
        <v>0</v>
      </c>
      <c r="K12" s="25" t="b">
        <f t="shared" si="8"/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</row>
    <row r="13" spans="1:24" x14ac:dyDescent="0.2">
      <c r="A13" t="s">
        <v>312</v>
      </c>
      <c r="B13" t="s">
        <v>21</v>
      </c>
      <c r="C13" s="25" t="b">
        <f t="shared" si="0"/>
        <v>0</v>
      </c>
      <c r="D13" s="25" t="b">
        <f t="shared" si="1"/>
        <v>1</v>
      </c>
      <c r="E13" s="25" t="b">
        <f t="shared" si="2"/>
        <v>0</v>
      </c>
      <c r="F13" s="25" t="b">
        <f t="shared" si="3"/>
        <v>0</v>
      </c>
      <c r="G13" s="25" t="b">
        <f t="shared" si="4"/>
        <v>0</v>
      </c>
      <c r="H13" s="25" t="b">
        <f t="shared" si="5"/>
        <v>0</v>
      </c>
      <c r="I13" s="25" t="b">
        <f t="shared" si="6"/>
        <v>0</v>
      </c>
      <c r="J13" s="25" t="b">
        <f t="shared" si="7"/>
        <v>0</v>
      </c>
      <c r="K13" s="25" t="b">
        <f t="shared" si="8"/>
        <v>1</v>
      </c>
      <c r="L13" s="25">
        <v>0</v>
      </c>
      <c r="M13" s="25">
        <v>1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</row>
    <row r="14" spans="1:24" x14ac:dyDescent="0.2">
      <c r="A14" t="s">
        <v>312</v>
      </c>
      <c r="B14" t="s">
        <v>22</v>
      </c>
      <c r="C14" s="25" t="b">
        <f t="shared" si="0"/>
        <v>1</v>
      </c>
      <c r="D14" s="25" t="b">
        <f t="shared" si="1"/>
        <v>1</v>
      </c>
      <c r="E14" s="25" t="b">
        <f t="shared" si="2"/>
        <v>1</v>
      </c>
      <c r="F14" s="25" t="b">
        <f t="shared" si="3"/>
        <v>1</v>
      </c>
      <c r="G14" s="25" t="b">
        <f t="shared" si="4"/>
        <v>1</v>
      </c>
      <c r="H14" s="25" t="b">
        <f t="shared" si="5"/>
        <v>1</v>
      </c>
      <c r="I14" s="25" t="b">
        <f t="shared" si="6"/>
        <v>1</v>
      </c>
      <c r="J14" s="25" t="b">
        <f t="shared" si="7"/>
        <v>1</v>
      </c>
      <c r="K14" s="25" t="b">
        <f t="shared" si="8"/>
        <v>1</v>
      </c>
      <c r="L14" s="25">
        <v>1</v>
      </c>
      <c r="M14" s="25">
        <v>1</v>
      </c>
      <c r="N14" s="25">
        <v>1</v>
      </c>
      <c r="O14" s="25">
        <v>1</v>
      </c>
      <c r="P14" s="25">
        <v>1</v>
      </c>
      <c r="Q14" s="25">
        <v>1</v>
      </c>
      <c r="R14" s="25">
        <v>1</v>
      </c>
      <c r="S14" s="25">
        <v>1</v>
      </c>
      <c r="T14" s="25">
        <v>0</v>
      </c>
      <c r="U14" s="25">
        <v>1</v>
      </c>
      <c r="V14" s="25">
        <v>1</v>
      </c>
      <c r="W14" s="25">
        <v>1</v>
      </c>
      <c r="X14" s="25">
        <v>1</v>
      </c>
    </row>
    <row r="15" spans="1:24" x14ac:dyDescent="0.2">
      <c r="A15" t="s">
        <v>312</v>
      </c>
      <c r="B15" t="s">
        <v>23</v>
      </c>
      <c r="C15" s="25" t="b">
        <f t="shared" si="0"/>
        <v>0</v>
      </c>
      <c r="D15" s="25" t="b">
        <f t="shared" si="1"/>
        <v>0</v>
      </c>
      <c r="E15" s="25" t="b">
        <f t="shared" si="2"/>
        <v>0</v>
      </c>
      <c r="F15" s="25" t="b">
        <f t="shared" si="3"/>
        <v>0</v>
      </c>
      <c r="G15" s="25" t="b">
        <f t="shared" si="4"/>
        <v>0</v>
      </c>
      <c r="H15" s="25" t="b">
        <f t="shared" si="5"/>
        <v>0</v>
      </c>
      <c r="I15" s="25" t="b">
        <f t="shared" si="6"/>
        <v>0</v>
      </c>
      <c r="J15" s="25" t="b">
        <f t="shared" si="7"/>
        <v>0</v>
      </c>
      <c r="K15" s="25" t="b">
        <f t="shared" si="8"/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</row>
    <row r="16" spans="1:24" x14ac:dyDescent="0.2">
      <c r="A16" t="s">
        <v>312</v>
      </c>
      <c r="B16" t="s">
        <v>24</v>
      </c>
      <c r="C16" s="25" t="b">
        <f t="shared" si="0"/>
        <v>0</v>
      </c>
      <c r="D16" s="25" t="b">
        <f t="shared" si="1"/>
        <v>0</v>
      </c>
      <c r="E16" s="25" t="b">
        <f t="shared" si="2"/>
        <v>0</v>
      </c>
      <c r="F16" s="25" t="b">
        <f t="shared" si="3"/>
        <v>0</v>
      </c>
      <c r="G16" s="25" t="b">
        <f t="shared" si="4"/>
        <v>0</v>
      </c>
      <c r="H16" s="25" t="b">
        <f t="shared" si="5"/>
        <v>0</v>
      </c>
      <c r="I16" s="25" t="b">
        <f t="shared" si="6"/>
        <v>0</v>
      </c>
      <c r="J16" s="25" t="b">
        <f t="shared" si="7"/>
        <v>0</v>
      </c>
      <c r="K16" s="25" t="b">
        <f t="shared" si="8"/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</row>
    <row r="17" spans="1:24" x14ac:dyDescent="0.2">
      <c r="A17" t="s">
        <v>312</v>
      </c>
      <c r="B17" t="s">
        <v>25</v>
      </c>
      <c r="C17" s="25" t="b">
        <f t="shared" si="0"/>
        <v>0</v>
      </c>
      <c r="D17" s="25" t="b">
        <f t="shared" si="1"/>
        <v>0</v>
      </c>
      <c r="E17" s="25" t="b">
        <f t="shared" si="2"/>
        <v>0</v>
      </c>
      <c r="F17" s="25" t="b">
        <f t="shared" si="3"/>
        <v>0</v>
      </c>
      <c r="G17" s="25" t="b">
        <f t="shared" si="4"/>
        <v>0</v>
      </c>
      <c r="H17" s="25" t="b">
        <f t="shared" si="5"/>
        <v>0</v>
      </c>
      <c r="I17" s="25" t="b">
        <f t="shared" si="6"/>
        <v>0</v>
      </c>
      <c r="J17" s="25" t="b">
        <f t="shared" si="7"/>
        <v>0</v>
      </c>
      <c r="K17" s="25" t="b">
        <f t="shared" si="8"/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</row>
    <row r="18" spans="1:24" x14ac:dyDescent="0.2">
      <c r="A18" t="s">
        <v>312</v>
      </c>
      <c r="B18" t="s">
        <v>27</v>
      </c>
      <c r="C18" s="25" t="b">
        <f t="shared" si="0"/>
        <v>0</v>
      </c>
      <c r="D18" s="25" t="b">
        <f t="shared" si="1"/>
        <v>0</v>
      </c>
      <c r="E18" s="25" t="b">
        <f t="shared" si="2"/>
        <v>0</v>
      </c>
      <c r="F18" s="25" t="b">
        <f t="shared" si="3"/>
        <v>0</v>
      </c>
      <c r="G18" s="25" t="b">
        <f t="shared" si="4"/>
        <v>0</v>
      </c>
      <c r="H18" s="25" t="b">
        <f t="shared" si="5"/>
        <v>0</v>
      </c>
      <c r="I18" s="25" t="b">
        <f t="shared" si="6"/>
        <v>0</v>
      </c>
      <c r="J18" s="25" t="b">
        <f t="shared" si="7"/>
        <v>0</v>
      </c>
      <c r="K18" s="25" t="b">
        <f t="shared" si="8"/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</row>
    <row r="19" spans="1:24" x14ac:dyDescent="0.2">
      <c r="A19" t="s">
        <v>312</v>
      </c>
      <c r="B19" t="s">
        <v>28</v>
      </c>
      <c r="C19" s="25" t="b">
        <f t="shared" si="0"/>
        <v>0</v>
      </c>
      <c r="D19" s="25" t="b">
        <f t="shared" si="1"/>
        <v>0</v>
      </c>
      <c r="E19" s="25" t="b">
        <f t="shared" si="2"/>
        <v>0</v>
      </c>
      <c r="F19" s="25" t="b">
        <f t="shared" si="3"/>
        <v>0</v>
      </c>
      <c r="G19" s="25" t="b">
        <f t="shared" si="4"/>
        <v>0</v>
      </c>
      <c r="H19" s="25" t="b">
        <f t="shared" si="5"/>
        <v>0</v>
      </c>
      <c r="I19" s="25" t="b">
        <f t="shared" si="6"/>
        <v>0</v>
      </c>
      <c r="J19" s="25" t="b">
        <f t="shared" si="7"/>
        <v>0</v>
      </c>
      <c r="K19" s="25" t="b">
        <f t="shared" si="8"/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</row>
    <row r="20" spans="1:24" x14ac:dyDescent="0.2">
      <c r="A20" t="s">
        <v>312</v>
      </c>
      <c r="B20" t="s">
        <v>29</v>
      </c>
      <c r="C20" s="25" t="b">
        <f t="shared" si="0"/>
        <v>0</v>
      </c>
      <c r="D20" s="25" t="b">
        <f t="shared" si="1"/>
        <v>0</v>
      </c>
      <c r="E20" s="25" t="b">
        <f t="shared" si="2"/>
        <v>0</v>
      </c>
      <c r="F20" s="25" t="b">
        <f t="shared" si="3"/>
        <v>0</v>
      </c>
      <c r="G20" s="25" t="b">
        <f t="shared" si="4"/>
        <v>0</v>
      </c>
      <c r="H20" s="25" t="b">
        <f t="shared" si="5"/>
        <v>0</v>
      </c>
      <c r="I20" s="25" t="b">
        <f t="shared" si="6"/>
        <v>0</v>
      </c>
      <c r="J20" s="25" t="b">
        <f t="shared" si="7"/>
        <v>0</v>
      </c>
      <c r="K20" s="25" t="b">
        <f t="shared" si="8"/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</row>
    <row r="21" spans="1:24" x14ac:dyDescent="0.2">
      <c r="A21" t="s">
        <v>312</v>
      </c>
      <c r="B21" t="s">
        <v>30</v>
      </c>
      <c r="C21" s="25" t="b">
        <f t="shared" si="0"/>
        <v>0</v>
      </c>
      <c r="D21" s="25" t="b">
        <f t="shared" si="1"/>
        <v>0</v>
      </c>
      <c r="E21" s="25" t="b">
        <f t="shared" si="2"/>
        <v>1</v>
      </c>
      <c r="F21" s="25" t="b">
        <f t="shared" si="3"/>
        <v>0</v>
      </c>
      <c r="G21" s="25" t="b">
        <f t="shared" si="4"/>
        <v>1</v>
      </c>
      <c r="H21" s="25" t="b">
        <f t="shared" si="5"/>
        <v>0</v>
      </c>
      <c r="I21" s="25" t="b">
        <f t="shared" si="6"/>
        <v>0</v>
      </c>
      <c r="J21" s="25" t="b">
        <f t="shared" si="7"/>
        <v>0</v>
      </c>
      <c r="K21" s="25" t="b">
        <f t="shared" si="8"/>
        <v>1</v>
      </c>
      <c r="L21" s="25">
        <v>0</v>
      </c>
      <c r="M21" s="25">
        <v>0</v>
      </c>
      <c r="N21" s="25">
        <v>1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1</v>
      </c>
    </row>
    <row r="22" spans="1:24" x14ac:dyDescent="0.2">
      <c r="A22" t="s">
        <v>312</v>
      </c>
      <c r="B22" t="s">
        <v>31</v>
      </c>
      <c r="C22" s="25" t="b">
        <f t="shared" si="0"/>
        <v>0</v>
      </c>
      <c r="D22" s="25" t="b">
        <f t="shared" si="1"/>
        <v>0</v>
      </c>
      <c r="E22" s="25" t="b">
        <f t="shared" si="2"/>
        <v>0</v>
      </c>
      <c r="F22" s="25" t="b">
        <f t="shared" si="3"/>
        <v>1</v>
      </c>
      <c r="G22" s="25" t="b">
        <f t="shared" si="4"/>
        <v>0</v>
      </c>
      <c r="H22" s="25" t="b">
        <f t="shared" si="5"/>
        <v>0</v>
      </c>
      <c r="I22" s="25" t="b">
        <f t="shared" si="6"/>
        <v>0</v>
      </c>
      <c r="J22" s="25" t="b">
        <f t="shared" si="7"/>
        <v>0</v>
      </c>
      <c r="K22" s="25" t="b">
        <f t="shared" si="8"/>
        <v>1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0</v>
      </c>
      <c r="S22" s="25">
        <v>0</v>
      </c>
      <c r="T22" s="25">
        <v>0</v>
      </c>
      <c r="U22" s="25">
        <v>0</v>
      </c>
      <c r="V22" s="25">
        <v>0</v>
      </c>
      <c r="W22" s="25">
        <v>1</v>
      </c>
      <c r="X22" s="25">
        <v>0</v>
      </c>
    </row>
    <row r="23" spans="1:24" x14ac:dyDescent="0.2">
      <c r="A23" t="s">
        <v>312</v>
      </c>
      <c r="B23" t="s">
        <v>32</v>
      </c>
      <c r="C23" s="25" t="b">
        <f t="shared" si="0"/>
        <v>0</v>
      </c>
      <c r="D23" s="25" t="b">
        <f t="shared" si="1"/>
        <v>0</v>
      </c>
      <c r="E23" s="25" t="b">
        <f t="shared" si="2"/>
        <v>0</v>
      </c>
      <c r="F23" s="25" t="b">
        <f t="shared" si="3"/>
        <v>0</v>
      </c>
      <c r="G23" s="25" t="b">
        <f t="shared" si="4"/>
        <v>0</v>
      </c>
      <c r="H23" s="25" t="b">
        <f t="shared" si="5"/>
        <v>0</v>
      </c>
      <c r="I23" s="25" t="b">
        <f t="shared" si="6"/>
        <v>0</v>
      </c>
      <c r="J23" s="25" t="b">
        <f t="shared" si="7"/>
        <v>0</v>
      </c>
      <c r="K23" s="25" t="b">
        <f t="shared" si="8"/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</v>
      </c>
      <c r="X23" s="25">
        <v>0</v>
      </c>
    </row>
    <row r="24" spans="1:24" x14ac:dyDescent="0.2">
      <c r="A24" t="s">
        <v>312</v>
      </c>
      <c r="B24" t="s">
        <v>33</v>
      </c>
      <c r="C24" s="25" t="b">
        <f t="shared" si="0"/>
        <v>0</v>
      </c>
      <c r="D24" s="25" t="b">
        <f t="shared" si="1"/>
        <v>0</v>
      </c>
      <c r="E24" s="25" t="b">
        <f t="shared" si="2"/>
        <v>0</v>
      </c>
      <c r="F24" s="25" t="b">
        <f t="shared" si="3"/>
        <v>0</v>
      </c>
      <c r="G24" s="25" t="b">
        <f t="shared" si="4"/>
        <v>0</v>
      </c>
      <c r="H24" s="25" t="b">
        <f t="shared" si="5"/>
        <v>0</v>
      </c>
      <c r="I24" s="25" t="b">
        <f t="shared" si="6"/>
        <v>0</v>
      </c>
      <c r="J24" s="25" t="b">
        <f t="shared" si="7"/>
        <v>0</v>
      </c>
      <c r="K24" s="25" t="b">
        <f t="shared" si="8"/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</v>
      </c>
      <c r="X24" s="25">
        <v>0</v>
      </c>
    </row>
    <row r="25" spans="1:24" x14ac:dyDescent="0.2">
      <c r="A25" t="s">
        <v>312</v>
      </c>
      <c r="B25" t="s">
        <v>34</v>
      </c>
      <c r="C25" s="25" t="b">
        <f t="shared" si="0"/>
        <v>0</v>
      </c>
      <c r="D25" s="25" t="b">
        <f t="shared" si="1"/>
        <v>1</v>
      </c>
      <c r="E25" s="25" t="b">
        <f t="shared" si="2"/>
        <v>0</v>
      </c>
      <c r="F25" s="25" t="b">
        <f t="shared" si="3"/>
        <v>0</v>
      </c>
      <c r="G25" s="25" t="b">
        <f t="shared" si="4"/>
        <v>0</v>
      </c>
      <c r="H25" s="25" t="b">
        <f t="shared" si="5"/>
        <v>0</v>
      </c>
      <c r="I25" s="25" t="b">
        <f t="shared" si="6"/>
        <v>0</v>
      </c>
      <c r="J25" s="25" t="b">
        <f t="shared" si="7"/>
        <v>1</v>
      </c>
      <c r="K25" s="25" t="b">
        <f t="shared" si="8"/>
        <v>1</v>
      </c>
      <c r="L25" s="25">
        <v>0</v>
      </c>
      <c r="M25" s="25">
        <v>1</v>
      </c>
      <c r="N25" s="25">
        <v>0</v>
      </c>
      <c r="O25" s="25">
        <v>0</v>
      </c>
      <c r="P25" s="25">
        <v>0</v>
      </c>
      <c r="Q25" s="25">
        <v>0</v>
      </c>
      <c r="R25" s="25">
        <v>0</v>
      </c>
      <c r="S25" s="25">
        <v>1</v>
      </c>
      <c r="T25" s="25">
        <v>0</v>
      </c>
      <c r="U25" s="25">
        <v>0</v>
      </c>
      <c r="V25" s="25">
        <v>0</v>
      </c>
      <c r="W25" s="25">
        <v>0</v>
      </c>
      <c r="X25" s="25">
        <v>0</v>
      </c>
    </row>
    <row r="26" spans="1:24" x14ac:dyDescent="0.2">
      <c r="A26" t="s">
        <v>312</v>
      </c>
      <c r="B26" t="s">
        <v>35</v>
      </c>
      <c r="C26" s="25" t="b">
        <f t="shared" si="0"/>
        <v>0</v>
      </c>
      <c r="D26" s="25" t="b">
        <f t="shared" si="1"/>
        <v>0</v>
      </c>
      <c r="E26" s="25" t="b">
        <f t="shared" si="2"/>
        <v>0</v>
      </c>
      <c r="F26" s="25" t="b">
        <f t="shared" si="3"/>
        <v>0</v>
      </c>
      <c r="G26" s="25" t="b">
        <f t="shared" si="4"/>
        <v>0</v>
      </c>
      <c r="H26" s="25" t="b">
        <f t="shared" si="5"/>
        <v>0</v>
      </c>
      <c r="I26" s="25" t="b">
        <f t="shared" si="6"/>
        <v>0</v>
      </c>
      <c r="J26" s="25" t="b">
        <f t="shared" si="7"/>
        <v>0</v>
      </c>
      <c r="K26" s="25" t="b">
        <f t="shared" si="8"/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</v>
      </c>
      <c r="X26" s="25">
        <v>0</v>
      </c>
    </row>
    <row r="27" spans="1:24" x14ac:dyDescent="0.2">
      <c r="A27" t="s">
        <v>312</v>
      </c>
      <c r="B27" t="s">
        <v>36</v>
      </c>
      <c r="C27" s="25" t="b">
        <f t="shared" si="0"/>
        <v>0</v>
      </c>
      <c r="D27" s="25" t="b">
        <f t="shared" si="1"/>
        <v>1</v>
      </c>
      <c r="E27" s="25" t="b">
        <f t="shared" si="2"/>
        <v>0</v>
      </c>
      <c r="F27" s="25" t="b">
        <f t="shared" si="3"/>
        <v>0</v>
      </c>
      <c r="G27" s="25" t="b">
        <f t="shared" si="4"/>
        <v>0</v>
      </c>
      <c r="H27" s="25" t="b">
        <f t="shared" si="5"/>
        <v>0</v>
      </c>
      <c r="I27" s="25" t="b">
        <f t="shared" si="6"/>
        <v>0</v>
      </c>
      <c r="J27" s="25" t="b">
        <f t="shared" si="7"/>
        <v>0</v>
      </c>
      <c r="K27" s="25" t="b">
        <f t="shared" si="8"/>
        <v>1</v>
      </c>
      <c r="L27" s="25">
        <v>0</v>
      </c>
      <c r="M27" s="25">
        <v>1</v>
      </c>
      <c r="N27" s="25">
        <v>0</v>
      </c>
      <c r="O27" s="25">
        <v>0</v>
      </c>
      <c r="P27" s="25">
        <v>0</v>
      </c>
      <c r="Q27" s="25">
        <v>0</v>
      </c>
      <c r="R27" s="25">
        <v>0</v>
      </c>
      <c r="S27" s="25">
        <v>0</v>
      </c>
      <c r="T27" s="25">
        <v>0</v>
      </c>
      <c r="U27" s="25">
        <v>0</v>
      </c>
      <c r="V27" s="25">
        <v>0</v>
      </c>
      <c r="W27" s="25">
        <v>0</v>
      </c>
      <c r="X27" s="25">
        <v>0</v>
      </c>
    </row>
    <row r="28" spans="1:24" x14ac:dyDescent="0.2">
      <c r="A28" t="s">
        <v>312</v>
      </c>
      <c r="B28" t="s">
        <v>37</v>
      </c>
      <c r="C28" s="25" t="b">
        <f t="shared" si="0"/>
        <v>0</v>
      </c>
      <c r="D28" s="25" t="b">
        <f t="shared" si="1"/>
        <v>0</v>
      </c>
      <c r="E28" s="25" t="b">
        <f t="shared" si="2"/>
        <v>0</v>
      </c>
      <c r="F28" s="25" t="b">
        <f t="shared" si="3"/>
        <v>0</v>
      </c>
      <c r="G28" s="25" t="b">
        <f t="shared" si="4"/>
        <v>0</v>
      </c>
      <c r="H28" s="25" t="b">
        <f t="shared" si="5"/>
        <v>0</v>
      </c>
      <c r="I28" s="25" t="b">
        <f t="shared" si="6"/>
        <v>0</v>
      </c>
      <c r="J28" s="25" t="b">
        <f t="shared" si="7"/>
        <v>0</v>
      </c>
      <c r="K28" s="25" t="b">
        <f t="shared" si="8"/>
        <v>0</v>
      </c>
      <c r="L28" s="25">
        <v>0</v>
      </c>
      <c r="M28" s="25">
        <v>0</v>
      </c>
      <c r="N28" s="25">
        <v>0</v>
      </c>
      <c r="O28" s="25">
        <v>0</v>
      </c>
      <c r="P28" s="25">
        <v>0</v>
      </c>
      <c r="Q28" s="25">
        <v>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</row>
    <row r="29" spans="1:24" x14ac:dyDescent="0.2">
      <c r="A29" t="s">
        <v>312</v>
      </c>
      <c r="B29" t="s">
        <v>38</v>
      </c>
      <c r="C29" s="25" t="b">
        <f t="shared" si="0"/>
        <v>0</v>
      </c>
      <c r="D29" s="25" t="b">
        <f t="shared" si="1"/>
        <v>0</v>
      </c>
      <c r="E29" s="25" t="b">
        <f t="shared" si="2"/>
        <v>0</v>
      </c>
      <c r="F29" s="25" t="b">
        <f t="shared" si="3"/>
        <v>0</v>
      </c>
      <c r="G29" s="25" t="b">
        <f t="shared" si="4"/>
        <v>0</v>
      </c>
      <c r="H29" s="25" t="b">
        <f t="shared" si="5"/>
        <v>0</v>
      </c>
      <c r="I29" s="25" t="b">
        <f t="shared" si="6"/>
        <v>0</v>
      </c>
      <c r="J29" s="25" t="b">
        <f t="shared" si="7"/>
        <v>0</v>
      </c>
      <c r="K29" s="25" t="b">
        <f t="shared" si="8"/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</row>
    <row r="30" spans="1:24" x14ac:dyDescent="0.2">
      <c r="A30" t="s">
        <v>312</v>
      </c>
      <c r="B30" t="s">
        <v>39</v>
      </c>
      <c r="C30" s="25" t="b">
        <f t="shared" si="0"/>
        <v>0</v>
      </c>
      <c r="D30" s="25" t="b">
        <f t="shared" si="1"/>
        <v>0</v>
      </c>
      <c r="E30" s="25" t="b">
        <f t="shared" si="2"/>
        <v>0</v>
      </c>
      <c r="F30" s="25" t="b">
        <f t="shared" si="3"/>
        <v>0</v>
      </c>
      <c r="G30" s="25" t="b">
        <f t="shared" si="4"/>
        <v>0</v>
      </c>
      <c r="H30" s="25" t="b">
        <f t="shared" si="5"/>
        <v>0</v>
      </c>
      <c r="I30" s="25" t="b">
        <f t="shared" si="6"/>
        <v>0</v>
      </c>
      <c r="J30" s="25" t="b">
        <f t="shared" si="7"/>
        <v>0</v>
      </c>
      <c r="K30" s="25" t="b">
        <f t="shared" si="8"/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25">
        <v>0</v>
      </c>
      <c r="W30" s="25">
        <v>0</v>
      </c>
      <c r="X30" s="25">
        <v>0</v>
      </c>
    </row>
    <row r="31" spans="1:24" x14ac:dyDescent="0.2">
      <c r="A31" t="s">
        <v>312</v>
      </c>
      <c r="B31" t="s">
        <v>40</v>
      </c>
      <c r="C31" s="25" t="b">
        <f t="shared" si="0"/>
        <v>0</v>
      </c>
      <c r="D31" s="25" t="b">
        <f t="shared" si="1"/>
        <v>0</v>
      </c>
      <c r="E31" s="25" t="b">
        <f t="shared" si="2"/>
        <v>0</v>
      </c>
      <c r="F31" s="25" t="b">
        <f t="shared" si="3"/>
        <v>0</v>
      </c>
      <c r="G31" s="25" t="b">
        <f t="shared" si="4"/>
        <v>0</v>
      </c>
      <c r="H31" s="25" t="b">
        <f t="shared" si="5"/>
        <v>0</v>
      </c>
      <c r="I31" s="25" t="b">
        <f t="shared" si="6"/>
        <v>0</v>
      </c>
      <c r="J31" s="25" t="b">
        <f t="shared" si="7"/>
        <v>0</v>
      </c>
      <c r="K31" s="25" t="b">
        <f t="shared" si="8"/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</row>
    <row r="32" spans="1:24" x14ac:dyDescent="0.2">
      <c r="A32" t="s">
        <v>312</v>
      </c>
      <c r="B32" t="s">
        <v>41</v>
      </c>
      <c r="C32" s="25" t="b">
        <f t="shared" si="0"/>
        <v>0</v>
      </c>
      <c r="D32" s="25" t="b">
        <f t="shared" si="1"/>
        <v>1</v>
      </c>
      <c r="E32" s="25" t="b">
        <f t="shared" si="2"/>
        <v>0</v>
      </c>
      <c r="F32" s="25" t="b">
        <f t="shared" si="3"/>
        <v>0</v>
      </c>
      <c r="G32" s="25" t="b">
        <f t="shared" si="4"/>
        <v>0</v>
      </c>
      <c r="H32" s="25" t="b">
        <f t="shared" si="5"/>
        <v>0</v>
      </c>
      <c r="I32" s="25" t="b">
        <f t="shared" si="6"/>
        <v>0</v>
      </c>
      <c r="J32" s="25" t="b">
        <f t="shared" si="7"/>
        <v>0</v>
      </c>
      <c r="K32" s="25" t="b">
        <f t="shared" si="8"/>
        <v>1</v>
      </c>
      <c r="L32" s="25">
        <v>0</v>
      </c>
      <c r="M32" s="25">
        <v>1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</row>
    <row r="33" spans="1:24" x14ac:dyDescent="0.2">
      <c r="A33" t="s">
        <v>312</v>
      </c>
      <c r="B33" t="s">
        <v>42</v>
      </c>
      <c r="C33" s="25" t="b">
        <f t="shared" si="0"/>
        <v>1</v>
      </c>
      <c r="D33" s="25" t="b">
        <f t="shared" si="1"/>
        <v>1</v>
      </c>
      <c r="E33" s="25" t="b">
        <f t="shared" si="2"/>
        <v>1</v>
      </c>
      <c r="F33" s="25" t="b">
        <f t="shared" si="3"/>
        <v>1</v>
      </c>
      <c r="G33" s="25" t="b">
        <f t="shared" si="4"/>
        <v>1</v>
      </c>
      <c r="H33" s="25" t="b">
        <f t="shared" si="5"/>
        <v>1</v>
      </c>
      <c r="I33" s="25" t="b">
        <f t="shared" si="6"/>
        <v>1</v>
      </c>
      <c r="J33" s="25" t="b">
        <f t="shared" si="7"/>
        <v>1</v>
      </c>
      <c r="K33" s="25" t="b">
        <f t="shared" si="8"/>
        <v>1</v>
      </c>
      <c r="L33" s="25">
        <v>1</v>
      </c>
      <c r="M33" s="25">
        <v>1</v>
      </c>
      <c r="N33" s="25">
        <v>1</v>
      </c>
      <c r="O33" s="25">
        <v>1</v>
      </c>
      <c r="P33" s="25">
        <v>1</v>
      </c>
      <c r="Q33" s="25">
        <v>1</v>
      </c>
      <c r="R33" s="25">
        <v>1</v>
      </c>
      <c r="S33" s="25">
        <v>1</v>
      </c>
      <c r="T33" s="25">
        <v>0</v>
      </c>
      <c r="U33" s="25">
        <v>1</v>
      </c>
      <c r="V33" s="25">
        <v>1</v>
      </c>
      <c r="W33" s="25">
        <v>1</v>
      </c>
      <c r="X33" s="25">
        <v>1</v>
      </c>
    </row>
    <row r="34" spans="1:24" x14ac:dyDescent="0.2">
      <c r="A34" t="s">
        <v>312</v>
      </c>
      <c r="B34" t="s">
        <v>43</v>
      </c>
      <c r="C34" s="25" t="b">
        <f t="shared" si="0"/>
        <v>0</v>
      </c>
      <c r="D34" s="25" t="b">
        <f t="shared" si="1"/>
        <v>0</v>
      </c>
      <c r="E34" s="25" t="b">
        <f t="shared" si="2"/>
        <v>0</v>
      </c>
      <c r="F34" s="25" t="b">
        <f t="shared" si="3"/>
        <v>0</v>
      </c>
      <c r="G34" s="25" t="b">
        <f t="shared" si="4"/>
        <v>0</v>
      </c>
      <c r="H34" s="25" t="b">
        <f t="shared" si="5"/>
        <v>0</v>
      </c>
      <c r="I34" s="25" t="b">
        <f t="shared" si="6"/>
        <v>0</v>
      </c>
      <c r="J34" s="25" t="b">
        <f t="shared" si="7"/>
        <v>0</v>
      </c>
      <c r="K34" s="25" t="b">
        <f t="shared" si="8"/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</row>
    <row r="35" spans="1:24" x14ac:dyDescent="0.2">
      <c r="A35" t="s">
        <v>312</v>
      </c>
      <c r="B35" t="s">
        <v>44</v>
      </c>
      <c r="C35" s="25" t="b">
        <f t="shared" si="0"/>
        <v>0</v>
      </c>
      <c r="D35" s="25" t="b">
        <f t="shared" si="1"/>
        <v>1</v>
      </c>
      <c r="E35" s="25" t="b">
        <f t="shared" si="2"/>
        <v>0</v>
      </c>
      <c r="F35" s="25" t="b">
        <f t="shared" si="3"/>
        <v>0</v>
      </c>
      <c r="G35" s="25" t="b">
        <f t="shared" si="4"/>
        <v>0</v>
      </c>
      <c r="H35" s="25" t="b">
        <f t="shared" si="5"/>
        <v>0</v>
      </c>
      <c r="I35" s="25" t="b">
        <f t="shared" si="6"/>
        <v>0</v>
      </c>
      <c r="J35" s="25" t="b">
        <f t="shared" si="7"/>
        <v>0</v>
      </c>
      <c r="K35" s="25" t="b">
        <f t="shared" si="8"/>
        <v>1</v>
      </c>
      <c r="L35" s="25">
        <v>0</v>
      </c>
      <c r="M35" s="25">
        <v>1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</row>
    <row r="36" spans="1:24" x14ac:dyDescent="0.2">
      <c r="A36" t="s">
        <v>312</v>
      </c>
      <c r="B36" t="s">
        <v>45</v>
      </c>
      <c r="C36" s="25" t="b">
        <f t="shared" si="0"/>
        <v>0</v>
      </c>
      <c r="D36" s="25" t="b">
        <f t="shared" si="1"/>
        <v>0</v>
      </c>
      <c r="E36" s="25" t="b">
        <f t="shared" si="2"/>
        <v>1</v>
      </c>
      <c r="F36" s="25" t="b">
        <f t="shared" si="3"/>
        <v>0</v>
      </c>
      <c r="G36" s="25" t="b">
        <f t="shared" si="4"/>
        <v>0</v>
      </c>
      <c r="H36" s="25" t="b">
        <f t="shared" si="5"/>
        <v>0</v>
      </c>
      <c r="I36" s="25" t="b">
        <f t="shared" si="6"/>
        <v>0</v>
      </c>
      <c r="J36" s="25" t="b">
        <f t="shared" si="7"/>
        <v>0</v>
      </c>
      <c r="K36" s="25" t="b">
        <f t="shared" si="8"/>
        <v>1</v>
      </c>
      <c r="L36" s="25">
        <v>0</v>
      </c>
      <c r="M36" s="25">
        <v>0</v>
      </c>
      <c r="N36" s="25">
        <v>1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</row>
    <row r="37" spans="1:24" x14ac:dyDescent="0.2">
      <c r="A37" t="s">
        <v>312</v>
      </c>
      <c r="B37" t="s">
        <v>46</v>
      </c>
      <c r="C37" s="25" t="b">
        <f t="shared" si="0"/>
        <v>0</v>
      </c>
      <c r="D37" s="25" t="b">
        <f t="shared" si="1"/>
        <v>0</v>
      </c>
      <c r="E37" s="25" t="b">
        <f t="shared" si="2"/>
        <v>0</v>
      </c>
      <c r="F37" s="25" t="b">
        <f t="shared" si="3"/>
        <v>1</v>
      </c>
      <c r="G37" s="25" t="b">
        <f t="shared" si="4"/>
        <v>0</v>
      </c>
      <c r="H37" s="25" t="b">
        <f t="shared" si="5"/>
        <v>0</v>
      </c>
      <c r="I37" s="25" t="b">
        <f t="shared" si="6"/>
        <v>0</v>
      </c>
      <c r="J37" s="25" t="b">
        <f t="shared" si="7"/>
        <v>0</v>
      </c>
      <c r="K37" s="25" t="b">
        <f t="shared" si="8"/>
        <v>1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1</v>
      </c>
      <c r="X37" s="25">
        <v>0</v>
      </c>
    </row>
    <row r="38" spans="1:24" x14ac:dyDescent="0.2">
      <c r="A38" t="s">
        <v>312</v>
      </c>
      <c r="B38" t="s">
        <v>47</v>
      </c>
      <c r="C38" s="25" t="b">
        <f t="shared" si="0"/>
        <v>0</v>
      </c>
      <c r="D38" s="25" t="b">
        <f t="shared" si="1"/>
        <v>0</v>
      </c>
      <c r="E38" s="25" t="b">
        <f t="shared" si="2"/>
        <v>0</v>
      </c>
      <c r="F38" s="25" t="b">
        <f t="shared" si="3"/>
        <v>0</v>
      </c>
      <c r="G38" s="25" t="b">
        <f t="shared" si="4"/>
        <v>1</v>
      </c>
      <c r="H38" s="25" t="b">
        <f t="shared" si="5"/>
        <v>0</v>
      </c>
      <c r="I38" s="25" t="b">
        <f t="shared" si="6"/>
        <v>0</v>
      </c>
      <c r="J38" s="25" t="b">
        <f t="shared" si="7"/>
        <v>0</v>
      </c>
      <c r="K38" s="25" t="b">
        <f t="shared" si="8"/>
        <v>1</v>
      </c>
      <c r="L38" s="25">
        <v>0</v>
      </c>
      <c r="M38" s="25">
        <v>0</v>
      </c>
      <c r="N38" s="25">
        <v>0</v>
      </c>
      <c r="O38" s="25">
        <v>0</v>
      </c>
      <c r="P38" s="25">
        <v>0</v>
      </c>
      <c r="Q38" s="25">
        <v>0</v>
      </c>
      <c r="R38" s="25">
        <v>0</v>
      </c>
      <c r="S38" s="25">
        <v>0</v>
      </c>
      <c r="T38" s="25">
        <v>0</v>
      </c>
      <c r="U38" s="25">
        <v>0</v>
      </c>
      <c r="V38" s="25">
        <v>0</v>
      </c>
      <c r="W38" s="25">
        <v>0</v>
      </c>
      <c r="X38" s="25">
        <v>1</v>
      </c>
    </row>
    <row r="39" spans="1:24" x14ac:dyDescent="0.2">
      <c r="A39" t="s">
        <v>312</v>
      </c>
      <c r="B39" t="s">
        <v>48</v>
      </c>
      <c r="C39" s="25" t="b">
        <f t="shared" si="0"/>
        <v>1</v>
      </c>
      <c r="D39" s="25" t="b">
        <f t="shared" si="1"/>
        <v>1</v>
      </c>
      <c r="E39" s="25" t="b">
        <f t="shared" si="2"/>
        <v>0</v>
      </c>
      <c r="F39" s="25" t="b">
        <f t="shared" si="3"/>
        <v>0</v>
      </c>
      <c r="G39" s="25" t="b">
        <f t="shared" si="4"/>
        <v>0</v>
      </c>
      <c r="H39" s="25" t="b">
        <f t="shared" si="5"/>
        <v>0</v>
      </c>
      <c r="I39" s="25" t="b">
        <f t="shared" si="6"/>
        <v>0</v>
      </c>
      <c r="J39" s="25" t="b">
        <f t="shared" si="7"/>
        <v>0</v>
      </c>
      <c r="K39" s="25" t="b">
        <f t="shared" si="8"/>
        <v>1</v>
      </c>
      <c r="L39" s="25">
        <v>1</v>
      </c>
      <c r="M39" s="25">
        <v>1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0</v>
      </c>
      <c r="U39" s="25">
        <v>0</v>
      </c>
      <c r="V39" s="25">
        <v>0</v>
      </c>
      <c r="W39" s="25">
        <v>0</v>
      </c>
      <c r="X39" s="25">
        <v>0</v>
      </c>
    </row>
    <row r="40" spans="1:24" x14ac:dyDescent="0.2">
      <c r="A40" t="s">
        <v>312</v>
      </c>
      <c r="B40" t="s">
        <v>49</v>
      </c>
      <c r="C40" s="25" t="b">
        <f t="shared" si="0"/>
        <v>0</v>
      </c>
      <c r="D40" s="25" t="b">
        <f t="shared" si="1"/>
        <v>0</v>
      </c>
      <c r="E40" s="25" t="b">
        <f t="shared" si="2"/>
        <v>0</v>
      </c>
      <c r="F40" s="25" t="b">
        <f t="shared" si="3"/>
        <v>0</v>
      </c>
      <c r="G40" s="25" t="b">
        <f t="shared" si="4"/>
        <v>0</v>
      </c>
      <c r="H40" s="25" t="b">
        <f t="shared" si="5"/>
        <v>0</v>
      </c>
      <c r="I40" s="25" t="b">
        <f t="shared" si="6"/>
        <v>0</v>
      </c>
      <c r="J40" s="25" t="b">
        <f t="shared" si="7"/>
        <v>0</v>
      </c>
      <c r="K40" s="25" t="b">
        <f t="shared" si="8"/>
        <v>0</v>
      </c>
      <c r="L40" s="25">
        <v>0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</row>
    <row r="41" spans="1:24" x14ac:dyDescent="0.2">
      <c r="A41" t="s">
        <v>312</v>
      </c>
      <c r="B41" t="s">
        <v>50</v>
      </c>
      <c r="C41" s="25" t="b">
        <f t="shared" si="0"/>
        <v>0</v>
      </c>
      <c r="D41" s="25" t="b">
        <f t="shared" si="1"/>
        <v>0</v>
      </c>
      <c r="E41" s="25" t="b">
        <f t="shared" si="2"/>
        <v>0</v>
      </c>
      <c r="F41" s="25" t="b">
        <f t="shared" si="3"/>
        <v>0</v>
      </c>
      <c r="G41" s="25" t="b">
        <f t="shared" si="4"/>
        <v>0</v>
      </c>
      <c r="H41" s="25" t="b">
        <f t="shared" si="5"/>
        <v>0</v>
      </c>
      <c r="I41" s="25" t="b">
        <f t="shared" si="6"/>
        <v>0</v>
      </c>
      <c r="J41" s="25" t="b">
        <f t="shared" si="7"/>
        <v>0</v>
      </c>
      <c r="K41" s="25" t="b">
        <f t="shared" si="8"/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>
        <v>0</v>
      </c>
      <c r="U41" s="25">
        <v>0</v>
      </c>
      <c r="V41" s="25">
        <v>0</v>
      </c>
      <c r="W41" s="25">
        <v>0</v>
      </c>
      <c r="X41" s="25">
        <v>0</v>
      </c>
    </row>
    <row r="42" spans="1:24" x14ac:dyDescent="0.2">
      <c r="A42" t="s">
        <v>312</v>
      </c>
      <c r="B42" t="s">
        <v>51</v>
      </c>
      <c r="C42" s="25" t="b">
        <f t="shared" si="0"/>
        <v>0</v>
      </c>
      <c r="D42" s="25" t="b">
        <f t="shared" si="1"/>
        <v>0</v>
      </c>
      <c r="E42" s="25" t="b">
        <f t="shared" si="2"/>
        <v>0</v>
      </c>
      <c r="F42" s="25" t="b">
        <f t="shared" si="3"/>
        <v>0</v>
      </c>
      <c r="G42" s="25" t="b">
        <f t="shared" si="4"/>
        <v>0</v>
      </c>
      <c r="H42" s="25" t="b">
        <f t="shared" si="5"/>
        <v>0</v>
      </c>
      <c r="I42" s="25" t="b">
        <f t="shared" si="6"/>
        <v>0</v>
      </c>
      <c r="J42" s="25" t="b">
        <f t="shared" si="7"/>
        <v>0</v>
      </c>
      <c r="K42" s="25" t="b">
        <f t="shared" si="8"/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</row>
    <row r="43" spans="1:24" x14ac:dyDescent="0.2">
      <c r="A43" t="s">
        <v>312</v>
      </c>
      <c r="B43" t="s">
        <v>52</v>
      </c>
      <c r="C43" s="25" t="b">
        <f t="shared" si="0"/>
        <v>0</v>
      </c>
      <c r="D43" s="25" t="b">
        <f t="shared" si="1"/>
        <v>1</v>
      </c>
      <c r="E43" s="25" t="b">
        <f t="shared" si="2"/>
        <v>0</v>
      </c>
      <c r="F43" s="25" t="b">
        <f t="shared" si="3"/>
        <v>0</v>
      </c>
      <c r="G43" s="25" t="b">
        <f t="shared" si="4"/>
        <v>0</v>
      </c>
      <c r="H43" s="25" t="b">
        <f t="shared" si="5"/>
        <v>0</v>
      </c>
      <c r="I43" s="25" t="b">
        <f t="shared" si="6"/>
        <v>0</v>
      </c>
      <c r="J43" s="25" t="b">
        <f t="shared" si="7"/>
        <v>0</v>
      </c>
      <c r="K43" s="25" t="b">
        <f t="shared" si="8"/>
        <v>1</v>
      </c>
      <c r="L43" s="25">
        <v>0</v>
      </c>
      <c r="M43" s="25">
        <v>1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</row>
    <row r="44" spans="1:24" x14ac:dyDescent="0.2">
      <c r="A44" t="s">
        <v>312</v>
      </c>
      <c r="B44" t="s">
        <v>53</v>
      </c>
      <c r="C44" s="25" t="b">
        <f t="shared" si="0"/>
        <v>0</v>
      </c>
      <c r="D44" s="25" t="b">
        <f t="shared" si="1"/>
        <v>0</v>
      </c>
      <c r="E44" s="25" t="b">
        <f t="shared" si="2"/>
        <v>0</v>
      </c>
      <c r="F44" s="25" t="b">
        <f t="shared" si="3"/>
        <v>1</v>
      </c>
      <c r="G44" s="25" t="b">
        <f t="shared" si="4"/>
        <v>0</v>
      </c>
      <c r="H44" s="25" t="b">
        <f t="shared" si="5"/>
        <v>0</v>
      </c>
      <c r="I44" s="25" t="b">
        <f t="shared" si="6"/>
        <v>0</v>
      </c>
      <c r="J44" s="25" t="b">
        <f t="shared" si="7"/>
        <v>0</v>
      </c>
      <c r="K44" s="25" t="b">
        <f t="shared" si="8"/>
        <v>1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1</v>
      </c>
      <c r="X44" s="25">
        <v>0</v>
      </c>
    </row>
    <row r="45" spans="1:24" x14ac:dyDescent="0.2">
      <c r="A45" t="s">
        <v>312</v>
      </c>
      <c r="B45" t="s">
        <v>54</v>
      </c>
      <c r="C45" s="25" t="b">
        <f t="shared" si="0"/>
        <v>0</v>
      </c>
      <c r="D45" s="25" t="b">
        <f t="shared" si="1"/>
        <v>0</v>
      </c>
      <c r="E45" s="25" t="b">
        <f t="shared" si="2"/>
        <v>0</v>
      </c>
      <c r="F45" s="25" t="b">
        <f t="shared" si="3"/>
        <v>0</v>
      </c>
      <c r="G45" s="25" t="b">
        <f t="shared" si="4"/>
        <v>0</v>
      </c>
      <c r="H45" s="25" t="b">
        <f t="shared" si="5"/>
        <v>0</v>
      </c>
      <c r="I45" s="25" t="b">
        <f t="shared" si="6"/>
        <v>0</v>
      </c>
      <c r="J45" s="25" t="b">
        <f t="shared" si="7"/>
        <v>1</v>
      </c>
      <c r="K45" s="25" t="b">
        <f t="shared" si="8"/>
        <v>1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1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</row>
    <row r="46" spans="1:24" x14ac:dyDescent="0.2">
      <c r="A46" t="s">
        <v>312</v>
      </c>
      <c r="B46" t="s">
        <v>55</v>
      </c>
      <c r="C46" s="25" t="b">
        <f t="shared" si="0"/>
        <v>0</v>
      </c>
      <c r="D46" s="25" t="b">
        <f t="shared" si="1"/>
        <v>0</v>
      </c>
      <c r="E46" s="25" t="b">
        <f t="shared" si="2"/>
        <v>0</v>
      </c>
      <c r="F46" s="25" t="b">
        <f t="shared" si="3"/>
        <v>0</v>
      </c>
      <c r="G46" s="25" t="b">
        <f t="shared" si="4"/>
        <v>0</v>
      </c>
      <c r="H46" s="25" t="b">
        <f t="shared" si="5"/>
        <v>0</v>
      </c>
      <c r="I46" s="25" t="b">
        <f t="shared" si="6"/>
        <v>0</v>
      </c>
      <c r="J46" s="25" t="b">
        <f t="shared" si="7"/>
        <v>1</v>
      </c>
      <c r="K46" s="25" t="b">
        <f t="shared" si="8"/>
        <v>1</v>
      </c>
      <c r="L46" s="25">
        <v>0</v>
      </c>
      <c r="M46" s="25">
        <v>0</v>
      </c>
      <c r="N46" s="25">
        <v>0</v>
      </c>
      <c r="O46" s="25">
        <v>0</v>
      </c>
      <c r="P46" s="25">
        <v>0</v>
      </c>
      <c r="Q46" s="25">
        <v>0</v>
      </c>
      <c r="R46" s="25">
        <v>0</v>
      </c>
      <c r="S46" s="25">
        <v>1</v>
      </c>
      <c r="T46" s="25">
        <v>0</v>
      </c>
      <c r="U46" s="25">
        <v>0</v>
      </c>
      <c r="V46" s="25">
        <v>0</v>
      </c>
      <c r="W46" s="25">
        <v>0</v>
      </c>
      <c r="X46" s="25">
        <v>0</v>
      </c>
    </row>
    <row r="47" spans="1:24" x14ac:dyDescent="0.2">
      <c r="A47" t="s">
        <v>312</v>
      </c>
      <c r="B47" t="s">
        <v>56</v>
      </c>
      <c r="C47" s="25" t="b">
        <f t="shared" si="0"/>
        <v>0</v>
      </c>
      <c r="D47" s="25" t="b">
        <f t="shared" si="1"/>
        <v>0</v>
      </c>
      <c r="E47" s="25" t="b">
        <f t="shared" si="2"/>
        <v>0</v>
      </c>
      <c r="F47" s="25" t="b">
        <f t="shared" si="3"/>
        <v>0</v>
      </c>
      <c r="G47" s="25" t="b">
        <f t="shared" si="4"/>
        <v>0</v>
      </c>
      <c r="H47" s="25" t="b">
        <f t="shared" si="5"/>
        <v>0</v>
      </c>
      <c r="I47" s="25" t="b">
        <f t="shared" si="6"/>
        <v>0</v>
      </c>
      <c r="J47" s="25" t="b">
        <f t="shared" si="7"/>
        <v>0</v>
      </c>
      <c r="K47" s="25" t="b">
        <f t="shared" si="8"/>
        <v>0</v>
      </c>
      <c r="L47" s="25">
        <v>0</v>
      </c>
      <c r="M47" s="25">
        <v>0</v>
      </c>
      <c r="N47" s="25">
        <v>0</v>
      </c>
      <c r="O47" s="25">
        <v>0</v>
      </c>
      <c r="P47" s="25">
        <v>0</v>
      </c>
      <c r="Q47" s="25">
        <v>0</v>
      </c>
      <c r="R47" s="25">
        <v>0</v>
      </c>
      <c r="S47" s="25">
        <v>0</v>
      </c>
      <c r="T47" s="25">
        <v>0</v>
      </c>
      <c r="U47" s="25">
        <v>0</v>
      </c>
      <c r="V47" s="25">
        <v>0</v>
      </c>
      <c r="W47" s="25">
        <v>0</v>
      </c>
      <c r="X47" s="25">
        <v>0</v>
      </c>
    </row>
    <row r="48" spans="1:24" x14ac:dyDescent="0.2">
      <c r="A48" t="s">
        <v>312</v>
      </c>
      <c r="B48" t="s">
        <v>57</v>
      </c>
      <c r="C48" s="25" t="b">
        <f t="shared" si="0"/>
        <v>0</v>
      </c>
      <c r="D48" s="25" t="b">
        <f t="shared" si="1"/>
        <v>0</v>
      </c>
      <c r="E48" s="25" t="b">
        <f t="shared" si="2"/>
        <v>0</v>
      </c>
      <c r="F48" s="25" t="b">
        <f t="shared" si="3"/>
        <v>0</v>
      </c>
      <c r="G48" s="25" t="b">
        <f t="shared" si="4"/>
        <v>1</v>
      </c>
      <c r="H48" s="25" t="b">
        <f t="shared" si="5"/>
        <v>0</v>
      </c>
      <c r="I48" s="25" t="b">
        <f t="shared" si="6"/>
        <v>0</v>
      </c>
      <c r="J48" s="25" t="b">
        <f t="shared" si="7"/>
        <v>0</v>
      </c>
      <c r="K48" s="25" t="b">
        <f t="shared" si="8"/>
        <v>1</v>
      </c>
      <c r="L48" s="25">
        <v>0</v>
      </c>
      <c r="M48" s="25">
        <v>0</v>
      </c>
      <c r="N48" s="25">
        <v>0</v>
      </c>
      <c r="O48" s="25">
        <v>0</v>
      </c>
      <c r="P48" s="25">
        <v>0</v>
      </c>
      <c r="Q48" s="25">
        <v>0</v>
      </c>
      <c r="R48" s="25">
        <v>0</v>
      </c>
      <c r="S48" s="25">
        <v>0</v>
      </c>
      <c r="T48" s="25">
        <v>0</v>
      </c>
      <c r="U48" s="25">
        <v>0</v>
      </c>
      <c r="V48" s="25">
        <v>0</v>
      </c>
      <c r="W48" s="25">
        <v>0</v>
      </c>
      <c r="X48" s="25">
        <v>1</v>
      </c>
    </row>
    <row r="49" spans="1:24" x14ac:dyDescent="0.2">
      <c r="A49" t="s">
        <v>312</v>
      </c>
      <c r="B49" t="s">
        <v>58</v>
      </c>
      <c r="C49" s="25" t="b">
        <f t="shared" si="0"/>
        <v>1</v>
      </c>
      <c r="D49" s="25" t="b">
        <f t="shared" si="1"/>
        <v>0</v>
      </c>
      <c r="E49" s="25" t="b">
        <f t="shared" si="2"/>
        <v>0</v>
      </c>
      <c r="F49" s="25" t="b">
        <f t="shared" si="3"/>
        <v>0</v>
      </c>
      <c r="G49" s="25" t="b">
        <f t="shared" si="4"/>
        <v>0</v>
      </c>
      <c r="H49" s="25" t="b">
        <f t="shared" si="5"/>
        <v>0</v>
      </c>
      <c r="I49" s="25" t="b">
        <f t="shared" si="6"/>
        <v>0</v>
      </c>
      <c r="J49" s="25" t="b">
        <f t="shared" si="7"/>
        <v>0</v>
      </c>
      <c r="K49" s="25" t="b">
        <f t="shared" si="8"/>
        <v>1</v>
      </c>
      <c r="L49" s="25">
        <v>1</v>
      </c>
      <c r="M49" s="25">
        <v>0</v>
      </c>
      <c r="N49" s="25">
        <v>0</v>
      </c>
      <c r="O49" s="25">
        <v>0</v>
      </c>
      <c r="P49" s="25">
        <v>0</v>
      </c>
      <c r="Q49" s="25">
        <v>0</v>
      </c>
      <c r="R49" s="25">
        <v>0</v>
      </c>
      <c r="S49" s="25">
        <v>0</v>
      </c>
      <c r="T49" s="25">
        <v>0</v>
      </c>
      <c r="U49" s="25">
        <v>0</v>
      </c>
      <c r="V49" s="25">
        <v>0</v>
      </c>
      <c r="W49" s="25">
        <v>0</v>
      </c>
      <c r="X49" s="25">
        <v>0</v>
      </c>
    </row>
    <row r="50" spans="1:24" x14ac:dyDescent="0.2">
      <c r="A50" t="s">
        <v>312</v>
      </c>
      <c r="B50" t="s">
        <v>59</v>
      </c>
      <c r="C50" s="25" t="b">
        <f t="shared" si="0"/>
        <v>0</v>
      </c>
      <c r="D50" s="25" t="b">
        <f t="shared" si="1"/>
        <v>0</v>
      </c>
      <c r="E50" s="25" t="b">
        <f t="shared" si="2"/>
        <v>0</v>
      </c>
      <c r="F50" s="25" t="b">
        <f t="shared" si="3"/>
        <v>0</v>
      </c>
      <c r="G50" s="25" t="b">
        <f t="shared" si="4"/>
        <v>0</v>
      </c>
      <c r="H50" s="25" t="b">
        <f t="shared" si="5"/>
        <v>0</v>
      </c>
      <c r="I50" s="25" t="b">
        <f t="shared" si="6"/>
        <v>0</v>
      </c>
      <c r="J50" s="25" t="b">
        <f t="shared" si="7"/>
        <v>0</v>
      </c>
      <c r="K50" s="25" t="b">
        <f t="shared" si="8"/>
        <v>0</v>
      </c>
      <c r="L50" s="25">
        <v>0</v>
      </c>
      <c r="M50" s="25">
        <v>0</v>
      </c>
      <c r="N50" s="25">
        <v>0</v>
      </c>
      <c r="O50" s="25">
        <v>0</v>
      </c>
      <c r="P50" s="25">
        <v>0</v>
      </c>
      <c r="Q50" s="25">
        <v>0</v>
      </c>
      <c r="R50" s="25">
        <v>0</v>
      </c>
      <c r="S50" s="25">
        <v>0</v>
      </c>
      <c r="T50" s="25">
        <v>0</v>
      </c>
      <c r="U50" s="25">
        <v>0</v>
      </c>
      <c r="V50" s="25">
        <v>0</v>
      </c>
      <c r="W50" s="25">
        <v>0</v>
      </c>
      <c r="X50" s="25">
        <v>0</v>
      </c>
    </row>
    <row r="51" spans="1:24" x14ac:dyDescent="0.2">
      <c r="A51" t="s">
        <v>312</v>
      </c>
      <c r="B51" t="s">
        <v>60</v>
      </c>
      <c r="C51" s="25" t="b">
        <f t="shared" si="0"/>
        <v>0</v>
      </c>
      <c r="D51" s="25" t="b">
        <f t="shared" si="1"/>
        <v>0</v>
      </c>
      <c r="E51" s="25" t="b">
        <f t="shared" si="2"/>
        <v>0</v>
      </c>
      <c r="F51" s="25" t="b">
        <f t="shared" si="3"/>
        <v>0</v>
      </c>
      <c r="G51" s="25" t="b">
        <f t="shared" si="4"/>
        <v>0</v>
      </c>
      <c r="H51" s="25" t="b">
        <f t="shared" si="5"/>
        <v>0</v>
      </c>
      <c r="I51" s="25" t="b">
        <f t="shared" si="6"/>
        <v>0</v>
      </c>
      <c r="J51" s="25" t="b">
        <f t="shared" si="7"/>
        <v>0</v>
      </c>
      <c r="K51" s="25" t="b">
        <f t="shared" si="8"/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</row>
    <row r="52" spans="1:24" x14ac:dyDescent="0.2">
      <c r="A52" t="s">
        <v>312</v>
      </c>
      <c r="B52" t="s">
        <v>61</v>
      </c>
      <c r="C52" s="25" t="b">
        <f t="shared" si="0"/>
        <v>0</v>
      </c>
      <c r="D52" s="25" t="b">
        <f t="shared" si="1"/>
        <v>0</v>
      </c>
      <c r="E52" s="25" t="b">
        <f t="shared" si="2"/>
        <v>0</v>
      </c>
      <c r="F52" s="25" t="b">
        <f t="shared" si="3"/>
        <v>0</v>
      </c>
      <c r="G52" s="25" t="b">
        <f t="shared" si="4"/>
        <v>0</v>
      </c>
      <c r="H52" s="25" t="b">
        <f t="shared" si="5"/>
        <v>0</v>
      </c>
      <c r="I52" s="25" t="b">
        <f t="shared" si="6"/>
        <v>0</v>
      </c>
      <c r="J52" s="25" t="b">
        <f t="shared" si="7"/>
        <v>0</v>
      </c>
      <c r="K52" s="25" t="b">
        <f t="shared" si="8"/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25">
        <v>0</v>
      </c>
      <c r="W52" s="25">
        <v>0</v>
      </c>
      <c r="X52" s="25">
        <v>0</v>
      </c>
    </row>
    <row r="53" spans="1:24" x14ac:dyDescent="0.2">
      <c r="A53" t="s">
        <v>312</v>
      </c>
      <c r="B53" t="s">
        <v>62</v>
      </c>
      <c r="C53" s="25" t="b">
        <f t="shared" si="0"/>
        <v>1</v>
      </c>
      <c r="D53" s="25" t="b">
        <f t="shared" si="1"/>
        <v>1</v>
      </c>
      <c r="E53" s="25" t="b">
        <f t="shared" si="2"/>
        <v>1</v>
      </c>
      <c r="F53" s="25" t="b">
        <f t="shared" si="3"/>
        <v>1</v>
      </c>
      <c r="G53" s="25" t="b">
        <f t="shared" si="4"/>
        <v>1</v>
      </c>
      <c r="H53" s="25" t="b">
        <f t="shared" si="5"/>
        <v>1</v>
      </c>
      <c r="I53" s="25" t="b">
        <f t="shared" si="6"/>
        <v>1</v>
      </c>
      <c r="J53" s="25" t="b">
        <f t="shared" si="7"/>
        <v>1</v>
      </c>
      <c r="K53" s="25" t="b">
        <f t="shared" si="8"/>
        <v>1</v>
      </c>
      <c r="L53" s="25">
        <v>1</v>
      </c>
      <c r="M53" s="25">
        <v>1</v>
      </c>
      <c r="N53" s="25">
        <v>1</v>
      </c>
      <c r="O53" s="25">
        <v>1</v>
      </c>
      <c r="P53" s="25">
        <v>1</v>
      </c>
      <c r="Q53" s="25">
        <v>1</v>
      </c>
      <c r="R53" s="25">
        <v>1</v>
      </c>
      <c r="S53" s="25">
        <v>1</v>
      </c>
      <c r="T53" s="25">
        <v>0</v>
      </c>
      <c r="U53" s="25">
        <v>1</v>
      </c>
      <c r="V53" s="25">
        <v>1</v>
      </c>
      <c r="W53" s="25">
        <v>1</v>
      </c>
      <c r="X53" s="25">
        <v>1</v>
      </c>
    </row>
    <row r="54" spans="1:24" x14ac:dyDescent="0.2">
      <c r="A54" t="s">
        <v>312</v>
      </c>
      <c r="B54" t="s">
        <v>63</v>
      </c>
      <c r="C54" s="25" t="b">
        <f t="shared" si="0"/>
        <v>0</v>
      </c>
      <c r="D54" s="25" t="b">
        <f t="shared" si="1"/>
        <v>0</v>
      </c>
      <c r="E54" s="25" t="b">
        <f t="shared" si="2"/>
        <v>0</v>
      </c>
      <c r="F54" s="25" t="b">
        <f t="shared" si="3"/>
        <v>0</v>
      </c>
      <c r="G54" s="25" t="b">
        <f t="shared" si="4"/>
        <v>0</v>
      </c>
      <c r="H54" s="25" t="b">
        <f t="shared" si="5"/>
        <v>0</v>
      </c>
      <c r="I54" s="25" t="b">
        <f t="shared" si="6"/>
        <v>0</v>
      </c>
      <c r="J54" s="25" t="b">
        <f t="shared" si="7"/>
        <v>0</v>
      </c>
      <c r="K54" s="25" t="b">
        <f t="shared" si="8"/>
        <v>0</v>
      </c>
      <c r="L54" s="25">
        <v>0</v>
      </c>
      <c r="M54" s="25">
        <v>0</v>
      </c>
      <c r="N54" s="25">
        <v>0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0</v>
      </c>
      <c r="X54" s="25">
        <v>0</v>
      </c>
    </row>
    <row r="55" spans="1:24" x14ac:dyDescent="0.2">
      <c r="A55" t="s">
        <v>312</v>
      </c>
      <c r="B55" t="s">
        <v>64</v>
      </c>
      <c r="C55" s="25" t="b">
        <f t="shared" si="0"/>
        <v>0</v>
      </c>
      <c r="D55" s="25" t="b">
        <f t="shared" si="1"/>
        <v>0</v>
      </c>
      <c r="E55" s="25" t="b">
        <f t="shared" si="2"/>
        <v>1</v>
      </c>
      <c r="F55" s="25" t="b">
        <f t="shared" si="3"/>
        <v>0</v>
      </c>
      <c r="G55" s="25" t="b">
        <f t="shared" si="4"/>
        <v>0</v>
      </c>
      <c r="H55" s="25" t="b">
        <f t="shared" si="5"/>
        <v>0</v>
      </c>
      <c r="I55" s="25" t="b">
        <f t="shared" si="6"/>
        <v>0</v>
      </c>
      <c r="J55" s="25" t="b">
        <f t="shared" si="7"/>
        <v>0</v>
      </c>
      <c r="K55" s="25" t="b">
        <f t="shared" si="8"/>
        <v>1</v>
      </c>
      <c r="L55" s="25">
        <v>0</v>
      </c>
      <c r="M55" s="25">
        <v>0</v>
      </c>
      <c r="N55" s="25">
        <v>1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</row>
    <row r="56" spans="1:24" x14ac:dyDescent="0.2">
      <c r="A56" t="s">
        <v>312</v>
      </c>
      <c r="B56" t="s">
        <v>65</v>
      </c>
      <c r="C56" s="25" t="b">
        <f t="shared" si="0"/>
        <v>0</v>
      </c>
      <c r="D56" s="25" t="b">
        <f t="shared" si="1"/>
        <v>0</v>
      </c>
      <c r="E56" s="25" t="b">
        <f t="shared" si="2"/>
        <v>0</v>
      </c>
      <c r="F56" s="25" t="b">
        <f t="shared" si="3"/>
        <v>0</v>
      </c>
      <c r="G56" s="25" t="b">
        <f t="shared" si="4"/>
        <v>0</v>
      </c>
      <c r="H56" s="25" t="b">
        <f t="shared" si="5"/>
        <v>0</v>
      </c>
      <c r="I56" s="25" t="b">
        <f t="shared" si="6"/>
        <v>0</v>
      </c>
      <c r="J56" s="25" t="b">
        <f t="shared" si="7"/>
        <v>0</v>
      </c>
      <c r="K56" s="25" t="b">
        <f t="shared" si="8"/>
        <v>0</v>
      </c>
      <c r="L56" s="25">
        <v>0</v>
      </c>
      <c r="M56" s="25">
        <v>0</v>
      </c>
      <c r="N56" s="25">
        <v>0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</row>
    <row r="57" spans="1:24" x14ac:dyDescent="0.2">
      <c r="A57" t="s">
        <v>312</v>
      </c>
      <c r="B57" t="s">
        <v>66</v>
      </c>
      <c r="C57" s="25" t="b">
        <f t="shared" si="0"/>
        <v>0</v>
      </c>
      <c r="D57" s="25" t="b">
        <f t="shared" si="1"/>
        <v>0</v>
      </c>
      <c r="E57" s="25" t="b">
        <f t="shared" si="2"/>
        <v>1</v>
      </c>
      <c r="F57" s="25" t="b">
        <f t="shared" si="3"/>
        <v>0</v>
      </c>
      <c r="G57" s="25" t="b">
        <f t="shared" si="4"/>
        <v>1</v>
      </c>
      <c r="H57" s="25" t="b">
        <f t="shared" si="5"/>
        <v>0</v>
      </c>
      <c r="I57" s="25" t="b">
        <f t="shared" si="6"/>
        <v>0</v>
      </c>
      <c r="J57" s="25" t="b">
        <f t="shared" si="7"/>
        <v>0</v>
      </c>
      <c r="K57" s="25" t="b">
        <f t="shared" si="8"/>
        <v>1</v>
      </c>
      <c r="L57" s="25">
        <v>0</v>
      </c>
      <c r="M57" s="25">
        <v>0</v>
      </c>
      <c r="N57" s="25">
        <v>1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1</v>
      </c>
    </row>
    <row r="58" spans="1:24" x14ac:dyDescent="0.2">
      <c r="A58" t="s">
        <v>312</v>
      </c>
      <c r="B58" t="s">
        <v>67</v>
      </c>
      <c r="C58" s="25" t="b">
        <f t="shared" si="0"/>
        <v>0</v>
      </c>
      <c r="D58" s="25" t="b">
        <f t="shared" si="1"/>
        <v>0</v>
      </c>
      <c r="E58" s="25" t="b">
        <f t="shared" si="2"/>
        <v>0</v>
      </c>
      <c r="F58" s="25" t="b">
        <f t="shared" si="3"/>
        <v>0</v>
      </c>
      <c r="G58" s="25" t="b">
        <f t="shared" si="4"/>
        <v>0</v>
      </c>
      <c r="H58" s="25" t="b">
        <f t="shared" si="5"/>
        <v>0</v>
      </c>
      <c r="I58" s="25" t="b">
        <f t="shared" si="6"/>
        <v>0</v>
      </c>
      <c r="J58" s="25" t="b">
        <f t="shared" si="7"/>
        <v>0</v>
      </c>
      <c r="K58" s="25" t="b">
        <f t="shared" si="8"/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</row>
    <row r="59" spans="1:24" x14ac:dyDescent="0.2">
      <c r="A59" t="s">
        <v>312</v>
      </c>
      <c r="B59" t="s">
        <v>68</v>
      </c>
      <c r="C59" s="25" t="b">
        <f t="shared" si="0"/>
        <v>0</v>
      </c>
      <c r="D59" s="25" t="b">
        <f t="shared" si="1"/>
        <v>0</v>
      </c>
      <c r="E59" s="25" t="b">
        <f t="shared" si="2"/>
        <v>1</v>
      </c>
      <c r="F59" s="25" t="b">
        <f t="shared" si="3"/>
        <v>0</v>
      </c>
      <c r="G59" s="25" t="b">
        <f t="shared" si="4"/>
        <v>0</v>
      </c>
      <c r="H59" s="25" t="b">
        <f t="shared" si="5"/>
        <v>0</v>
      </c>
      <c r="I59" s="25" t="b">
        <f t="shared" si="6"/>
        <v>0</v>
      </c>
      <c r="J59" s="25" t="b">
        <f t="shared" si="7"/>
        <v>0</v>
      </c>
      <c r="K59" s="25" t="b">
        <f t="shared" si="8"/>
        <v>1</v>
      </c>
      <c r="L59" s="25">
        <v>0</v>
      </c>
      <c r="M59" s="25">
        <v>0</v>
      </c>
      <c r="N59" s="25">
        <v>1</v>
      </c>
      <c r="O59" s="25">
        <v>0</v>
      </c>
      <c r="P59" s="25">
        <v>0</v>
      </c>
      <c r="Q59" s="25">
        <v>0</v>
      </c>
      <c r="R59" s="25">
        <v>0</v>
      </c>
      <c r="S59" s="25">
        <v>0</v>
      </c>
      <c r="T59" s="25">
        <v>0</v>
      </c>
      <c r="U59" s="25">
        <v>0</v>
      </c>
      <c r="V59" s="25">
        <v>0</v>
      </c>
      <c r="W59" s="25">
        <v>0</v>
      </c>
      <c r="X59" s="25">
        <v>0</v>
      </c>
    </row>
    <row r="60" spans="1:24" x14ac:dyDescent="0.2">
      <c r="A60" t="s">
        <v>312</v>
      </c>
      <c r="B60" t="s">
        <v>69</v>
      </c>
      <c r="C60" s="25" t="b">
        <f t="shared" si="0"/>
        <v>0</v>
      </c>
      <c r="D60" s="25" t="b">
        <f t="shared" si="1"/>
        <v>1</v>
      </c>
      <c r="E60" s="25" t="b">
        <f t="shared" si="2"/>
        <v>0</v>
      </c>
      <c r="F60" s="25" t="b">
        <f t="shared" si="3"/>
        <v>0</v>
      </c>
      <c r="G60" s="25" t="b">
        <f t="shared" si="4"/>
        <v>0</v>
      </c>
      <c r="H60" s="25" t="b">
        <f t="shared" si="5"/>
        <v>0</v>
      </c>
      <c r="I60" s="25" t="b">
        <f t="shared" si="6"/>
        <v>0</v>
      </c>
      <c r="J60" s="25" t="b">
        <f t="shared" si="7"/>
        <v>0</v>
      </c>
      <c r="K60" s="25" t="b">
        <f t="shared" si="8"/>
        <v>1</v>
      </c>
      <c r="L60" s="25">
        <v>0</v>
      </c>
      <c r="M60" s="25">
        <v>1</v>
      </c>
      <c r="N60" s="25">
        <v>0</v>
      </c>
      <c r="O60" s="25">
        <v>0</v>
      </c>
      <c r="P60" s="25">
        <v>0</v>
      </c>
      <c r="Q60" s="25">
        <v>0</v>
      </c>
      <c r="R60" s="25">
        <v>0</v>
      </c>
      <c r="S60" s="25">
        <v>0</v>
      </c>
      <c r="T60" s="25">
        <v>0</v>
      </c>
      <c r="U60" s="25">
        <v>0</v>
      </c>
      <c r="V60" s="25">
        <v>0</v>
      </c>
      <c r="W60" s="25">
        <v>0</v>
      </c>
      <c r="X60" s="25">
        <v>0</v>
      </c>
    </row>
    <row r="62" spans="1:24" x14ac:dyDescent="0.2">
      <c r="C62">
        <f>COUNTIF(C3:C60, TRUE)</f>
        <v>7</v>
      </c>
      <c r="D62">
        <f t="shared" ref="D62:K62" si="9">COUNTIF(D3:D60, TRUE)</f>
        <v>14</v>
      </c>
      <c r="E62">
        <f t="shared" si="9"/>
        <v>9</v>
      </c>
      <c r="F62">
        <f t="shared" si="9"/>
        <v>7</v>
      </c>
      <c r="G62">
        <f t="shared" si="9"/>
        <v>8</v>
      </c>
      <c r="H62">
        <f t="shared" si="9"/>
        <v>4</v>
      </c>
      <c r="I62">
        <f t="shared" si="9"/>
        <v>4</v>
      </c>
      <c r="J62">
        <f t="shared" si="9"/>
        <v>7</v>
      </c>
      <c r="K62">
        <f t="shared" si="9"/>
        <v>28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365FE-AE98-5541-8BB9-F996DB2EED25}">
  <sheetPr codeName="Sheet11"/>
  <dimension ref="A1:X22"/>
  <sheetViews>
    <sheetView workbookViewId="0">
      <selection activeCell="L26" sqref="L26"/>
    </sheetView>
  </sheetViews>
  <sheetFormatPr baseColWidth="10" defaultColWidth="11" defaultRowHeight="16" x14ac:dyDescent="0.2"/>
  <cols>
    <col min="1" max="1" width="3.83203125" bestFit="1" customWidth="1"/>
    <col min="2" max="2" width="10.6640625" bestFit="1" customWidth="1"/>
    <col min="3" max="5" width="10.6640625" customWidth="1"/>
    <col min="6" max="6" width="17.5" bestFit="1" customWidth="1"/>
    <col min="7" max="7" width="9.6640625" customWidth="1"/>
    <col min="8" max="8" width="17.5" bestFit="1" customWidth="1"/>
    <col min="9" max="9" width="7.33203125" customWidth="1"/>
    <col min="10" max="10" width="17.5" bestFit="1" customWidth="1"/>
    <col min="11" max="11" width="5.83203125" customWidth="1"/>
  </cols>
  <sheetData>
    <row r="1" spans="1:24" x14ac:dyDescent="0.2">
      <c r="C1" s="8" t="s">
        <v>375</v>
      </c>
      <c r="D1" s="8" t="s">
        <v>376</v>
      </c>
      <c r="E1" s="8" t="s">
        <v>377</v>
      </c>
      <c r="F1" s="8" t="s">
        <v>378</v>
      </c>
      <c r="G1" s="8" t="s">
        <v>379</v>
      </c>
      <c r="H1" s="8" t="s">
        <v>380</v>
      </c>
      <c r="I1" s="8" t="s">
        <v>381</v>
      </c>
      <c r="J1" s="8" t="s">
        <v>382</v>
      </c>
      <c r="K1" s="8" t="s">
        <v>383</v>
      </c>
      <c r="L1" s="42" t="s">
        <v>390</v>
      </c>
      <c r="M1" s="42" t="s">
        <v>389</v>
      </c>
      <c r="N1" s="42" t="s">
        <v>401</v>
      </c>
      <c r="O1" s="42" t="s">
        <v>392</v>
      </c>
      <c r="P1" s="42" t="s">
        <v>394</v>
      </c>
      <c r="Q1" s="42" t="s">
        <v>400</v>
      </c>
      <c r="R1" s="42" t="s">
        <v>393</v>
      </c>
      <c r="S1" s="42" t="s">
        <v>397</v>
      </c>
      <c r="T1" s="42" t="s">
        <v>399</v>
      </c>
      <c r="U1" s="42" t="s">
        <v>395</v>
      </c>
      <c r="V1" s="42" t="s">
        <v>391</v>
      </c>
      <c r="W1" s="34" t="s">
        <v>398</v>
      </c>
      <c r="X1" s="34" t="s">
        <v>396</v>
      </c>
    </row>
    <row r="2" spans="1:24" x14ac:dyDescent="0.2">
      <c r="A2" t="s">
        <v>313</v>
      </c>
      <c r="B2" t="s">
        <v>10</v>
      </c>
      <c r="C2" s="25" t="b">
        <f>OR(L2)</f>
        <v>0</v>
      </c>
      <c r="D2" s="25" t="b">
        <f>OR(M2)</f>
        <v>0</v>
      </c>
      <c r="E2" s="25" t="b">
        <f>OR(N2)</f>
        <v>0</v>
      </c>
      <c r="F2" s="25" t="b">
        <f>OR(W2)</f>
        <v>0</v>
      </c>
      <c r="G2" s="25" t="b">
        <f>OR(X2)</f>
        <v>0</v>
      </c>
      <c r="H2" s="25" t="b">
        <f xml:space="preserve"> OR(Q2, T2)</f>
        <v>0</v>
      </c>
      <c r="I2" s="25" t="b">
        <f xml:space="preserve"> OR(O2, P2)</f>
        <v>0</v>
      </c>
      <c r="J2" s="25" t="b">
        <f xml:space="preserve"> OR(R2, S2, U2, V2)</f>
        <v>0</v>
      </c>
      <c r="K2" s="25" t="b">
        <f>OR(C2:J2)</f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</row>
    <row r="3" spans="1:24" x14ac:dyDescent="0.2">
      <c r="A3" t="s">
        <v>313</v>
      </c>
      <c r="B3" t="s">
        <v>11</v>
      </c>
      <c r="C3" s="25" t="b">
        <f t="shared" ref="C3:C20" si="0">OR(L3)</f>
        <v>1</v>
      </c>
      <c r="D3" s="25" t="b">
        <f t="shared" ref="D3:D20" si="1">OR(M3)</f>
        <v>1</v>
      </c>
      <c r="E3" s="25" t="b">
        <f t="shared" ref="E3:E20" si="2">OR(N3)</f>
        <v>0</v>
      </c>
      <c r="F3" s="25" t="b">
        <f t="shared" ref="F3:F20" si="3">OR(W3)</f>
        <v>1</v>
      </c>
      <c r="G3" s="25" t="b">
        <f t="shared" ref="G3:G20" si="4">OR(X3)</f>
        <v>1</v>
      </c>
      <c r="H3" s="25" t="b">
        <f t="shared" ref="H3:H20" si="5" xml:space="preserve"> OR(Q3, T3)</f>
        <v>0</v>
      </c>
      <c r="I3" s="25" t="b">
        <f t="shared" ref="I3:I20" si="6" xml:space="preserve"> OR(O3, P3)</f>
        <v>0</v>
      </c>
      <c r="J3" s="25" t="b">
        <f t="shared" ref="J3:J20" si="7" xml:space="preserve"> OR(R3, S3, U3, V3)</f>
        <v>0</v>
      </c>
      <c r="K3" s="25" t="b">
        <f t="shared" ref="K3:K20" si="8">OR(C3:J3)</f>
        <v>1</v>
      </c>
      <c r="L3" s="34">
        <v>1</v>
      </c>
      <c r="M3" s="34">
        <v>1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1</v>
      </c>
      <c r="X3" s="34">
        <v>1</v>
      </c>
    </row>
    <row r="4" spans="1:24" x14ac:dyDescent="0.2">
      <c r="A4" t="s">
        <v>313</v>
      </c>
      <c r="B4" t="s">
        <v>12</v>
      </c>
      <c r="C4" s="25" t="b">
        <f t="shared" si="0"/>
        <v>0</v>
      </c>
      <c r="D4" s="25" t="b">
        <f t="shared" si="1"/>
        <v>0</v>
      </c>
      <c r="E4" s="25" t="b">
        <f t="shared" si="2"/>
        <v>0</v>
      </c>
      <c r="F4" s="25" t="b">
        <f t="shared" si="3"/>
        <v>0</v>
      </c>
      <c r="G4" s="25" t="b">
        <f t="shared" si="4"/>
        <v>0</v>
      </c>
      <c r="H4" s="25" t="b">
        <f t="shared" si="5"/>
        <v>0</v>
      </c>
      <c r="I4" s="25" t="b">
        <f t="shared" si="6"/>
        <v>1</v>
      </c>
      <c r="J4" s="25" t="b">
        <f t="shared" si="7"/>
        <v>0</v>
      </c>
      <c r="K4" s="25" t="b">
        <f t="shared" si="8"/>
        <v>1</v>
      </c>
      <c r="L4" s="34">
        <v>0</v>
      </c>
      <c r="M4" s="34">
        <v>0</v>
      </c>
      <c r="N4" s="34">
        <v>0</v>
      </c>
      <c r="O4" s="34">
        <v>1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</row>
    <row r="5" spans="1:24" x14ac:dyDescent="0.2">
      <c r="A5" t="s">
        <v>313</v>
      </c>
      <c r="B5" t="s">
        <v>13</v>
      </c>
      <c r="C5" s="25" t="b">
        <f t="shared" si="0"/>
        <v>1</v>
      </c>
      <c r="D5" s="25" t="b">
        <f t="shared" si="1"/>
        <v>1</v>
      </c>
      <c r="E5" s="25" t="b">
        <f t="shared" si="2"/>
        <v>0</v>
      </c>
      <c r="F5" s="25" t="b">
        <f t="shared" si="3"/>
        <v>1</v>
      </c>
      <c r="G5" s="25" t="b">
        <f t="shared" si="4"/>
        <v>1</v>
      </c>
      <c r="H5" s="25" t="b">
        <f t="shared" si="5"/>
        <v>0</v>
      </c>
      <c r="I5" s="25" t="b">
        <f t="shared" si="6"/>
        <v>1</v>
      </c>
      <c r="J5" s="25" t="b">
        <f t="shared" si="7"/>
        <v>0</v>
      </c>
      <c r="K5" s="25" t="b">
        <f t="shared" si="8"/>
        <v>1</v>
      </c>
      <c r="L5" s="34">
        <v>1</v>
      </c>
      <c r="M5" s="34">
        <v>1</v>
      </c>
      <c r="N5" s="34">
        <v>0</v>
      </c>
      <c r="O5" s="34">
        <v>0</v>
      </c>
      <c r="P5" s="34">
        <v>1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1</v>
      </c>
      <c r="X5" s="34">
        <v>1</v>
      </c>
    </row>
    <row r="6" spans="1:24" x14ac:dyDescent="0.2">
      <c r="A6" t="s">
        <v>313</v>
      </c>
      <c r="B6" t="s">
        <v>14</v>
      </c>
      <c r="C6" s="25" t="b">
        <f t="shared" si="0"/>
        <v>0</v>
      </c>
      <c r="D6" s="25" t="b">
        <f t="shared" si="1"/>
        <v>0</v>
      </c>
      <c r="E6" s="25" t="b">
        <f t="shared" si="2"/>
        <v>0</v>
      </c>
      <c r="F6" s="25" t="b">
        <f t="shared" si="3"/>
        <v>0</v>
      </c>
      <c r="G6" s="25" t="b">
        <f t="shared" si="4"/>
        <v>0</v>
      </c>
      <c r="H6" s="25" t="b">
        <f t="shared" si="5"/>
        <v>0</v>
      </c>
      <c r="I6" s="25" t="b">
        <f t="shared" si="6"/>
        <v>0</v>
      </c>
      <c r="J6" s="25" t="b">
        <f t="shared" si="7"/>
        <v>1</v>
      </c>
      <c r="K6" s="25" t="b">
        <f t="shared" si="8"/>
        <v>1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1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</row>
    <row r="7" spans="1:24" x14ac:dyDescent="0.2">
      <c r="A7" t="s">
        <v>313</v>
      </c>
      <c r="B7" t="s">
        <v>15</v>
      </c>
      <c r="C7" s="25" t="b">
        <f t="shared" si="0"/>
        <v>0</v>
      </c>
      <c r="D7" s="25" t="b">
        <f t="shared" si="1"/>
        <v>0</v>
      </c>
      <c r="E7" s="25" t="b">
        <f t="shared" si="2"/>
        <v>0</v>
      </c>
      <c r="F7" s="25" t="b">
        <f t="shared" si="3"/>
        <v>0</v>
      </c>
      <c r="G7" s="25" t="b">
        <f t="shared" si="4"/>
        <v>0</v>
      </c>
      <c r="H7" s="25" t="b">
        <f t="shared" si="5"/>
        <v>0</v>
      </c>
      <c r="I7" s="25" t="b">
        <f t="shared" si="6"/>
        <v>1</v>
      </c>
      <c r="J7" s="25" t="b">
        <f t="shared" si="7"/>
        <v>1</v>
      </c>
      <c r="K7" s="25" t="b">
        <f t="shared" si="8"/>
        <v>1</v>
      </c>
      <c r="L7" s="34">
        <v>0</v>
      </c>
      <c r="M7" s="34">
        <v>0</v>
      </c>
      <c r="N7" s="34">
        <v>0</v>
      </c>
      <c r="O7" s="34">
        <v>1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1</v>
      </c>
      <c r="V7" s="34">
        <v>0</v>
      </c>
      <c r="W7" s="34">
        <v>0</v>
      </c>
      <c r="X7" s="34">
        <v>0</v>
      </c>
    </row>
    <row r="8" spans="1:24" x14ac:dyDescent="0.2">
      <c r="A8" t="s">
        <v>313</v>
      </c>
      <c r="B8" t="s">
        <v>16</v>
      </c>
      <c r="C8" s="25" t="b">
        <f t="shared" si="0"/>
        <v>1</v>
      </c>
      <c r="D8" s="25" t="b">
        <f t="shared" si="1"/>
        <v>1</v>
      </c>
      <c r="E8" s="25" t="b">
        <f t="shared" si="2"/>
        <v>0</v>
      </c>
      <c r="F8" s="25" t="b">
        <f t="shared" si="3"/>
        <v>1</v>
      </c>
      <c r="G8" s="25" t="b">
        <f t="shared" si="4"/>
        <v>1</v>
      </c>
      <c r="H8" s="25" t="b">
        <f t="shared" si="5"/>
        <v>0</v>
      </c>
      <c r="I8" s="25" t="b">
        <f t="shared" si="6"/>
        <v>1</v>
      </c>
      <c r="J8" s="25" t="b">
        <f t="shared" si="7"/>
        <v>0</v>
      </c>
      <c r="K8" s="25" t="b">
        <f t="shared" si="8"/>
        <v>1</v>
      </c>
      <c r="L8" s="34">
        <v>1</v>
      </c>
      <c r="M8" s="34">
        <v>1</v>
      </c>
      <c r="N8" s="34">
        <v>0</v>
      </c>
      <c r="O8" s="34">
        <v>0</v>
      </c>
      <c r="P8" s="34">
        <v>1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1</v>
      </c>
      <c r="X8" s="34">
        <v>1</v>
      </c>
    </row>
    <row r="9" spans="1:24" x14ac:dyDescent="0.2">
      <c r="A9" t="s">
        <v>313</v>
      </c>
      <c r="B9" t="s">
        <v>17</v>
      </c>
      <c r="C9" s="25" t="b">
        <f t="shared" si="0"/>
        <v>0</v>
      </c>
      <c r="D9" s="25" t="b">
        <f t="shared" si="1"/>
        <v>0</v>
      </c>
      <c r="E9" s="25" t="b">
        <f t="shared" si="2"/>
        <v>0</v>
      </c>
      <c r="F9" s="25" t="b">
        <f t="shared" si="3"/>
        <v>0</v>
      </c>
      <c r="G9" s="25" t="b">
        <f t="shared" si="4"/>
        <v>0</v>
      </c>
      <c r="H9" s="25" t="b">
        <f t="shared" si="5"/>
        <v>0</v>
      </c>
      <c r="I9" s="25" t="b">
        <f t="shared" si="6"/>
        <v>0</v>
      </c>
      <c r="J9" s="25" t="b">
        <f t="shared" si="7"/>
        <v>0</v>
      </c>
      <c r="K9" s="25" t="b">
        <f t="shared" si="8"/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</row>
    <row r="10" spans="1:24" x14ac:dyDescent="0.2">
      <c r="A10" t="s">
        <v>313</v>
      </c>
      <c r="B10" t="s">
        <v>18</v>
      </c>
      <c r="C10" s="25" t="b">
        <f t="shared" si="0"/>
        <v>1</v>
      </c>
      <c r="D10" s="25" t="b">
        <f t="shared" si="1"/>
        <v>1</v>
      </c>
      <c r="E10" s="25" t="b">
        <f t="shared" si="2"/>
        <v>0</v>
      </c>
      <c r="F10" s="25" t="b">
        <f t="shared" si="3"/>
        <v>1</v>
      </c>
      <c r="G10" s="25" t="b">
        <f t="shared" si="4"/>
        <v>1</v>
      </c>
      <c r="H10" s="25" t="b">
        <f t="shared" si="5"/>
        <v>0</v>
      </c>
      <c r="I10" s="25" t="b">
        <f t="shared" si="6"/>
        <v>1</v>
      </c>
      <c r="J10" s="25" t="b">
        <f t="shared" si="7"/>
        <v>1</v>
      </c>
      <c r="K10" s="25" t="b">
        <f t="shared" si="8"/>
        <v>1</v>
      </c>
      <c r="L10" s="34">
        <v>1</v>
      </c>
      <c r="M10" s="34">
        <v>1</v>
      </c>
      <c r="N10" s="34">
        <v>0</v>
      </c>
      <c r="O10" s="34">
        <v>0</v>
      </c>
      <c r="P10" s="34">
        <v>1</v>
      </c>
      <c r="Q10" s="34">
        <v>0</v>
      </c>
      <c r="R10" s="34">
        <v>0</v>
      </c>
      <c r="S10" s="34">
        <v>0</v>
      </c>
      <c r="T10" s="34">
        <v>0</v>
      </c>
      <c r="U10" s="34">
        <v>1</v>
      </c>
      <c r="V10" s="34">
        <v>1</v>
      </c>
      <c r="W10" s="34">
        <v>1</v>
      </c>
      <c r="X10" s="34">
        <v>1</v>
      </c>
    </row>
    <row r="11" spans="1:24" x14ac:dyDescent="0.2">
      <c r="A11" t="s">
        <v>313</v>
      </c>
      <c r="B11" t="s">
        <v>19</v>
      </c>
      <c r="C11" s="25" t="b">
        <f t="shared" si="0"/>
        <v>1</v>
      </c>
      <c r="D11" s="25" t="b">
        <f t="shared" si="1"/>
        <v>1</v>
      </c>
      <c r="E11" s="25" t="b">
        <f t="shared" si="2"/>
        <v>0</v>
      </c>
      <c r="F11" s="25" t="b">
        <f t="shared" si="3"/>
        <v>1</v>
      </c>
      <c r="G11" s="25" t="b">
        <f t="shared" si="4"/>
        <v>1</v>
      </c>
      <c r="H11" s="25" t="b">
        <f t="shared" si="5"/>
        <v>0</v>
      </c>
      <c r="I11" s="25" t="b">
        <f t="shared" si="6"/>
        <v>1</v>
      </c>
      <c r="J11" s="25" t="b">
        <f t="shared" si="7"/>
        <v>1</v>
      </c>
      <c r="K11" s="25" t="b">
        <f t="shared" si="8"/>
        <v>1</v>
      </c>
      <c r="L11" s="34">
        <v>1</v>
      </c>
      <c r="M11" s="34">
        <v>1</v>
      </c>
      <c r="N11" s="34">
        <v>0</v>
      </c>
      <c r="O11" s="34">
        <v>1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1</v>
      </c>
      <c r="V11" s="34">
        <v>0</v>
      </c>
      <c r="W11" s="34">
        <v>1</v>
      </c>
      <c r="X11" s="34">
        <v>1</v>
      </c>
    </row>
    <row r="12" spans="1:24" x14ac:dyDescent="0.2">
      <c r="A12" t="s">
        <v>313</v>
      </c>
      <c r="B12" t="s">
        <v>20</v>
      </c>
      <c r="C12" s="25" t="b">
        <f t="shared" si="0"/>
        <v>1</v>
      </c>
      <c r="D12" s="25" t="b">
        <f t="shared" si="1"/>
        <v>1</v>
      </c>
      <c r="E12" s="25" t="b">
        <f t="shared" si="2"/>
        <v>0</v>
      </c>
      <c r="F12" s="25" t="b">
        <f t="shared" si="3"/>
        <v>1</v>
      </c>
      <c r="G12" s="25" t="b">
        <f t="shared" si="4"/>
        <v>1</v>
      </c>
      <c r="H12" s="25" t="b">
        <f t="shared" si="5"/>
        <v>0</v>
      </c>
      <c r="I12" s="25" t="b">
        <f t="shared" si="6"/>
        <v>1</v>
      </c>
      <c r="J12" s="25" t="b">
        <f t="shared" si="7"/>
        <v>0</v>
      </c>
      <c r="K12" s="25" t="b">
        <f t="shared" si="8"/>
        <v>1</v>
      </c>
      <c r="L12" s="34">
        <v>1</v>
      </c>
      <c r="M12" s="34">
        <v>1</v>
      </c>
      <c r="N12" s="34">
        <v>0</v>
      </c>
      <c r="O12" s="34">
        <v>1</v>
      </c>
      <c r="P12" s="34">
        <v>1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1</v>
      </c>
      <c r="X12" s="34">
        <v>1</v>
      </c>
    </row>
    <row r="13" spans="1:24" x14ac:dyDescent="0.2">
      <c r="A13" t="s">
        <v>313</v>
      </c>
      <c r="B13" t="s">
        <v>21</v>
      </c>
      <c r="C13" s="25" t="b">
        <f t="shared" si="0"/>
        <v>0</v>
      </c>
      <c r="D13" s="25" t="b">
        <f t="shared" si="1"/>
        <v>0</v>
      </c>
      <c r="E13" s="25" t="b">
        <f t="shared" si="2"/>
        <v>0</v>
      </c>
      <c r="F13" s="25" t="b">
        <f t="shared" si="3"/>
        <v>0</v>
      </c>
      <c r="G13" s="25" t="b">
        <f t="shared" si="4"/>
        <v>0</v>
      </c>
      <c r="H13" s="25" t="b">
        <f t="shared" si="5"/>
        <v>0</v>
      </c>
      <c r="I13" s="25" t="b">
        <f t="shared" si="6"/>
        <v>1</v>
      </c>
      <c r="J13" s="25" t="b">
        <f t="shared" si="7"/>
        <v>1</v>
      </c>
      <c r="K13" s="25" t="b">
        <f t="shared" si="8"/>
        <v>1</v>
      </c>
      <c r="L13" s="34">
        <v>0</v>
      </c>
      <c r="M13" s="34">
        <v>0</v>
      </c>
      <c r="N13" s="34">
        <v>0</v>
      </c>
      <c r="O13" s="34">
        <v>1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1</v>
      </c>
      <c r="V13" s="34">
        <v>0</v>
      </c>
      <c r="W13" s="34">
        <v>0</v>
      </c>
      <c r="X13" s="34">
        <v>0</v>
      </c>
    </row>
    <row r="14" spans="1:24" x14ac:dyDescent="0.2">
      <c r="A14" t="s">
        <v>313</v>
      </c>
      <c r="B14" t="s">
        <v>22</v>
      </c>
      <c r="C14" s="25" t="b">
        <f t="shared" si="0"/>
        <v>0</v>
      </c>
      <c r="D14" s="25" t="b">
        <f t="shared" si="1"/>
        <v>0</v>
      </c>
      <c r="E14" s="25" t="b">
        <f t="shared" si="2"/>
        <v>0</v>
      </c>
      <c r="F14" s="25" t="b">
        <f t="shared" si="3"/>
        <v>0</v>
      </c>
      <c r="G14" s="25" t="b">
        <f t="shared" si="4"/>
        <v>0</v>
      </c>
      <c r="H14" s="25" t="b">
        <f t="shared" si="5"/>
        <v>0</v>
      </c>
      <c r="I14" s="25" t="b">
        <f t="shared" si="6"/>
        <v>0</v>
      </c>
      <c r="J14" s="25" t="b">
        <f t="shared" si="7"/>
        <v>0</v>
      </c>
      <c r="K14" s="25" t="b">
        <f t="shared" si="8"/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25">
        <v>0</v>
      </c>
      <c r="X14" s="25">
        <v>0</v>
      </c>
    </row>
    <row r="15" spans="1:24" x14ac:dyDescent="0.2">
      <c r="A15" t="s">
        <v>313</v>
      </c>
      <c r="B15" t="s">
        <v>23</v>
      </c>
      <c r="C15" s="25" t="b">
        <f t="shared" si="0"/>
        <v>1</v>
      </c>
      <c r="D15" s="25" t="b">
        <f t="shared" si="1"/>
        <v>1</v>
      </c>
      <c r="E15" s="25" t="b">
        <f t="shared" si="2"/>
        <v>0</v>
      </c>
      <c r="F15" s="25" t="b">
        <f t="shared" si="3"/>
        <v>1</v>
      </c>
      <c r="G15" s="25" t="b">
        <f t="shared" si="4"/>
        <v>1</v>
      </c>
      <c r="H15" s="25" t="b">
        <f t="shared" si="5"/>
        <v>0</v>
      </c>
      <c r="I15" s="25" t="b">
        <f t="shared" si="6"/>
        <v>1</v>
      </c>
      <c r="J15" s="25" t="b">
        <f t="shared" si="7"/>
        <v>1</v>
      </c>
      <c r="K15" s="25" t="b">
        <f t="shared" si="8"/>
        <v>1</v>
      </c>
      <c r="L15" s="34">
        <v>1</v>
      </c>
      <c r="M15" s="34">
        <v>1</v>
      </c>
      <c r="N15" s="34">
        <v>0</v>
      </c>
      <c r="O15" s="34">
        <v>1</v>
      </c>
      <c r="P15" s="34">
        <v>1</v>
      </c>
      <c r="Q15" s="34">
        <v>0</v>
      </c>
      <c r="R15" s="34">
        <v>0</v>
      </c>
      <c r="S15" s="34">
        <v>0</v>
      </c>
      <c r="T15" s="34">
        <v>0</v>
      </c>
      <c r="U15" s="34">
        <v>1</v>
      </c>
      <c r="V15" s="34">
        <v>0</v>
      </c>
      <c r="W15" s="25">
        <v>1</v>
      </c>
      <c r="X15" s="25">
        <v>1</v>
      </c>
    </row>
    <row r="16" spans="1:24" x14ac:dyDescent="0.2">
      <c r="A16" t="s">
        <v>313</v>
      </c>
      <c r="B16" t="s">
        <v>24</v>
      </c>
      <c r="C16" s="25" t="b">
        <f t="shared" si="0"/>
        <v>0</v>
      </c>
      <c r="D16" s="25" t="b">
        <f t="shared" si="1"/>
        <v>0</v>
      </c>
      <c r="E16" s="25" t="b">
        <f t="shared" si="2"/>
        <v>0</v>
      </c>
      <c r="F16" s="25" t="b">
        <f t="shared" si="3"/>
        <v>0</v>
      </c>
      <c r="G16" s="25" t="b">
        <f t="shared" si="4"/>
        <v>0</v>
      </c>
      <c r="H16" s="25" t="b">
        <f t="shared" si="5"/>
        <v>0</v>
      </c>
      <c r="I16" s="25" t="b">
        <f t="shared" si="6"/>
        <v>0</v>
      </c>
      <c r="J16" s="25" t="b">
        <f t="shared" si="7"/>
        <v>1</v>
      </c>
      <c r="K16" s="25" t="b">
        <f t="shared" si="8"/>
        <v>1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1</v>
      </c>
      <c r="T16" s="34">
        <v>0</v>
      </c>
      <c r="U16" s="34">
        <v>0</v>
      </c>
      <c r="V16" s="34">
        <v>0</v>
      </c>
      <c r="W16" s="25">
        <v>0</v>
      </c>
      <c r="X16" s="25">
        <v>0</v>
      </c>
    </row>
    <row r="17" spans="1:24" x14ac:dyDescent="0.2">
      <c r="A17" t="s">
        <v>313</v>
      </c>
      <c r="B17" t="s">
        <v>25</v>
      </c>
      <c r="C17" s="25" t="b">
        <f t="shared" si="0"/>
        <v>0</v>
      </c>
      <c r="D17" s="25" t="b">
        <f t="shared" si="1"/>
        <v>0</v>
      </c>
      <c r="E17" s="25" t="b">
        <f t="shared" si="2"/>
        <v>0</v>
      </c>
      <c r="F17" s="25" t="b">
        <f t="shared" si="3"/>
        <v>0</v>
      </c>
      <c r="G17" s="25" t="b">
        <f t="shared" si="4"/>
        <v>0</v>
      </c>
      <c r="H17" s="25" t="b">
        <f t="shared" si="5"/>
        <v>0</v>
      </c>
      <c r="I17" s="25" t="b">
        <f t="shared" si="6"/>
        <v>1</v>
      </c>
      <c r="J17" s="25" t="b">
        <f t="shared" si="7"/>
        <v>1</v>
      </c>
      <c r="K17" s="25" t="b">
        <f t="shared" si="8"/>
        <v>1</v>
      </c>
      <c r="L17" s="34">
        <v>0</v>
      </c>
      <c r="M17" s="34">
        <v>0</v>
      </c>
      <c r="N17" s="34">
        <v>0</v>
      </c>
      <c r="O17" s="34">
        <v>0</v>
      </c>
      <c r="P17" s="34">
        <v>1</v>
      </c>
      <c r="Q17" s="34">
        <v>0</v>
      </c>
      <c r="R17" s="34">
        <v>0</v>
      </c>
      <c r="S17" s="34">
        <v>0</v>
      </c>
      <c r="T17" s="34">
        <v>0</v>
      </c>
      <c r="U17" s="34">
        <v>1</v>
      </c>
      <c r="V17" s="34">
        <v>0</v>
      </c>
      <c r="W17" s="25">
        <v>0</v>
      </c>
      <c r="X17" s="25">
        <v>0</v>
      </c>
    </row>
    <row r="18" spans="1:24" x14ac:dyDescent="0.2">
      <c r="A18" t="s">
        <v>313</v>
      </c>
      <c r="B18" t="s">
        <v>27</v>
      </c>
      <c r="C18" s="25" t="b">
        <f t="shared" si="0"/>
        <v>0</v>
      </c>
      <c r="D18" s="25" t="b">
        <f t="shared" si="1"/>
        <v>0</v>
      </c>
      <c r="E18" s="25" t="b">
        <f t="shared" si="2"/>
        <v>0</v>
      </c>
      <c r="F18" s="25" t="b">
        <f t="shared" si="3"/>
        <v>0</v>
      </c>
      <c r="G18" s="25" t="b">
        <f t="shared" si="4"/>
        <v>0</v>
      </c>
      <c r="H18" s="25" t="b">
        <f t="shared" si="5"/>
        <v>0</v>
      </c>
      <c r="I18" s="25" t="b">
        <f t="shared" si="6"/>
        <v>0</v>
      </c>
      <c r="J18" s="25" t="b">
        <f t="shared" si="7"/>
        <v>0</v>
      </c>
      <c r="K18" s="25" t="b">
        <f t="shared" si="8"/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25">
        <v>0</v>
      </c>
      <c r="X18" s="25">
        <v>0</v>
      </c>
    </row>
    <row r="19" spans="1:24" x14ac:dyDescent="0.2">
      <c r="A19" t="s">
        <v>313</v>
      </c>
      <c r="B19" t="s">
        <v>28</v>
      </c>
      <c r="C19" s="25" t="b">
        <f t="shared" si="0"/>
        <v>0</v>
      </c>
      <c r="D19" s="25" t="b">
        <f t="shared" si="1"/>
        <v>0</v>
      </c>
      <c r="E19" s="25" t="b">
        <f t="shared" si="2"/>
        <v>0</v>
      </c>
      <c r="F19" s="25" t="b">
        <f t="shared" si="3"/>
        <v>1</v>
      </c>
      <c r="G19" s="25" t="b">
        <f t="shared" si="4"/>
        <v>0</v>
      </c>
      <c r="H19" s="25" t="b">
        <f t="shared" si="5"/>
        <v>0</v>
      </c>
      <c r="I19" s="25" t="b">
        <f t="shared" si="6"/>
        <v>1</v>
      </c>
      <c r="J19" s="25" t="b">
        <f t="shared" si="7"/>
        <v>0</v>
      </c>
      <c r="K19" s="25" t="b">
        <f t="shared" si="8"/>
        <v>1</v>
      </c>
      <c r="L19" s="34">
        <v>0</v>
      </c>
      <c r="M19" s="34">
        <v>0</v>
      </c>
      <c r="N19" s="34">
        <v>0</v>
      </c>
      <c r="O19" s="34">
        <v>1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25">
        <v>1</v>
      </c>
      <c r="X19" s="25">
        <v>0</v>
      </c>
    </row>
    <row r="20" spans="1:24" x14ac:dyDescent="0.2">
      <c r="A20" t="s">
        <v>313</v>
      </c>
      <c r="B20" t="s">
        <v>29</v>
      </c>
      <c r="C20" s="25" t="b">
        <f t="shared" si="0"/>
        <v>1</v>
      </c>
      <c r="D20" s="25" t="b">
        <f t="shared" si="1"/>
        <v>1</v>
      </c>
      <c r="E20" s="25" t="b">
        <f t="shared" si="2"/>
        <v>0</v>
      </c>
      <c r="F20" s="25" t="b">
        <f t="shared" si="3"/>
        <v>1</v>
      </c>
      <c r="G20" s="25" t="b">
        <f t="shared" si="4"/>
        <v>1</v>
      </c>
      <c r="H20" s="25" t="b">
        <f t="shared" si="5"/>
        <v>0</v>
      </c>
      <c r="I20" s="25" t="b">
        <f t="shared" si="6"/>
        <v>1</v>
      </c>
      <c r="J20" s="25" t="b">
        <f t="shared" si="7"/>
        <v>1</v>
      </c>
      <c r="K20" s="25" t="b">
        <f t="shared" si="8"/>
        <v>1</v>
      </c>
      <c r="L20" s="34">
        <v>1</v>
      </c>
      <c r="M20" s="34">
        <v>1</v>
      </c>
      <c r="N20" s="34">
        <v>0</v>
      </c>
      <c r="O20" s="34">
        <v>1</v>
      </c>
      <c r="P20" s="34">
        <v>1</v>
      </c>
      <c r="Q20" s="34">
        <v>0</v>
      </c>
      <c r="R20" s="34">
        <v>1</v>
      </c>
      <c r="S20" s="34">
        <v>1</v>
      </c>
      <c r="T20" s="34">
        <v>0</v>
      </c>
      <c r="U20" s="34">
        <v>1</v>
      </c>
      <c r="V20" s="34">
        <v>1</v>
      </c>
      <c r="W20" s="25">
        <v>1</v>
      </c>
      <c r="X20" s="25">
        <v>1</v>
      </c>
    </row>
    <row r="22" spans="1:24" x14ac:dyDescent="0.2">
      <c r="C22">
        <f>COUNTIF(C3:C20, TRUE)</f>
        <v>8</v>
      </c>
      <c r="D22">
        <f t="shared" ref="D22:K22" si="9">COUNTIF(D3:D20, TRUE)</f>
        <v>8</v>
      </c>
      <c r="E22">
        <f t="shared" si="9"/>
        <v>0</v>
      </c>
      <c r="F22">
        <f t="shared" si="9"/>
        <v>9</v>
      </c>
      <c r="G22">
        <f t="shared" si="9"/>
        <v>8</v>
      </c>
      <c r="H22">
        <f t="shared" si="9"/>
        <v>0</v>
      </c>
      <c r="I22">
        <f t="shared" si="9"/>
        <v>12</v>
      </c>
      <c r="J22">
        <f t="shared" si="9"/>
        <v>9</v>
      </c>
      <c r="K22">
        <f t="shared" si="9"/>
        <v>15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7EF8-1461-AE4E-AC2E-78B8F671BE67}">
  <dimension ref="A1:X21"/>
  <sheetViews>
    <sheetView workbookViewId="0">
      <selection activeCell="J23" sqref="J23"/>
    </sheetView>
  </sheetViews>
  <sheetFormatPr baseColWidth="10" defaultColWidth="11" defaultRowHeight="16" x14ac:dyDescent="0.2"/>
  <cols>
    <col min="1" max="1" width="3.83203125" style="25" bestFit="1" customWidth="1"/>
    <col min="2" max="2" width="10.6640625" style="25" bestFit="1" customWidth="1"/>
    <col min="3" max="5" width="10.6640625" style="25" customWidth="1"/>
    <col min="6" max="6" width="17.5" style="25" bestFit="1" customWidth="1"/>
    <col min="7" max="7" width="9.6640625" style="25" customWidth="1"/>
    <col min="8" max="8" width="17.5" style="25" bestFit="1" customWidth="1"/>
    <col min="9" max="9" width="7.33203125" style="25" customWidth="1"/>
    <col min="10" max="10" width="17.5" style="25" bestFit="1" customWidth="1"/>
    <col min="11" max="11" width="5.83203125" style="25" customWidth="1"/>
    <col min="12" max="16384" width="11" style="25"/>
  </cols>
  <sheetData>
    <row r="1" spans="1:24" x14ac:dyDescent="0.2">
      <c r="A1" s="25" t="s">
        <v>329</v>
      </c>
      <c r="C1" s="25" t="s">
        <v>375</v>
      </c>
      <c r="D1" s="25" t="s">
        <v>376</v>
      </c>
      <c r="E1" s="25" t="s">
        <v>377</v>
      </c>
      <c r="F1" s="25" t="s">
        <v>378</v>
      </c>
      <c r="G1" s="25" t="s">
        <v>379</v>
      </c>
      <c r="H1" s="25" t="s">
        <v>380</v>
      </c>
      <c r="I1" s="25" t="s">
        <v>381</v>
      </c>
      <c r="J1" s="25" t="s">
        <v>382</v>
      </c>
      <c r="K1" s="25" t="s">
        <v>383</v>
      </c>
      <c r="L1" s="42" t="s">
        <v>390</v>
      </c>
      <c r="M1" s="42" t="s">
        <v>389</v>
      </c>
      <c r="N1" s="42" t="s">
        <v>401</v>
      </c>
      <c r="O1" s="42" t="s">
        <v>392</v>
      </c>
      <c r="P1" s="42" t="s">
        <v>394</v>
      </c>
      <c r="Q1" s="42" t="s">
        <v>400</v>
      </c>
      <c r="R1" s="42" t="s">
        <v>393</v>
      </c>
      <c r="S1" s="42" t="s">
        <v>397</v>
      </c>
      <c r="T1" s="42" t="s">
        <v>399</v>
      </c>
      <c r="U1" s="42" t="s">
        <v>395</v>
      </c>
      <c r="V1" s="34" t="s">
        <v>391</v>
      </c>
      <c r="W1" s="34" t="s">
        <v>398</v>
      </c>
      <c r="X1" s="34" t="s">
        <v>396</v>
      </c>
    </row>
    <row r="2" spans="1:24" x14ac:dyDescent="0.2">
      <c r="A2" s="25" t="s">
        <v>329</v>
      </c>
      <c r="B2" s="25" t="s">
        <v>10</v>
      </c>
      <c r="C2" s="25" t="b">
        <f t="shared" ref="C2:C19" si="0">OR(L2)</f>
        <v>0</v>
      </c>
      <c r="D2" s="25" t="b">
        <f t="shared" ref="D2:D19" si="1">OR(M2)</f>
        <v>0</v>
      </c>
      <c r="E2" s="25" t="b">
        <f t="shared" ref="E2:E19" si="2">OR(N2)</f>
        <v>0</v>
      </c>
      <c r="F2" s="25" t="b">
        <f t="shared" ref="F2:F19" si="3">OR(W2)</f>
        <v>0</v>
      </c>
      <c r="G2" s="25" t="b">
        <f t="shared" ref="G2:G19" si="4">OR(X2)</f>
        <v>0</v>
      </c>
      <c r="H2" s="25" t="b">
        <f t="shared" ref="H2:H19" si="5" xml:space="preserve"> OR(Q2, T2)</f>
        <v>0</v>
      </c>
      <c r="I2" s="25" t="b">
        <f t="shared" ref="I2:I19" si="6" xml:space="preserve"> OR(O2, P2)</f>
        <v>0</v>
      </c>
      <c r="J2" s="25" t="b">
        <f t="shared" ref="J2:J19" si="7" xml:space="preserve"> OR(R2, S2, U2, V2)</f>
        <v>0</v>
      </c>
      <c r="K2" s="25" t="b">
        <f t="shared" ref="K2:K19" si="8">OR(C2:J2)</f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</row>
    <row r="3" spans="1:24" x14ac:dyDescent="0.2">
      <c r="A3" s="25" t="s">
        <v>329</v>
      </c>
      <c r="B3" s="25" t="s">
        <v>11</v>
      </c>
      <c r="C3" s="25" t="b">
        <f t="shared" si="0"/>
        <v>1</v>
      </c>
      <c r="D3" s="25" t="b">
        <f t="shared" si="1"/>
        <v>1</v>
      </c>
      <c r="E3" s="25" t="b">
        <f t="shared" si="2"/>
        <v>1</v>
      </c>
      <c r="F3" s="25" t="b">
        <f t="shared" si="3"/>
        <v>1</v>
      </c>
      <c r="G3" s="25" t="b">
        <f t="shared" si="4"/>
        <v>1</v>
      </c>
      <c r="H3" s="25" t="b">
        <f t="shared" si="5"/>
        <v>0</v>
      </c>
      <c r="I3" s="25" t="b">
        <f t="shared" si="6"/>
        <v>1</v>
      </c>
      <c r="J3" s="25" t="b">
        <f t="shared" si="7"/>
        <v>1</v>
      </c>
      <c r="K3" s="25" t="b">
        <f t="shared" si="8"/>
        <v>1</v>
      </c>
      <c r="L3" s="34">
        <v>1</v>
      </c>
      <c r="M3" s="34">
        <v>1</v>
      </c>
      <c r="N3" s="34">
        <v>1</v>
      </c>
      <c r="O3" s="34">
        <v>1</v>
      </c>
      <c r="P3" s="34">
        <v>1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1</v>
      </c>
      <c r="W3" s="34">
        <v>1</v>
      </c>
      <c r="X3" s="34">
        <v>1</v>
      </c>
    </row>
    <row r="4" spans="1:24" x14ac:dyDescent="0.2">
      <c r="A4" s="25" t="s">
        <v>329</v>
      </c>
      <c r="B4" s="25" t="s">
        <v>12</v>
      </c>
      <c r="C4" s="25" t="b">
        <f t="shared" si="0"/>
        <v>1</v>
      </c>
      <c r="D4" s="25" t="b">
        <f t="shared" si="1"/>
        <v>1</v>
      </c>
      <c r="E4" s="25" t="b">
        <f t="shared" si="2"/>
        <v>1</v>
      </c>
      <c r="F4" s="25" t="b">
        <f t="shared" si="3"/>
        <v>1</v>
      </c>
      <c r="G4" s="25" t="b">
        <f t="shared" si="4"/>
        <v>1</v>
      </c>
      <c r="H4" s="25" t="b">
        <f t="shared" si="5"/>
        <v>0</v>
      </c>
      <c r="I4" s="25" t="b">
        <f t="shared" si="6"/>
        <v>1</v>
      </c>
      <c r="J4" s="25" t="b">
        <f t="shared" si="7"/>
        <v>0</v>
      </c>
      <c r="K4" s="25" t="b">
        <f t="shared" si="8"/>
        <v>1</v>
      </c>
      <c r="L4" s="34">
        <v>1</v>
      </c>
      <c r="M4" s="34">
        <v>1</v>
      </c>
      <c r="N4" s="34">
        <v>1</v>
      </c>
      <c r="O4" s="34">
        <v>1</v>
      </c>
      <c r="P4" s="34">
        <v>1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1</v>
      </c>
      <c r="X4" s="34">
        <v>1</v>
      </c>
    </row>
    <row r="5" spans="1:24" x14ac:dyDescent="0.2">
      <c r="A5" s="25" t="s">
        <v>329</v>
      </c>
      <c r="B5" s="25" t="s">
        <v>13</v>
      </c>
      <c r="C5" s="25" t="b">
        <f t="shared" si="0"/>
        <v>0</v>
      </c>
      <c r="D5" s="25" t="b">
        <f t="shared" si="1"/>
        <v>0</v>
      </c>
      <c r="E5" s="25" t="b">
        <f t="shared" si="2"/>
        <v>0</v>
      </c>
      <c r="F5" s="25" t="b">
        <f t="shared" si="3"/>
        <v>0</v>
      </c>
      <c r="G5" s="25" t="b">
        <f t="shared" si="4"/>
        <v>0</v>
      </c>
      <c r="H5" s="25" t="b">
        <f t="shared" si="5"/>
        <v>0</v>
      </c>
      <c r="I5" s="25" t="b">
        <f t="shared" si="6"/>
        <v>0</v>
      </c>
      <c r="J5" s="25" t="b">
        <f t="shared" si="7"/>
        <v>0</v>
      </c>
      <c r="K5" s="25" t="b">
        <f t="shared" si="8"/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</row>
    <row r="6" spans="1:24" x14ac:dyDescent="0.2">
      <c r="A6" s="25" t="s">
        <v>329</v>
      </c>
      <c r="B6" s="25" t="s">
        <v>14</v>
      </c>
      <c r="C6" s="25" t="b">
        <f t="shared" si="0"/>
        <v>1</v>
      </c>
      <c r="D6" s="25" t="b">
        <f t="shared" si="1"/>
        <v>1</v>
      </c>
      <c r="E6" s="25" t="b">
        <f t="shared" si="2"/>
        <v>1</v>
      </c>
      <c r="F6" s="25" t="b">
        <f t="shared" si="3"/>
        <v>1</v>
      </c>
      <c r="G6" s="25" t="b">
        <f t="shared" si="4"/>
        <v>1</v>
      </c>
      <c r="H6" s="25" t="b">
        <f t="shared" si="5"/>
        <v>0</v>
      </c>
      <c r="I6" s="25" t="b">
        <f t="shared" si="6"/>
        <v>1</v>
      </c>
      <c r="J6" s="25" t="b">
        <f t="shared" si="7"/>
        <v>0</v>
      </c>
      <c r="K6" s="25" t="b">
        <f t="shared" si="8"/>
        <v>1</v>
      </c>
      <c r="L6" s="34">
        <v>1</v>
      </c>
      <c r="M6" s="34">
        <v>1</v>
      </c>
      <c r="N6" s="34">
        <v>1</v>
      </c>
      <c r="O6" s="34">
        <v>1</v>
      </c>
      <c r="P6" s="34">
        <v>1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1</v>
      </c>
      <c r="X6" s="34">
        <v>1</v>
      </c>
    </row>
    <row r="7" spans="1:24" x14ac:dyDescent="0.2">
      <c r="A7" s="25" t="s">
        <v>329</v>
      </c>
      <c r="B7" s="25" t="s">
        <v>15</v>
      </c>
      <c r="C7" s="25" t="b">
        <f t="shared" si="0"/>
        <v>0</v>
      </c>
      <c r="D7" s="25" t="b">
        <f t="shared" si="1"/>
        <v>0</v>
      </c>
      <c r="E7" s="25" t="b">
        <f t="shared" si="2"/>
        <v>0</v>
      </c>
      <c r="F7" s="25" t="b">
        <f t="shared" si="3"/>
        <v>0</v>
      </c>
      <c r="G7" s="25" t="b">
        <f t="shared" si="4"/>
        <v>0</v>
      </c>
      <c r="H7" s="25" t="b">
        <f t="shared" si="5"/>
        <v>0</v>
      </c>
      <c r="I7" s="25" t="b">
        <f t="shared" si="6"/>
        <v>0</v>
      </c>
      <c r="J7" s="25" t="b">
        <f t="shared" si="7"/>
        <v>0</v>
      </c>
      <c r="K7" s="25" t="b">
        <f t="shared" si="8"/>
        <v>0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0</v>
      </c>
      <c r="X7" s="34">
        <v>0</v>
      </c>
    </row>
    <row r="8" spans="1:24" x14ac:dyDescent="0.2">
      <c r="A8" s="25" t="s">
        <v>329</v>
      </c>
      <c r="B8" s="25" t="s">
        <v>16</v>
      </c>
      <c r="C8" s="25" t="b">
        <f t="shared" si="0"/>
        <v>1</v>
      </c>
      <c r="D8" s="25" t="b">
        <f t="shared" si="1"/>
        <v>1</v>
      </c>
      <c r="E8" s="25" t="b">
        <f t="shared" si="2"/>
        <v>1</v>
      </c>
      <c r="F8" s="25" t="b">
        <f t="shared" si="3"/>
        <v>1</v>
      </c>
      <c r="G8" s="25" t="b">
        <f t="shared" si="4"/>
        <v>1</v>
      </c>
      <c r="H8" s="25" t="b">
        <f t="shared" si="5"/>
        <v>0</v>
      </c>
      <c r="I8" s="25" t="b">
        <f t="shared" si="6"/>
        <v>1</v>
      </c>
      <c r="J8" s="25" t="b">
        <f t="shared" si="7"/>
        <v>0</v>
      </c>
      <c r="K8" s="25" t="b">
        <f t="shared" si="8"/>
        <v>1</v>
      </c>
      <c r="L8" s="34">
        <v>1</v>
      </c>
      <c r="M8" s="34">
        <v>1</v>
      </c>
      <c r="N8" s="34">
        <v>1</v>
      </c>
      <c r="O8" s="34">
        <v>1</v>
      </c>
      <c r="P8" s="34">
        <v>1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1</v>
      </c>
      <c r="X8" s="34">
        <v>1</v>
      </c>
    </row>
    <row r="9" spans="1:24" x14ac:dyDescent="0.2">
      <c r="A9" s="25" t="s">
        <v>329</v>
      </c>
      <c r="B9" s="25" t="s">
        <v>17</v>
      </c>
      <c r="C9" s="25" t="b">
        <f t="shared" si="0"/>
        <v>1</v>
      </c>
      <c r="D9" s="25" t="b">
        <f t="shared" si="1"/>
        <v>1</v>
      </c>
      <c r="E9" s="25" t="b">
        <f t="shared" si="2"/>
        <v>1</v>
      </c>
      <c r="F9" s="25" t="b">
        <f t="shared" si="3"/>
        <v>1</v>
      </c>
      <c r="G9" s="25" t="b">
        <f t="shared" si="4"/>
        <v>1</v>
      </c>
      <c r="H9" s="25" t="b">
        <f t="shared" si="5"/>
        <v>0</v>
      </c>
      <c r="I9" s="25" t="b">
        <f t="shared" si="6"/>
        <v>1</v>
      </c>
      <c r="J9" s="25" t="b">
        <f t="shared" si="7"/>
        <v>0</v>
      </c>
      <c r="K9" s="25" t="b">
        <f t="shared" si="8"/>
        <v>1</v>
      </c>
      <c r="L9" s="34">
        <v>1</v>
      </c>
      <c r="M9" s="34">
        <v>1</v>
      </c>
      <c r="N9" s="34">
        <v>1</v>
      </c>
      <c r="O9" s="34">
        <v>1</v>
      </c>
      <c r="P9" s="34">
        <v>1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1</v>
      </c>
      <c r="X9" s="34">
        <v>1</v>
      </c>
    </row>
    <row r="10" spans="1:24" x14ac:dyDescent="0.2">
      <c r="A10" s="25" t="s">
        <v>329</v>
      </c>
      <c r="B10" s="25" t="s">
        <v>18</v>
      </c>
      <c r="C10" s="25" t="b">
        <f t="shared" si="0"/>
        <v>0</v>
      </c>
      <c r="D10" s="25" t="b">
        <f t="shared" si="1"/>
        <v>0</v>
      </c>
      <c r="E10" s="25" t="b">
        <f t="shared" si="2"/>
        <v>0</v>
      </c>
      <c r="F10" s="25" t="b">
        <f t="shared" si="3"/>
        <v>0</v>
      </c>
      <c r="G10" s="25" t="b">
        <f t="shared" si="4"/>
        <v>0</v>
      </c>
      <c r="H10" s="25" t="b">
        <f t="shared" si="5"/>
        <v>0</v>
      </c>
      <c r="I10" s="25" t="b">
        <f t="shared" si="6"/>
        <v>0</v>
      </c>
      <c r="J10" s="25" t="b">
        <f t="shared" si="7"/>
        <v>0</v>
      </c>
      <c r="K10" s="25" t="b">
        <f t="shared" si="8"/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</row>
    <row r="11" spans="1:24" x14ac:dyDescent="0.2">
      <c r="A11" s="25" t="s">
        <v>329</v>
      </c>
      <c r="B11" s="25" t="s">
        <v>19</v>
      </c>
      <c r="C11" s="25" t="b">
        <f t="shared" si="0"/>
        <v>0</v>
      </c>
      <c r="D11" s="25" t="b">
        <f t="shared" si="1"/>
        <v>0</v>
      </c>
      <c r="E11" s="25" t="b">
        <f t="shared" si="2"/>
        <v>0</v>
      </c>
      <c r="F11" s="25" t="b">
        <f t="shared" si="3"/>
        <v>0</v>
      </c>
      <c r="G11" s="25" t="b">
        <f t="shared" si="4"/>
        <v>0</v>
      </c>
      <c r="H11" s="25" t="b">
        <f t="shared" si="5"/>
        <v>0</v>
      </c>
      <c r="I11" s="25" t="b">
        <f t="shared" si="6"/>
        <v>0</v>
      </c>
      <c r="J11" s="25" t="b">
        <f t="shared" si="7"/>
        <v>0</v>
      </c>
      <c r="K11" s="25" t="b">
        <f t="shared" si="8"/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</row>
    <row r="12" spans="1:24" x14ac:dyDescent="0.2">
      <c r="A12" s="25" t="s">
        <v>329</v>
      </c>
      <c r="B12" s="25" t="s">
        <v>20</v>
      </c>
      <c r="C12" s="25" t="b">
        <f t="shared" si="0"/>
        <v>0</v>
      </c>
      <c r="D12" s="25" t="b">
        <f t="shared" si="1"/>
        <v>0</v>
      </c>
      <c r="E12" s="25" t="b">
        <f t="shared" si="2"/>
        <v>0</v>
      </c>
      <c r="F12" s="25" t="b">
        <f t="shared" si="3"/>
        <v>0</v>
      </c>
      <c r="G12" s="25" t="b">
        <f t="shared" si="4"/>
        <v>0</v>
      </c>
      <c r="H12" s="25" t="b">
        <f t="shared" si="5"/>
        <v>0</v>
      </c>
      <c r="I12" s="25" t="b">
        <f t="shared" si="6"/>
        <v>0</v>
      </c>
      <c r="J12" s="25" t="b">
        <f t="shared" si="7"/>
        <v>0</v>
      </c>
      <c r="K12" s="25" t="b">
        <f t="shared" si="8"/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</row>
    <row r="13" spans="1:24" x14ac:dyDescent="0.2">
      <c r="A13" s="25" t="s">
        <v>329</v>
      </c>
      <c r="B13" s="25" t="s">
        <v>21</v>
      </c>
      <c r="C13" s="25" t="b">
        <f t="shared" si="0"/>
        <v>0</v>
      </c>
      <c r="D13" s="25" t="b">
        <f t="shared" si="1"/>
        <v>0</v>
      </c>
      <c r="E13" s="25" t="b">
        <f t="shared" si="2"/>
        <v>0</v>
      </c>
      <c r="F13" s="25" t="b">
        <f t="shared" si="3"/>
        <v>0</v>
      </c>
      <c r="G13" s="25" t="b">
        <f t="shared" si="4"/>
        <v>0</v>
      </c>
      <c r="H13" s="25" t="b">
        <f t="shared" si="5"/>
        <v>0</v>
      </c>
      <c r="I13" s="25" t="b">
        <f t="shared" si="6"/>
        <v>0</v>
      </c>
      <c r="J13" s="25" t="b">
        <f t="shared" si="7"/>
        <v>0</v>
      </c>
      <c r="K13" s="25" t="b">
        <f t="shared" si="8"/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</row>
    <row r="14" spans="1:24" x14ac:dyDescent="0.2">
      <c r="A14" s="25" t="s">
        <v>329</v>
      </c>
      <c r="B14" s="25" t="s">
        <v>22</v>
      </c>
      <c r="C14" s="25" t="b">
        <f t="shared" si="0"/>
        <v>1</v>
      </c>
      <c r="D14" s="25" t="b">
        <f t="shared" si="1"/>
        <v>1</v>
      </c>
      <c r="E14" s="25" t="b">
        <f t="shared" si="2"/>
        <v>1</v>
      </c>
      <c r="F14" s="25" t="b">
        <f t="shared" si="3"/>
        <v>1</v>
      </c>
      <c r="G14" s="25" t="b">
        <f t="shared" si="4"/>
        <v>1</v>
      </c>
      <c r="H14" s="25" t="b">
        <f t="shared" si="5"/>
        <v>0</v>
      </c>
      <c r="I14" s="25" t="b">
        <f t="shared" si="6"/>
        <v>1</v>
      </c>
      <c r="J14" s="25" t="b">
        <f t="shared" si="7"/>
        <v>1</v>
      </c>
      <c r="K14" s="25" t="b">
        <f t="shared" si="8"/>
        <v>1</v>
      </c>
      <c r="L14" s="34">
        <v>1</v>
      </c>
      <c r="M14" s="34">
        <v>1</v>
      </c>
      <c r="N14" s="34">
        <v>1</v>
      </c>
      <c r="O14" s="34">
        <v>1</v>
      </c>
      <c r="P14" s="34">
        <v>1</v>
      </c>
      <c r="Q14" s="34">
        <v>0</v>
      </c>
      <c r="R14" s="34">
        <v>1</v>
      </c>
      <c r="S14" s="34">
        <v>1</v>
      </c>
      <c r="T14" s="34">
        <v>0</v>
      </c>
      <c r="U14" s="34">
        <v>1</v>
      </c>
      <c r="V14" s="25">
        <v>1</v>
      </c>
      <c r="W14" s="25">
        <v>1</v>
      </c>
      <c r="X14" s="25">
        <v>1</v>
      </c>
    </row>
    <row r="15" spans="1:24" x14ac:dyDescent="0.2">
      <c r="A15" s="25" t="s">
        <v>329</v>
      </c>
      <c r="B15" s="25" t="s">
        <v>23</v>
      </c>
      <c r="C15" s="25" t="b">
        <f t="shared" si="0"/>
        <v>1</v>
      </c>
      <c r="D15" s="25" t="b">
        <f t="shared" si="1"/>
        <v>1</v>
      </c>
      <c r="E15" s="25" t="b">
        <f t="shared" si="2"/>
        <v>1</v>
      </c>
      <c r="F15" s="25" t="b">
        <f t="shared" si="3"/>
        <v>1</v>
      </c>
      <c r="G15" s="25" t="b">
        <f t="shared" si="4"/>
        <v>1</v>
      </c>
      <c r="H15" s="25" t="b">
        <f t="shared" si="5"/>
        <v>0</v>
      </c>
      <c r="I15" s="25" t="b">
        <f t="shared" si="6"/>
        <v>1</v>
      </c>
      <c r="J15" s="25" t="b">
        <f t="shared" si="7"/>
        <v>1</v>
      </c>
      <c r="K15" s="25" t="b">
        <f t="shared" si="8"/>
        <v>1</v>
      </c>
      <c r="L15" s="34">
        <v>1</v>
      </c>
      <c r="M15" s="34">
        <v>1</v>
      </c>
      <c r="N15" s="34">
        <v>1</v>
      </c>
      <c r="O15" s="34">
        <v>1</v>
      </c>
      <c r="P15" s="34">
        <v>1</v>
      </c>
      <c r="Q15" s="34">
        <v>0</v>
      </c>
      <c r="R15" s="34">
        <v>1</v>
      </c>
      <c r="S15" s="34">
        <v>1</v>
      </c>
      <c r="T15" s="34">
        <v>0</v>
      </c>
      <c r="U15" s="34">
        <v>1</v>
      </c>
      <c r="V15" s="25">
        <v>1</v>
      </c>
      <c r="W15" s="25">
        <v>1</v>
      </c>
      <c r="X15" s="25">
        <v>1</v>
      </c>
    </row>
    <row r="16" spans="1:24" x14ac:dyDescent="0.2">
      <c r="A16" s="25" t="s">
        <v>329</v>
      </c>
      <c r="B16" s="25" t="s">
        <v>24</v>
      </c>
      <c r="C16" s="25" t="b">
        <f t="shared" si="0"/>
        <v>0</v>
      </c>
      <c r="D16" s="25" t="b">
        <f t="shared" si="1"/>
        <v>0</v>
      </c>
      <c r="E16" s="25" t="b">
        <f t="shared" si="2"/>
        <v>0</v>
      </c>
      <c r="F16" s="25" t="b">
        <f t="shared" si="3"/>
        <v>0</v>
      </c>
      <c r="G16" s="25" t="b">
        <f t="shared" si="4"/>
        <v>0</v>
      </c>
      <c r="H16" s="25" t="b">
        <f t="shared" si="5"/>
        <v>0</v>
      </c>
      <c r="I16" s="25" t="b">
        <f t="shared" si="6"/>
        <v>0</v>
      </c>
      <c r="J16" s="25" t="b">
        <f t="shared" si="7"/>
        <v>0</v>
      </c>
      <c r="K16" s="25" t="b">
        <f t="shared" si="8"/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25">
        <v>0</v>
      </c>
      <c r="W16" s="25">
        <v>0</v>
      </c>
      <c r="X16" s="25">
        <v>0</v>
      </c>
    </row>
    <row r="17" spans="1:24" x14ac:dyDescent="0.2">
      <c r="A17" s="25" t="s">
        <v>329</v>
      </c>
      <c r="B17" s="25" t="s">
        <v>25</v>
      </c>
      <c r="C17" s="25" t="b">
        <f t="shared" si="0"/>
        <v>0</v>
      </c>
      <c r="D17" s="25" t="b">
        <f t="shared" si="1"/>
        <v>0</v>
      </c>
      <c r="E17" s="25" t="b">
        <f t="shared" si="2"/>
        <v>0</v>
      </c>
      <c r="F17" s="25" t="b">
        <f t="shared" si="3"/>
        <v>0</v>
      </c>
      <c r="G17" s="25" t="b">
        <f t="shared" si="4"/>
        <v>0</v>
      </c>
      <c r="H17" s="25" t="b">
        <f t="shared" si="5"/>
        <v>0</v>
      </c>
      <c r="I17" s="25" t="b">
        <f t="shared" si="6"/>
        <v>0</v>
      </c>
      <c r="J17" s="25" t="b">
        <f t="shared" si="7"/>
        <v>0</v>
      </c>
      <c r="K17" s="25" t="b">
        <f t="shared" si="8"/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25">
        <v>0</v>
      </c>
      <c r="W17" s="25">
        <v>0</v>
      </c>
      <c r="X17" s="25">
        <v>0</v>
      </c>
    </row>
    <row r="18" spans="1:24" x14ac:dyDescent="0.2">
      <c r="A18" s="25" t="s">
        <v>313</v>
      </c>
      <c r="B18" s="25" t="s">
        <v>27</v>
      </c>
      <c r="C18" s="25" t="b">
        <f t="shared" si="0"/>
        <v>1</v>
      </c>
      <c r="D18" s="25" t="b">
        <f t="shared" si="1"/>
        <v>1</v>
      </c>
      <c r="E18" s="25" t="b">
        <f t="shared" si="2"/>
        <v>1</v>
      </c>
      <c r="F18" s="25" t="b">
        <f t="shared" si="3"/>
        <v>1</v>
      </c>
      <c r="G18" s="25" t="b">
        <f t="shared" si="4"/>
        <v>1</v>
      </c>
      <c r="H18" s="25" t="b">
        <f t="shared" si="5"/>
        <v>0</v>
      </c>
      <c r="I18" s="25" t="b">
        <f t="shared" si="6"/>
        <v>1</v>
      </c>
      <c r="J18" s="25" t="b">
        <f t="shared" si="7"/>
        <v>1</v>
      </c>
      <c r="K18" s="25" t="b">
        <f t="shared" si="8"/>
        <v>1</v>
      </c>
      <c r="L18" s="34">
        <v>1</v>
      </c>
      <c r="M18" s="34">
        <v>1</v>
      </c>
      <c r="N18" s="34">
        <v>1</v>
      </c>
      <c r="O18" s="34">
        <v>1</v>
      </c>
      <c r="P18" s="34">
        <v>1</v>
      </c>
      <c r="Q18" s="34">
        <v>0</v>
      </c>
      <c r="R18" s="34">
        <v>1</v>
      </c>
      <c r="S18" s="34">
        <v>1</v>
      </c>
      <c r="T18" s="34">
        <v>0</v>
      </c>
      <c r="U18" s="34">
        <v>1</v>
      </c>
      <c r="V18" s="25">
        <v>1</v>
      </c>
      <c r="W18" s="25">
        <v>1</v>
      </c>
      <c r="X18" s="25">
        <v>1</v>
      </c>
    </row>
    <row r="19" spans="1:24" x14ac:dyDescent="0.2">
      <c r="A19" s="25" t="s">
        <v>313</v>
      </c>
      <c r="B19" s="25" t="s">
        <v>28</v>
      </c>
      <c r="C19" s="25" t="b">
        <f t="shared" si="0"/>
        <v>1</v>
      </c>
      <c r="D19" s="25" t="b">
        <f t="shared" si="1"/>
        <v>1</v>
      </c>
      <c r="E19" s="25" t="b">
        <f t="shared" si="2"/>
        <v>1</v>
      </c>
      <c r="F19" s="25" t="b">
        <f t="shared" si="3"/>
        <v>1</v>
      </c>
      <c r="G19" s="25" t="b">
        <f t="shared" si="4"/>
        <v>1</v>
      </c>
      <c r="H19" s="25" t="b">
        <f t="shared" si="5"/>
        <v>0</v>
      </c>
      <c r="I19" s="25" t="b">
        <f t="shared" si="6"/>
        <v>1</v>
      </c>
      <c r="J19" s="25" t="b">
        <f t="shared" si="7"/>
        <v>1</v>
      </c>
      <c r="K19" s="25" t="b">
        <f t="shared" si="8"/>
        <v>1</v>
      </c>
      <c r="L19" s="34">
        <v>1</v>
      </c>
      <c r="M19" s="34">
        <v>1</v>
      </c>
      <c r="N19" s="34">
        <v>1</v>
      </c>
      <c r="O19" s="34">
        <v>1</v>
      </c>
      <c r="P19" s="34">
        <v>1</v>
      </c>
      <c r="Q19" s="34">
        <v>0</v>
      </c>
      <c r="R19" s="34">
        <v>1</v>
      </c>
      <c r="S19" s="34">
        <v>1</v>
      </c>
      <c r="T19" s="34">
        <v>0</v>
      </c>
      <c r="U19" s="34">
        <v>1</v>
      </c>
      <c r="V19" s="25">
        <v>1</v>
      </c>
      <c r="W19" s="25">
        <v>1</v>
      </c>
      <c r="X19" s="25">
        <v>1</v>
      </c>
    </row>
    <row r="21" spans="1:24" x14ac:dyDescent="0.2">
      <c r="C21" s="25">
        <f t="shared" ref="C21:K21" si="9">COUNTIF(C3:C19, TRUE)</f>
        <v>9</v>
      </c>
      <c r="D21" s="25">
        <f t="shared" si="9"/>
        <v>9</v>
      </c>
      <c r="E21" s="25">
        <f t="shared" si="9"/>
        <v>9</v>
      </c>
      <c r="F21" s="25">
        <f t="shared" si="9"/>
        <v>9</v>
      </c>
      <c r="G21" s="25">
        <f t="shared" si="9"/>
        <v>9</v>
      </c>
      <c r="H21" s="25">
        <f t="shared" si="9"/>
        <v>0</v>
      </c>
      <c r="I21" s="25">
        <f t="shared" si="9"/>
        <v>9</v>
      </c>
      <c r="J21" s="25">
        <f t="shared" si="9"/>
        <v>5</v>
      </c>
      <c r="K21" s="25">
        <f t="shared" si="9"/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2DF87-28D8-194C-8732-4AB08A449758}">
  <dimension ref="A1:R326"/>
  <sheetViews>
    <sheetView workbookViewId="0">
      <pane ySplit="1" topLeftCell="A202" activePane="bottomLeft" state="frozen"/>
      <selection pane="bottomLeft" activeCell="J216" sqref="J216"/>
    </sheetView>
  </sheetViews>
  <sheetFormatPr baseColWidth="10" defaultColWidth="11" defaultRowHeight="20" customHeight="1" x14ac:dyDescent="0.2"/>
  <cols>
    <col min="1" max="2" width="10.83203125" style="2" customWidth="1"/>
    <col min="3" max="11" width="10.83203125" style="37" customWidth="1"/>
    <col min="13" max="13" width="16" customWidth="1"/>
    <col min="14" max="14" width="24" customWidth="1"/>
    <col min="15" max="15" width="40.5" customWidth="1"/>
    <col min="16" max="16" width="18.33203125" customWidth="1"/>
    <col min="17" max="17" width="10.1640625" style="1" customWidth="1"/>
    <col min="18" max="18" width="22.6640625" style="1" customWidth="1"/>
    <col min="19" max="19" width="12.5" customWidth="1"/>
  </cols>
  <sheetData>
    <row r="1" spans="1:11" ht="20" customHeight="1" x14ac:dyDescent="0.2">
      <c r="A1" s="2" t="s">
        <v>340</v>
      </c>
      <c r="B1" s="2" t="s">
        <v>341</v>
      </c>
      <c r="C1" s="37" t="s">
        <v>0</v>
      </c>
      <c r="D1" s="37" t="s">
        <v>1</v>
      </c>
      <c r="E1" s="37" t="s">
        <v>2</v>
      </c>
      <c r="F1" s="37" t="s">
        <v>3</v>
      </c>
      <c r="G1" s="37" t="s">
        <v>4</v>
      </c>
      <c r="H1" s="37" t="s">
        <v>5</v>
      </c>
      <c r="I1" s="37" t="s">
        <v>6</v>
      </c>
      <c r="J1" s="37" t="s">
        <v>7</v>
      </c>
      <c r="K1" s="37" t="s">
        <v>8</v>
      </c>
    </row>
    <row r="2" spans="1:11" ht="20" customHeight="1" x14ac:dyDescent="0.2">
      <c r="A2" t="s">
        <v>316</v>
      </c>
      <c r="B2" s="2" t="s">
        <v>9</v>
      </c>
      <c r="C2" s="37">
        <v>2</v>
      </c>
      <c r="D2" s="37">
        <v>1</v>
      </c>
      <c r="E2" s="37">
        <v>1</v>
      </c>
      <c r="F2" s="37">
        <v>1</v>
      </c>
      <c r="G2" s="37">
        <v>1</v>
      </c>
      <c r="H2" s="37">
        <v>500</v>
      </c>
      <c r="I2" s="37">
        <v>500</v>
      </c>
      <c r="J2" s="37">
        <v>465</v>
      </c>
      <c r="K2" s="37">
        <v>55</v>
      </c>
    </row>
    <row r="3" spans="1:11" ht="20" customHeight="1" x14ac:dyDescent="0.2">
      <c r="A3" t="s">
        <v>316</v>
      </c>
      <c r="B3" s="2" t="s">
        <v>9</v>
      </c>
      <c r="C3" s="37">
        <v>2</v>
      </c>
      <c r="D3" s="37">
        <v>1</v>
      </c>
      <c r="E3" s="37">
        <v>1</v>
      </c>
      <c r="F3" s="37">
        <v>1</v>
      </c>
      <c r="G3" s="37">
        <v>2</v>
      </c>
      <c r="H3" s="37">
        <v>500</v>
      </c>
      <c r="I3" s="37">
        <v>293</v>
      </c>
      <c r="J3" s="37">
        <v>151</v>
      </c>
      <c r="K3" s="37">
        <v>39</v>
      </c>
    </row>
    <row r="4" spans="1:11" ht="20" customHeight="1" x14ac:dyDescent="0.2">
      <c r="A4" t="s">
        <v>316</v>
      </c>
      <c r="B4" s="2" t="s">
        <v>9</v>
      </c>
      <c r="C4" s="37">
        <v>2</v>
      </c>
      <c r="D4" s="37">
        <v>1</v>
      </c>
      <c r="E4" s="37">
        <v>2</v>
      </c>
      <c r="F4" s="37">
        <v>1</v>
      </c>
      <c r="G4" s="37">
        <v>1</v>
      </c>
      <c r="H4" s="37">
        <v>500</v>
      </c>
      <c r="I4" s="37">
        <v>500</v>
      </c>
      <c r="J4" s="37">
        <v>499</v>
      </c>
      <c r="K4" s="37">
        <v>171</v>
      </c>
    </row>
    <row r="5" spans="1:11" ht="20" customHeight="1" x14ac:dyDescent="0.2">
      <c r="A5" t="s">
        <v>316</v>
      </c>
      <c r="B5" s="2" t="s">
        <v>9</v>
      </c>
      <c r="C5" s="37">
        <v>2</v>
      </c>
      <c r="D5" s="37">
        <v>1</v>
      </c>
      <c r="E5" s="37">
        <v>3</v>
      </c>
      <c r="F5" s="37">
        <v>1</v>
      </c>
      <c r="G5" s="37">
        <v>1</v>
      </c>
      <c r="H5" s="37">
        <v>500</v>
      </c>
      <c r="I5" s="37">
        <v>500</v>
      </c>
      <c r="J5" s="37">
        <v>500</v>
      </c>
      <c r="K5" s="37">
        <v>184</v>
      </c>
    </row>
    <row r="6" spans="1:11" ht="20" customHeight="1" x14ac:dyDescent="0.2">
      <c r="A6" t="s">
        <v>316</v>
      </c>
      <c r="B6" s="2" t="s">
        <v>9</v>
      </c>
      <c r="C6" s="37">
        <v>2</v>
      </c>
      <c r="D6" s="37">
        <v>2</v>
      </c>
      <c r="E6" s="37">
        <v>1</v>
      </c>
      <c r="F6" s="37">
        <v>1</v>
      </c>
      <c r="G6" s="37">
        <v>1</v>
      </c>
      <c r="H6" s="37">
        <v>500</v>
      </c>
      <c r="I6" s="37">
        <v>0</v>
      </c>
      <c r="J6" s="37">
        <v>0</v>
      </c>
      <c r="K6" s="37">
        <v>0</v>
      </c>
    </row>
    <row r="7" spans="1:11" ht="20" customHeight="1" x14ac:dyDescent="0.2">
      <c r="A7" t="s">
        <v>316</v>
      </c>
      <c r="B7" s="2" t="s">
        <v>9</v>
      </c>
      <c r="C7" s="37">
        <v>2</v>
      </c>
      <c r="D7" s="37">
        <v>2</v>
      </c>
      <c r="E7" s="37">
        <v>2</v>
      </c>
      <c r="F7" s="37">
        <v>1</v>
      </c>
      <c r="G7" s="37">
        <v>1</v>
      </c>
      <c r="H7" s="37">
        <v>500</v>
      </c>
      <c r="I7" s="37">
        <v>500</v>
      </c>
      <c r="J7" s="37">
        <v>472</v>
      </c>
      <c r="K7" s="37">
        <v>150</v>
      </c>
    </row>
    <row r="8" spans="1:11" ht="20" customHeight="1" x14ac:dyDescent="0.2">
      <c r="A8" t="s">
        <v>316</v>
      </c>
      <c r="B8" s="2" t="s">
        <v>9</v>
      </c>
      <c r="C8" s="37">
        <v>2</v>
      </c>
      <c r="D8" s="37">
        <v>2</v>
      </c>
      <c r="E8" s="37">
        <v>3</v>
      </c>
      <c r="F8" s="37">
        <v>1</v>
      </c>
      <c r="G8" s="37">
        <v>1</v>
      </c>
      <c r="H8" s="37">
        <v>500</v>
      </c>
      <c r="I8" s="37">
        <v>500</v>
      </c>
      <c r="J8" s="37">
        <v>472</v>
      </c>
      <c r="K8" s="37">
        <v>155</v>
      </c>
    </row>
    <row r="9" spans="1:11" ht="20" customHeight="1" x14ac:dyDescent="0.2">
      <c r="A9" t="s">
        <v>316</v>
      </c>
      <c r="B9" s="2" t="s">
        <v>9</v>
      </c>
      <c r="C9" s="37">
        <v>2</v>
      </c>
      <c r="D9" s="37">
        <v>3</v>
      </c>
      <c r="E9" s="37">
        <v>1</v>
      </c>
      <c r="F9" s="37">
        <v>1</v>
      </c>
      <c r="G9" s="37">
        <v>1</v>
      </c>
      <c r="H9" s="37">
        <v>500</v>
      </c>
      <c r="I9" s="37">
        <v>0</v>
      </c>
      <c r="J9" s="37">
        <v>0</v>
      </c>
      <c r="K9" s="37">
        <v>0</v>
      </c>
    </row>
    <row r="10" spans="1:11" ht="20" customHeight="1" x14ac:dyDescent="0.2">
      <c r="A10" t="s">
        <v>316</v>
      </c>
      <c r="B10" s="2" t="s">
        <v>9</v>
      </c>
      <c r="C10" s="37">
        <v>2</v>
      </c>
      <c r="D10" s="37">
        <v>3</v>
      </c>
      <c r="E10" s="37">
        <v>2</v>
      </c>
      <c r="F10" s="37">
        <v>1</v>
      </c>
      <c r="G10" s="37">
        <v>1</v>
      </c>
      <c r="H10" s="37">
        <v>500</v>
      </c>
      <c r="I10" s="37">
        <v>500</v>
      </c>
      <c r="J10" s="37">
        <v>469</v>
      </c>
      <c r="K10" s="37">
        <v>145</v>
      </c>
    </row>
    <row r="11" spans="1:11" ht="20" customHeight="1" x14ac:dyDescent="0.2">
      <c r="A11" t="s">
        <v>316</v>
      </c>
      <c r="B11" s="2" t="s">
        <v>9</v>
      </c>
      <c r="C11" s="37">
        <v>2</v>
      </c>
      <c r="D11" s="37">
        <v>3</v>
      </c>
      <c r="E11" s="37">
        <v>3</v>
      </c>
      <c r="F11" s="37">
        <v>1</v>
      </c>
      <c r="G11" s="37">
        <v>1</v>
      </c>
      <c r="H11" s="37">
        <v>500</v>
      </c>
      <c r="I11" s="37">
        <v>500</v>
      </c>
      <c r="J11" s="37">
        <v>466</v>
      </c>
      <c r="K11" s="37">
        <v>152</v>
      </c>
    </row>
    <row r="12" spans="1:11" ht="20" customHeight="1" x14ac:dyDescent="0.2">
      <c r="A12" t="s">
        <v>316</v>
      </c>
      <c r="B12" s="2" t="s">
        <v>9</v>
      </c>
      <c r="C12" s="37">
        <v>3</v>
      </c>
      <c r="D12" s="37">
        <v>1</v>
      </c>
      <c r="E12" s="37">
        <v>1</v>
      </c>
      <c r="F12" s="37">
        <v>1</v>
      </c>
      <c r="G12" s="37">
        <v>1</v>
      </c>
      <c r="H12" s="37">
        <v>500</v>
      </c>
      <c r="I12" s="37">
        <v>498</v>
      </c>
      <c r="J12" s="37">
        <v>424</v>
      </c>
      <c r="K12" s="37">
        <v>150</v>
      </c>
    </row>
    <row r="13" spans="1:11" ht="20" customHeight="1" x14ac:dyDescent="0.2">
      <c r="A13" t="s">
        <v>316</v>
      </c>
      <c r="B13" s="2" t="s">
        <v>9</v>
      </c>
      <c r="C13" s="37">
        <v>3</v>
      </c>
      <c r="D13" s="37">
        <v>1</v>
      </c>
      <c r="E13" s="37">
        <v>1</v>
      </c>
      <c r="F13" s="37">
        <v>1</v>
      </c>
      <c r="G13" s="37">
        <v>2</v>
      </c>
      <c r="H13" s="37">
        <v>500</v>
      </c>
      <c r="I13" s="37">
        <v>120</v>
      </c>
      <c r="J13" s="37">
        <v>48</v>
      </c>
      <c r="K13" s="37">
        <v>44</v>
      </c>
    </row>
    <row r="14" spans="1:11" ht="20" customHeight="1" x14ac:dyDescent="0.2">
      <c r="A14" t="s">
        <v>316</v>
      </c>
      <c r="B14" s="25" t="s">
        <v>9</v>
      </c>
      <c r="C14" s="38">
        <v>2</v>
      </c>
      <c r="D14" s="38">
        <v>1</v>
      </c>
      <c r="E14" s="38">
        <v>1</v>
      </c>
      <c r="F14" s="38">
        <v>1</v>
      </c>
      <c r="G14" s="38">
        <v>3</v>
      </c>
      <c r="H14" s="38">
        <v>500</v>
      </c>
      <c r="I14" s="38">
        <v>21</v>
      </c>
      <c r="J14" s="38">
        <v>9</v>
      </c>
      <c r="K14" s="38">
        <v>7</v>
      </c>
    </row>
    <row r="15" spans="1:11" ht="20" customHeight="1" x14ac:dyDescent="0.2">
      <c r="A15" t="s">
        <v>316</v>
      </c>
      <c r="B15" s="2" t="s">
        <v>317</v>
      </c>
      <c r="C15" s="37">
        <v>2</v>
      </c>
      <c r="D15" s="37">
        <v>1</v>
      </c>
      <c r="E15" s="37">
        <v>1</v>
      </c>
      <c r="F15" s="37">
        <v>1</v>
      </c>
      <c r="G15" s="37">
        <v>1</v>
      </c>
      <c r="H15" s="37">
        <v>500</v>
      </c>
      <c r="I15" s="37">
        <v>499</v>
      </c>
      <c r="J15" s="37">
        <v>0</v>
      </c>
      <c r="K15" s="37">
        <v>0</v>
      </c>
    </row>
    <row r="16" spans="1:11" ht="20" customHeight="1" x14ac:dyDescent="0.2">
      <c r="A16" t="s">
        <v>316</v>
      </c>
      <c r="B16" s="2" t="s">
        <v>317</v>
      </c>
      <c r="C16" s="37">
        <v>2</v>
      </c>
      <c r="D16" s="37">
        <v>1</v>
      </c>
      <c r="E16" s="37">
        <v>1</v>
      </c>
      <c r="F16" s="37">
        <v>1</v>
      </c>
      <c r="G16" s="37">
        <v>2</v>
      </c>
      <c r="H16" s="37">
        <v>500</v>
      </c>
      <c r="I16" s="37">
        <v>499</v>
      </c>
      <c r="J16" s="37">
        <v>0</v>
      </c>
      <c r="K16" s="37">
        <v>0</v>
      </c>
    </row>
    <row r="17" spans="1:11" ht="20" customHeight="1" x14ac:dyDescent="0.2">
      <c r="A17" t="s">
        <v>316</v>
      </c>
      <c r="B17" s="2" t="s">
        <v>317</v>
      </c>
      <c r="C17" s="37">
        <v>2</v>
      </c>
      <c r="D17" s="37">
        <v>1</v>
      </c>
      <c r="E17" s="37">
        <v>2</v>
      </c>
      <c r="F17" s="37">
        <v>1</v>
      </c>
      <c r="G17" s="37">
        <v>1</v>
      </c>
      <c r="H17" s="37">
        <v>500</v>
      </c>
      <c r="I17" s="37">
        <v>500</v>
      </c>
      <c r="J17" s="37">
        <v>0</v>
      </c>
      <c r="K17" s="37">
        <v>0</v>
      </c>
    </row>
    <row r="18" spans="1:11" ht="20" customHeight="1" x14ac:dyDescent="0.2">
      <c r="A18" t="s">
        <v>316</v>
      </c>
      <c r="B18" s="2" t="s">
        <v>317</v>
      </c>
      <c r="C18" s="37">
        <v>2</v>
      </c>
      <c r="D18" s="37">
        <v>1</v>
      </c>
      <c r="E18" s="37">
        <v>3</v>
      </c>
      <c r="F18" s="37">
        <v>1</v>
      </c>
      <c r="G18" s="37">
        <v>1</v>
      </c>
      <c r="H18" s="37">
        <v>500</v>
      </c>
      <c r="I18" s="37">
        <v>500</v>
      </c>
      <c r="J18" s="37">
        <v>0</v>
      </c>
      <c r="K18" s="37">
        <v>0</v>
      </c>
    </row>
    <row r="19" spans="1:11" ht="20" customHeight="1" x14ac:dyDescent="0.2">
      <c r="A19" t="s">
        <v>316</v>
      </c>
      <c r="B19" s="2" t="s">
        <v>317</v>
      </c>
      <c r="C19" s="37">
        <v>2</v>
      </c>
      <c r="D19" s="37">
        <v>2</v>
      </c>
      <c r="E19" s="37">
        <v>1</v>
      </c>
      <c r="F19" s="37">
        <v>1</v>
      </c>
      <c r="G19" s="37">
        <v>1</v>
      </c>
      <c r="H19" s="37">
        <v>500</v>
      </c>
      <c r="I19" s="37">
        <v>500</v>
      </c>
      <c r="J19" s="37">
        <v>0</v>
      </c>
      <c r="K19" s="37">
        <v>0</v>
      </c>
    </row>
    <row r="20" spans="1:11" ht="20" customHeight="1" x14ac:dyDescent="0.2">
      <c r="A20" t="s">
        <v>316</v>
      </c>
      <c r="B20" s="2" t="s">
        <v>317</v>
      </c>
      <c r="C20" s="37">
        <v>2</v>
      </c>
      <c r="D20" s="37">
        <v>2</v>
      </c>
      <c r="E20" s="37">
        <v>2</v>
      </c>
      <c r="F20" s="37">
        <v>1</v>
      </c>
      <c r="G20" s="37">
        <v>1</v>
      </c>
      <c r="H20" s="37">
        <v>500</v>
      </c>
      <c r="I20" s="37">
        <v>500</v>
      </c>
      <c r="J20" s="37">
        <v>0</v>
      </c>
      <c r="K20" s="37">
        <v>0</v>
      </c>
    </row>
    <row r="21" spans="1:11" ht="20" customHeight="1" x14ac:dyDescent="0.2">
      <c r="A21" t="s">
        <v>316</v>
      </c>
      <c r="B21" s="2" t="s">
        <v>317</v>
      </c>
      <c r="C21" s="37">
        <v>2</v>
      </c>
      <c r="D21" s="37">
        <v>2</v>
      </c>
      <c r="E21" s="37">
        <v>3</v>
      </c>
      <c r="F21" s="37">
        <v>1</v>
      </c>
      <c r="G21" s="37">
        <v>1</v>
      </c>
      <c r="H21" s="37">
        <v>500</v>
      </c>
      <c r="I21" s="37">
        <v>500</v>
      </c>
      <c r="J21" s="37">
        <v>0</v>
      </c>
      <c r="K21" s="37">
        <v>0</v>
      </c>
    </row>
    <row r="22" spans="1:11" ht="20" customHeight="1" x14ac:dyDescent="0.2">
      <c r="A22" t="s">
        <v>316</v>
      </c>
      <c r="B22" s="2" t="s">
        <v>317</v>
      </c>
      <c r="C22" s="37">
        <v>2</v>
      </c>
      <c r="D22" s="37">
        <v>3</v>
      </c>
      <c r="E22" s="37">
        <v>1</v>
      </c>
      <c r="F22" s="37">
        <v>1</v>
      </c>
      <c r="G22" s="37">
        <v>1</v>
      </c>
      <c r="H22" s="37">
        <v>500</v>
      </c>
      <c r="I22" s="37">
        <v>500</v>
      </c>
      <c r="J22" s="37">
        <v>0</v>
      </c>
      <c r="K22" s="37">
        <v>0</v>
      </c>
    </row>
    <row r="23" spans="1:11" ht="20" customHeight="1" x14ac:dyDescent="0.2">
      <c r="A23" t="s">
        <v>316</v>
      </c>
      <c r="B23" s="2" t="s">
        <v>317</v>
      </c>
      <c r="C23" s="37">
        <v>2</v>
      </c>
      <c r="D23" s="37">
        <v>3</v>
      </c>
      <c r="E23" s="37">
        <v>2</v>
      </c>
      <c r="F23" s="37">
        <v>1</v>
      </c>
      <c r="G23" s="37">
        <v>1</v>
      </c>
      <c r="H23" s="37">
        <v>500</v>
      </c>
      <c r="I23" s="37">
        <v>500</v>
      </c>
      <c r="J23" s="37">
        <v>0</v>
      </c>
      <c r="K23" s="37">
        <v>0</v>
      </c>
    </row>
    <row r="24" spans="1:11" ht="20" customHeight="1" x14ac:dyDescent="0.2">
      <c r="A24" t="s">
        <v>316</v>
      </c>
      <c r="B24" s="2" t="s">
        <v>317</v>
      </c>
      <c r="C24" s="37">
        <v>2</v>
      </c>
      <c r="D24" s="37">
        <v>3</v>
      </c>
      <c r="E24" s="37">
        <v>3</v>
      </c>
      <c r="F24" s="37">
        <v>1</v>
      </c>
      <c r="G24" s="37">
        <v>1</v>
      </c>
      <c r="H24" s="37">
        <v>500</v>
      </c>
      <c r="I24" s="37">
        <v>500</v>
      </c>
      <c r="J24" s="37">
        <v>0</v>
      </c>
      <c r="K24" s="37">
        <v>0</v>
      </c>
    </row>
    <row r="25" spans="1:11" ht="20" customHeight="1" x14ac:dyDescent="0.2">
      <c r="A25" t="s">
        <v>316</v>
      </c>
      <c r="B25" s="2" t="s">
        <v>317</v>
      </c>
      <c r="C25" s="37">
        <v>3</v>
      </c>
      <c r="D25" s="37">
        <v>1</v>
      </c>
      <c r="E25" s="37">
        <v>1</v>
      </c>
      <c r="F25" s="37">
        <v>1</v>
      </c>
      <c r="G25" s="37">
        <v>1</v>
      </c>
      <c r="H25" s="37">
        <v>500</v>
      </c>
      <c r="I25" s="37">
        <v>499</v>
      </c>
      <c r="J25" s="37">
        <v>0</v>
      </c>
      <c r="K25" s="37">
        <v>0</v>
      </c>
    </row>
    <row r="26" spans="1:11" ht="20" customHeight="1" x14ac:dyDescent="0.2">
      <c r="A26" t="s">
        <v>316</v>
      </c>
      <c r="B26" s="2" t="s">
        <v>317</v>
      </c>
      <c r="C26" s="37">
        <v>3</v>
      </c>
      <c r="D26" s="37">
        <v>1</v>
      </c>
      <c r="E26" s="37">
        <v>1</v>
      </c>
      <c r="F26" s="37">
        <v>1</v>
      </c>
      <c r="G26" s="37">
        <v>2</v>
      </c>
      <c r="H26" s="37">
        <v>500</v>
      </c>
      <c r="I26" s="37">
        <v>500</v>
      </c>
      <c r="J26" s="37">
        <v>0</v>
      </c>
      <c r="K26" s="37">
        <v>0</v>
      </c>
    </row>
    <row r="27" spans="1:11" ht="20" customHeight="1" x14ac:dyDescent="0.2">
      <c r="A27" t="s">
        <v>316</v>
      </c>
      <c r="B27" s="25" t="s">
        <v>317</v>
      </c>
      <c r="C27" s="38">
        <v>2</v>
      </c>
      <c r="D27" s="38">
        <v>1</v>
      </c>
      <c r="E27" s="38">
        <v>1</v>
      </c>
      <c r="F27" s="38">
        <v>1</v>
      </c>
      <c r="G27" s="38">
        <v>3</v>
      </c>
      <c r="H27" s="38">
        <v>500</v>
      </c>
      <c r="I27" s="38">
        <v>0</v>
      </c>
      <c r="J27" s="38">
        <v>0</v>
      </c>
      <c r="K27" s="38">
        <v>0</v>
      </c>
    </row>
    <row r="28" spans="1:11" ht="20" customHeight="1" x14ac:dyDescent="0.2">
      <c r="A28" t="s">
        <v>316</v>
      </c>
      <c r="B28" s="2" t="s">
        <v>318</v>
      </c>
      <c r="C28" s="37">
        <v>2</v>
      </c>
      <c r="D28" s="37">
        <v>1</v>
      </c>
      <c r="E28" s="37">
        <v>1</v>
      </c>
      <c r="F28" s="37">
        <v>1</v>
      </c>
      <c r="G28" s="37">
        <v>1</v>
      </c>
      <c r="H28" s="37">
        <v>500</v>
      </c>
      <c r="I28" s="37">
        <v>0</v>
      </c>
      <c r="J28" s="37">
        <v>0</v>
      </c>
      <c r="K28" s="37">
        <v>0</v>
      </c>
    </row>
    <row r="29" spans="1:11" ht="20" customHeight="1" x14ac:dyDescent="0.2">
      <c r="A29" t="s">
        <v>316</v>
      </c>
      <c r="B29" s="2" t="s">
        <v>318</v>
      </c>
      <c r="C29" s="37">
        <v>2</v>
      </c>
      <c r="D29" s="37">
        <v>1</v>
      </c>
      <c r="E29" s="37">
        <v>1</v>
      </c>
      <c r="F29" s="37">
        <v>1</v>
      </c>
      <c r="G29" s="37">
        <v>2</v>
      </c>
      <c r="H29" s="37">
        <v>500</v>
      </c>
      <c r="I29" s="37">
        <v>0</v>
      </c>
      <c r="J29" s="37">
        <v>0</v>
      </c>
      <c r="K29" s="37">
        <v>0</v>
      </c>
    </row>
    <row r="30" spans="1:11" ht="20" customHeight="1" x14ac:dyDescent="0.2">
      <c r="A30" t="s">
        <v>316</v>
      </c>
      <c r="B30" s="2" t="s">
        <v>318</v>
      </c>
      <c r="C30" s="37">
        <v>2</v>
      </c>
      <c r="D30" s="37">
        <v>1</v>
      </c>
      <c r="E30" s="37">
        <v>2</v>
      </c>
      <c r="F30" s="37">
        <v>1</v>
      </c>
      <c r="G30" s="37">
        <v>1</v>
      </c>
      <c r="H30" s="37">
        <v>500</v>
      </c>
      <c r="I30" s="37">
        <v>304</v>
      </c>
      <c r="J30" s="37">
        <v>0</v>
      </c>
      <c r="K30" s="37">
        <v>0</v>
      </c>
    </row>
    <row r="31" spans="1:11" ht="20" customHeight="1" x14ac:dyDescent="0.2">
      <c r="A31" t="s">
        <v>316</v>
      </c>
      <c r="B31" s="2" t="s">
        <v>318</v>
      </c>
      <c r="C31" s="37">
        <v>2</v>
      </c>
      <c r="D31" s="37">
        <v>1</v>
      </c>
      <c r="E31" s="37">
        <v>3</v>
      </c>
      <c r="F31" s="37">
        <v>1</v>
      </c>
      <c r="G31" s="37">
        <v>1</v>
      </c>
      <c r="H31" s="37">
        <v>500</v>
      </c>
      <c r="I31" s="37">
        <v>308</v>
      </c>
      <c r="J31" s="37">
        <v>0</v>
      </c>
      <c r="K31" s="37">
        <v>0</v>
      </c>
    </row>
    <row r="32" spans="1:11" ht="20" customHeight="1" x14ac:dyDescent="0.2">
      <c r="A32" t="s">
        <v>316</v>
      </c>
      <c r="B32" s="2" t="s">
        <v>318</v>
      </c>
      <c r="C32" s="37">
        <v>2</v>
      </c>
      <c r="D32" s="37">
        <v>2</v>
      </c>
      <c r="E32" s="37">
        <v>1</v>
      </c>
      <c r="F32" s="37">
        <v>1</v>
      </c>
      <c r="G32" s="37">
        <v>1</v>
      </c>
      <c r="H32" s="37">
        <v>500</v>
      </c>
      <c r="I32" s="37">
        <v>0</v>
      </c>
      <c r="J32" s="37">
        <v>0</v>
      </c>
      <c r="K32" s="37">
        <v>0</v>
      </c>
    </row>
    <row r="33" spans="1:11" ht="20" customHeight="1" x14ac:dyDescent="0.2">
      <c r="A33" t="s">
        <v>316</v>
      </c>
      <c r="B33" s="2" t="s">
        <v>318</v>
      </c>
      <c r="C33" s="37">
        <v>2</v>
      </c>
      <c r="D33" s="37">
        <v>2</v>
      </c>
      <c r="E33" s="37">
        <v>2</v>
      </c>
      <c r="F33" s="37">
        <v>1</v>
      </c>
      <c r="G33" s="37">
        <v>1</v>
      </c>
      <c r="H33" s="37">
        <v>500</v>
      </c>
      <c r="I33" s="37">
        <v>313</v>
      </c>
      <c r="J33" s="37">
        <v>0</v>
      </c>
      <c r="K33" s="37">
        <v>0</v>
      </c>
    </row>
    <row r="34" spans="1:11" ht="20" customHeight="1" x14ac:dyDescent="0.2">
      <c r="A34" t="s">
        <v>316</v>
      </c>
      <c r="B34" s="2" t="s">
        <v>318</v>
      </c>
      <c r="C34" s="37">
        <v>2</v>
      </c>
      <c r="D34" s="37">
        <v>2</v>
      </c>
      <c r="E34" s="37">
        <v>3</v>
      </c>
      <c r="F34" s="37">
        <v>1</v>
      </c>
      <c r="G34" s="37">
        <v>1</v>
      </c>
      <c r="H34" s="37">
        <v>500</v>
      </c>
      <c r="I34" s="37">
        <v>300</v>
      </c>
      <c r="J34" s="37">
        <v>0</v>
      </c>
      <c r="K34" s="37">
        <v>0</v>
      </c>
    </row>
    <row r="35" spans="1:11" ht="20" customHeight="1" x14ac:dyDescent="0.2">
      <c r="A35" t="s">
        <v>316</v>
      </c>
      <c r="B35" s="2" t="s">
        <v>318</v>
      </c>
      <c r="C35" s="37">
        <v>2</v>
      </c>
      <c r="D35" s="37">
        <v>3</v>
      </c>
      <c r="E35" s="37">
        <v>1</v>
      </c>
      <c r="F35" s="37">
        <v>1</v>
      </c>
      <c r="G35" s="37">
        <v>1</v>
      </c>
      <c r="H35" s="37">
        <v>500</v>
      </c>
      <c r="I35" s="37">
        <v>0</v>
      </c>
      <c r="J35" s="37">
        <v>0</v>
      </c>
      <c r="K35" s="37">
        <v>0</v>
      </c>
    </row>
    <row r="36" spans="1:11" ht="20" customHeight="1" x14ac:dyDescent="0.2">
      <c r="A36" t="s">
        <v>316</v>
      </c>
      <c r="B36" s="2" t="s">
        <v>318</v>
      </c>
      <c r="C36" s="37">
        <v>2</v>
      </c>
      <c r="D36" s="37">
        <v>3</v>
      </c>
      <c r="E36" s="37">
        <v>2</v>
      </c>
      <c r="F36" s="37">
        <v>1</v>
      </c>
      <c r="G36" s="37">
        <v>1</v>
      </c>
      <c r="H36" s="37">
        <v>500</v>
      </c>
      <c r="I36" s="37">
        <v>304</v>
      </c>
      <c r="J36" s="37">
        <v>0</v>
      </c>
      <c r="K36" s="37">
        <v>0</v>
      </c>
    </row>
    <row r="37" spans="1:11" ht="20" customHeight="1" x14ac:dyDescent="0.2">
      <c r="A37" t="s">
        <v>316</v>
      </c>
      <c r="B37" s="2" t="s">
        <v>318</v>
      </c>
      <c r="C37" s="37">
        <v>2</v>
      </c>
      <c r="D37" s="37">
        <v>3</v>
      </c>
      <c r="E37" s="37">
        <v>3</v>
      </c>
      <c r="F37" s="37">
        <v>1</v>
      </c>
      <c r="G37" s="37">
        <v>1</v>
      </c>
      <c r="H37" s="37">
        <v>500</v>
      </c>
      <c r="I37" s="37">
        <v>306</v>
      </c>
      <c r="J37" s="37">
        <v>0</v>
      </c>
      <c r="K37" s="37">
        <v>0</v>
      </c>
    </row>
    <row r="38" spans="1:11" ht="20" customHeight="1" x14ac:dyDescent="0.2">
      <c r="A38" t="s">
        <v>316</v>
      </c>
      <c r="B38" s="2" t="s">
        <v>318</v>
      </c>
      <c r="C38" s="37">
        <v>3</v>
      </c>
      <c r="D38" s="37">
        <v>1</v>
      </c>
      <c r="E38" s="37">
        <v>1</v>
      </c>
      <c r="F38" s="37">
        <v>1</v>
      </c>
      <c r="G38" s="37">
        <v>1</v>
      </c>
      <c r="H38" s="37">
        <v>500</v>
      </c>
      <c r="I38" s="37">
        <v>0</v>
      </c>
      <c r="J38" s="37">
        <v>0</v>
      </c>
      <c r="K38" s="37">
        <v>0</v>
      </c>
    </row>
    <row r="39" spans="1:11" ht="20" customHeight="1" x14ac:dyDescent="0.2">
      <c r="A39" t="s">
        <v>316</v>
      </c>
      <c r="B39" s="2" t="s">
        <v>318</v>
      </c>
      <c r="C39" s="37">
        <v>3</v>
      </c>
      <c r="D39" s="37">
        <v>1</v>
      </c>
      <c r="E39" s="37">
        <v>1</v>
      </c>
      <c r="F39" s="37">
        <v>1</v>
      </c>
      <c r="G39" s="37">
        <v>2</v>
      </c>
      <c r="H39" s="37">
        <v>500</v>
      </c>
      <c r="I39" s="37">
        <v>0</v>
      </c>
      <c r="J39" s="37">
        <v>0</v>
      </c>
      <c r="K39" s="37">
        <v>0</v>
      </c>
    </row>
    <row r="40" spans="1:11" ht="20" customHeight="1" x14ac:dyDescent="0.2">
      <c r="A40" t="s">
        <v>316</v>
      </c>
      <c r="B40" s="25" t="s">
        <v>318</v>
      </c>
      <c r="C40" s="38">
        <v>2</v>
      </c>
      <c r="D40" s="38">
        <v>1</v>
      </c>
      <c r="E40" s="38">
        <v>1</v>
      </c>
      <c r="F40" s="38">
        <v>1</v>
      </c>
      <c r="G40" s="38">
        <v>3</v>
      </c>
      <c r="H40" s="38">
        <v>500</v>
      </c>
      <c r="I40" s="38">
        <v>1</v>
      </c>
      <c r="J40" s="38">
        <v>0</v>
      </c>
      <c r="K40" s="38">
        <v>0</v>
      </c>
    </row>
    <row r="41" spans="1:11" ht="20" customHeight="1" x14ac:dyDescent="0.2">
      <c r="A41" t="s">
        <v>316</v>
      </c>
      <c r="B41" s="2" t="s">
        <v>319</v>
      </c>
      <c r="C41" s="37">
        <v>2</v>
      </c>
      <c r="D41" s="37">
        <v>1</v>
      </c>
      <c r="E41" s="37">
        <v>1</v>
      </c>
      <c r="F41" s="37">
        <v>1</v>
      </c>
      <c r="G41" s="37">
        <v>1</v>
      </c>
      <c r="H41" s="37">
        <v>500</v>
      </c>
      <c r="I41" s="37">
        <v>499</v>
      </c>
      <c r="J41" s="37">
        <v>0</v>
      </c>
      <c r="K41" s="37">
        <v>0</v>
      </c>
    </row>
    <row r="42" spans="1:11" ht="20" customHeight="1" x14ac:dyDescent="0.2">
      <c r="A42" t="s">
        <v>316</v>
      </c>
      <c r="B42" s="2" t="s">
        <v>319</v>
      </c>
      <c r="C42" s="37">
        <v>2</v>
      </c>
      <c r="D42" s="37">
        <v>1</v>
      </c>
      <c r="E42" s="37">
        <v>1</v>
      </c>
      <c r="F42" s="37">
        <v>1</v>
      </c>
      <c r="G42" s="37">
        <v>2</v>
      </c>
      <c r="H42" s="37">
        <v>500</v>
      </c>
      <c r="I42" s="37">
        <v>499</v>
      </c>
      <c r="J42" s="37">
        <v>0</v>
      </c>
      <c r="K42" s="37">
        <v>0</v>
      </c>
    </row>
    <row r="43" spans="1:11" ht="20" customHeight="1" x14ac:dyDescent="0.2">
      <c r="A43" t="s">
        <v>316</v>
      </c>
      <c r="B43" s="2" t="s">
        <v>319</v>
      </c>
      <c r="C43" s="37">
        <v>2</v>
      </c>
      <c r="D43" s="37">
        <v>1</v>
      </c>
      <c r="E43" s="37">
        <v>2</v>
      </c>
      <c r="F43" s="37">
        <v>1</v>
      </c>
      <c r="G43" s="37">
        <v>1</v>
      </c>
      <c r="H43" s="37">
        <v>500</v>
      </c>
      <c r="I43" s="37">
        <v>500</v>
      </c>
      <c r="J43" s="37">
        <v>0</v>
      </c>
      <c r="K43" s="37">
        <v>0</v>
      </c>
    </row>
    <row r="44" spans="1:11" ht="20" customHeight="1" x14ac:dyDescent="0.2">
      <c r="A44" t="s">
        <v>316</v>
      </c>
      <c r="B44" s="2" t="s">
        <v>319</v>
      </c>
      <c r="C44" s="37">
        <v>2</v>
      </c>
      <c r="D44" s="37">
        <v>1</v>
      </c>
      <c r="E44" s="37">
        <v>3</v>
      </c>
      <c r="F44" s="37">
        <v>1</v>
      </c>
      <c r="G44" s="37">
        <v>1</v>
      </c>
      <c r="H44" s="37">
        <v>500</v>
      </c>
      <c r="I44" s="37">
        <v>500</v>
      </c>
      <c r="J44" s="37">
        <v>0</v>
      </c>
      <c r="K44" s="37">
        <v>0</v>
      </c>
    </row>
    <row r="45" spans="1:11" ht="20" customHeight="1" x14ac:dyDescent="0.2">
      <c r="A45" t="s">
        <v>316</v>
      </c>
      <c r="B45" s="2" t="s">
        <v>319</v>
      </c>
      <c r="C45" s="37">
        <v>2</v>
      </c>
      <c r="D45" s="37">
        <v>2</v>
      </c>
      <c r="E45" s="37">
        <v>1</v>
      </c>
      <c r="F45" s="37">
        <v>1</v>
      </c>
      <c r="G45" s="37">
        <v>1</v>
      </c>
      <c r="H45" s="37">
        <v>500</v>
      </c>
      <c r="I45" s="37">
        <v>498</v>
      </c>
      <c r="J45" s="37">
        <v>0</v>
      </c>
      <c r="K45" s="37">
        <v>0</v>
      </c>
    </row>
    <row r="46" spans="1:11" ht="20" customHeight="1" x14ac:dyDescent="0.2">
      <c r="A46" t="s">
        <v>316</v>
      </c>
      <c r="B46" s="2" t="s">
        <v>319</v>
      </c>
      <c r="C46" s="37">
        <v>2</v>
      </c>
      <c r="D46" s="37">
        <v>2</v>
      </c>
      <c r="E46" s="37">
        <v>2</v>
      </c>
      <c r="F46" s="37">
        <v>1</v>
      </c>
      <c r="G46" s="37">
        <v>1</v>
      </c>
      <c r="H46" s="37">
        <v>500</v>
      </c>
      <c r="I46" s="37">
        <v>500</v>
      </c>
      <c r="J46" s="37">
        <v>0</v>
      </c>
      <c r="K46" s="37">
        <v>0</v>
      </c>
    </row>
    <row r="47" spans="1:11" ht="20" customHeight="1" x14ac:dyDescent="0.2">
      <c r="A47" t="s">
        <v>316</v>
      </c>
      <c r="B47" s="2" t="s">
        <v>319</v>
      </c>
      <c r="C47" s="37">
        <v>2</v>
      </c>
      <c r="D47" s="37">
        <v>2</v>
      </c>
      <c r="E47" s="37">
        <v>3</v>
      </c>
      <c r="F47" s="37">
        <v>1</v>
      </c>
      <c r="G47" s="37">
        <v>1</v>
      </c>
      <c r="H47" s="37">
        <v>500</v>
      </c>
      <c r="I47" s="37">
        <v>500</v>
      </c>
      <c r="J47" s="37">
        <v>0</v>
      </c>
      <c r="K47" s="37">
        <v>0</v>
      </c>
    </row>
    <row r="48" spans="1:11" ht="20" customHeight="1" x14ac:dyDescent="0.2">
      <c r="A48" t="s">
        <v>316</v>
      </c>
      <c r="B48" s="2" t="s">
        <v>319</v>
      </c>
      <c r="C48" s="37">
        <v>2</v>
      </c>
      <c r="D48" s="37">
        <v>3</v>
      </c>
      <c r="E48" s="37">
        <v>1</v>
      </c>
      <c r="F48" s="37">
        <v>1</v>
      </c>
      <c r="G48" s="37">
        <v>1</v>
      </c>
      <c r="H48" s="37">
        <v>500</v>
      </c>
      <c r="I48" s="37">
        <v>499</v>
      </c>
      <c r="J48" s="37">
        <v>0</v>
      </c>
      <c r="K48" s="37">
        <v>0</v>
      </c>
    </row>
    <row r="49" spans="1:11" ht="20" customHeight="1" x14ac:dyDescent="0.2">
      <c r="A49" t="s">
        <v>316</v>
      </c>
      <c r="B49" s="2" t="s">
        <v>319</v>
      </c>
      <c r="C49" s="37">
        <v>2</v>
      </c>
      <c r="D49" s="37">
        <v>3</v>
      </c>
      <c r="E49" s="37">
        <v>2</v>
      </c>
      <c r="F49" s="37">
        <v>1</v>
      </c>
      <c r="G49" s="37">
        <v>1</v>
      </c>
      <c r="H49" s="37">
        <v>500</v>
      </c>
      <c r="I49" s="37">
        <v>500</v>
      </c>
      <c r="J49" s="37">
        <v>0</v>
      </c>
      <c r="K49" s="37">
        <v>0</v>
      </c>
    </row>
    <row r="50" spans="1:11" ht="20" customHeight="1" x14ac:dyDescent="0.2">
      <c r="A50" t="s">
        <v>316</v>
      </c>
      <c r="B50" s="2" t="s">
        <v>319</v>
      </c>
      <c r="C50" s="37">
        <v>2</v>
      </c>
      <c r="D50" s="37">
        <v>3</v>
      </c>
      <c r="E50" s="37">
        <v>3</v>
      </c>
      <c r="F50" s="37">
        <v>1</v>
      </c>
      <c r="G50" s="37">
        <v>1</v>
      </c>
      <c r="H50" s="37">
        <v>500</v>
      </c>
      <c r="I50" s="37">
        <v>500</v>
      </c>
      <c r="J50" s="37">
        <v>0</v>
      </c>
      <c r="K50" s="37">
        <v>0</v>
      </c>
    </row>
    <row r="51" spans="1:11" ht="20" customHeight="1" x14ac:dyDescent="0.2">
      <c r="A51" t="s">
        <v>316</v>
      </c>
      <c r="B51" s="2" t="s">
        <v>319</v>
      </c>
      <c r="C51" s="37">
        <v>3</v>
      </c>
      <c r="D51" s="37">
        <v>1</v>
      </c>
      <c r="E51" s="37">
        <v>1</v>
      </c>
      <c r="F51" s="37">
        <v>1</v>
      </c>
      <c r="G51" s="37">
        <v>1</v>
      </c>
      <c r="H51" s="37">
        <v>500</v>
      </c>
      <c r="I51" s="37">
        <v>500</v>
      </c>
      <c r="J51" s="37">
        <v>0</v>
      </c>
      <c r="K51" s="37">
        <v>0</v>
      </c>
    </row>
    <row r="52" spans="1:11" ht="20" customHeight="1" x14ac:dyDescent="0.2">
      <c r="A52" t="s">
        <v>316</v>
      </c>
      <c r="B52" s="2" t="s">
        <v>319</v>
      </c>
      <c r="C52" s="37">
        <v>3</v>
      </c>
      <c r="D52" s="37">
        <v>1</v>
      </c>
      <c r="E52" s="37">
        <v>1</v>
      </c>
      <c r="F52" s="37">
        <v>1</v>
      </c>
      <c r="G52" s="37">
        <v>2</v>
      </c>
      <c r="H52" s="37">
        <v>500</v>
      </c>
      <c r="I52" s="37">
        <v>500</v>
      </c>
      <c r="J52" s="37">
        <v>0</v>
      </c>
      <c r="K52" s="37">
        <v>0</v>
      </c>
    </row>
    <row r="53" spans="1:11" ht="20" customHeight="1" x14ac:dyDescent="0.2">
      <c r="A53" t="s">
        <v>316</v>
      </c>
      <c r="B53" s="25" t="s">
        <v>319</v>
      </c>
      <c r="C53" s="38">
        <v>2</v>
      </c>
      <c r="D53" s="38">
        <v>1</v>
      </c>
      <c r="E53" s="38">
        <v>1</v>
      </c>
      <c r="F53" s="38">
        <v>1</v>
      </c>
      <c r="G53" s="38">
        <v>3</v>
      </c>
      <c r="H53" s="38">
        <v>500</v>
      </c>
      <c r="I53" s="38">
        <v>0</v>
      </c>
      <c r="J53" s="38">
        <v>0</v>
      </c>
      <c r="K53" s="38">
        <v>0</v>
      </c>
    </row>
    <row r="54" spans="1:11" ht="20" customHeight="1" x14ac:dyDescent="0.2">
      <c r="A54" t="s">
        <v>316</v>
      </c>
      <c r="B54" s="2" t="s">
        <v>26</v>
      </c>
      <c r="C54" s="37">
        <v>2</v>
      </c>
      <c r="D54" s="37">
        <v>1</v>
      </c>
      <c r="E54" s="37">
        <v>1</v>
      </c>
      <c r="F54" s="37">
        <v>1</v>
      </c>
      <c r="G54" s="37">
        <v>1</v>
      </c>
      <c r="H54" s="37">
        <v>500</v>
      </c>
      <c r="I54" s="37">
        <v>499</v>
      </c>
      <c r="J54" s="37">
        <v>263</v>
      </c>
      <c r="K54" s="37">
        <v>20</v>
      </c>
    </row>
    <row r="55" spans="1:11" ht="20" customHeight="1" x14ac:dyDescent="0.2">
      <c r="A55" t="s">
        <v>316</v>
      </c>
      <c r="B55" s="2" t="s">
        <v>26</v>
      </c>
      <c r="C55" s="37">
        <v>2</v>
      </c>
      <c r="D55" s="37">
        <v>1</v>
      </c>
      <c r="E55" s="37">
        <v>1</v>
      </c>
      <c r="F55" s="37">
        <v>1</v>
      </c>
      <c r="G55" s="37">
        <v>2</v>
      </c>
      <c r="H55" s="37">
        <v>500</v>
      </c>
      <c r="I55" s="37">
        <v>452</v>
      </c>
      <c r="J55" s="37">
        <v>90</v>
      </c>
      <c r="K55" s="37">
        <v>37</v>
      </c>
    </row>
    <row r="56" spans="1:11" ht="20" customHeight="1" x14ac:dyDescent="0.2">
      <c r="A56" t="s">
        <v>316</v>
      </c>
      <c r="B56" s="2" t="s">
        <v>26</v>
      </c>
      <c r="C56" s="37">
        <v>2</v>
      </c>
      <c r="D56" s="37">
        <v>1</v>
      </c>
      <c r="E56" s="37">
        <v>2</v>
      </c>
      <c r="F56" s="37">
        <v>1</v>
      </c>
      <c r="G56" s="37">
        <v>1</v>
      </c>
      <c r="H56" s="37">
        <v>500</v>
      </c>
      <c r="I56" s="37">
        <v>500</v>
      </c>
      <c r="J56" s="37">
        <v>499</v>
      </c>
      <c r="K56" s="37">
        <v>162</v>
      </c>
    </row>
    <row r="57" spans="1:11" ht="20" customHeight="1" x14ac:dyDescent="0.2">
      <c r="A57" t="s">
        <v>316</v>
      </c>
      <c r="B57" s="2" t="s">
        <v>26</v>
      </c>
      <c r="C57" s="37">
        <v>2</v>
      </c>
      <c r="D57" s="37">
        <v>1</v>
      </c>
      <c r="E57" s="37">
        <v>3</v>
      </c>
      <c r="F57" s="37">
        <v>1</v>
      </c>
      <c r="G57" s="37">
        <v>1</v>
      </c>
      <c r="H57" s="37">
        <v>500</v>
      </c>
      <c r="I57" s="37">
        <v>500</v>
      </c>
      <c r="J57" s="37">
        <v>500</v>
      </c>
      <c r="K57" s="37">
        <v>145</v>
      </c>
    </row>
    <row r="58" spans="1:11" ht="20" customHeight="1" x14ac:dyDescent="0.2">
      <c r="A58" t="s">
        <v>316</v>
      </c>
      <c r="B58" s="2" t="s">
        <v>26</v>
      </c>
      <c r="C58" s="37">
        <v>2</v>
      </c>
      <c r="D58" s="37">
        <v>2</v>
      </c>
      <c r="E58" s="37">
        <v>1</v>
      </c>
      <c r="F58" s="37">
        <v>1</v>
      </c>
      <c r="G58" s="37">
        <v>1</v>
      </c>
      <c r="H58" s="37">
        <v>500</v>
      </c>
      <c r="I58" s="37">
        <v>415</v>
      </c>
      <c r="J58" s="37">
        <v>0</v>
      </c>
      <c r="K58" s="37">
        <v>0</v>
      </c>
    </row>
    <row r="59" spans="1:11" ht="20" customHeight="1" x14ac:dyDescent="0.2">
      <c r="A59" t="s">
        <v>316</v>
      </c>
      <c r="B59" s="2" t="s">
        <v>26</v>
      </c>
      <c r="C59" s="37">
        <v>2</v>
      </c>
      <c r="D59" s="37">
        <v>2</v>
      </c>
      <c r="E59" s="37">
        <v>2</v>
      </c>
      <c r="F59" s="37">
        <v>1</v>
      </c>
      <c r="G59" s="37">
        <v>1</v>
      </c>
      <c r="H59" s="37">
        <v>500</v>
      </c>
      <c r="I59" s="37">
        <v>500</v>
      </c>
      <c r="J59" s="37">
        <v>487</v>
      </c>
      <c r="K59" s="37">
        <v>116</v>
      </c>
    </row>
    <row r="60" spans="1:11" ht="20" customHeight="1" x14ac:dyDescent="0.2">
      <c r="A60" t="s">
        <v>316</v>
      </c>
      <c r="B60" s="2" t="s">
        <v>26</v>
      </c>
      <c r="C60" s="37">
        <v>2</v>
      </c>
      <c r="D60" s="37">
        <v>2</v>
      </c>
      <c r="E60" s="37">
        <v>3</v>
      </c>
      <c r="F60" s="37">
        <v>1</v>
      </c>
      <c r="G60" s="37">
        <v>1</v>
      </c>
      <c r="H60" s="37">
        <v>500</v>
      </c>
      <c r="I60" s="37">
        <v>500</v>
      </c>
      <c r="J60" s="37">
        <v>487</v>
      </c>
      <c r="K60" s="37">
        <v>114</v>
      </c>
    </row>
    <row r="61" spans="1:11" ht="20" customHeight="1" x14ac:dyDescent="0.2">
      <c r="A61" t="s">
        <v>316</v>
      </c>
      <c r="B61" s="2" t="s">
        <v>26</v>
      </c>
      <c r="C61" s="37">
        <v>2</v>
      </c>
      <c r="D61" s="37">
        <v>3</v>
      </c>
      <c r="E61" s="37">
        <v>1</v>
      </c>
      <c r="F61" s="37">
        <v>1</v>
      </c>
      <c r="G61" s="37">
        <v>1</v>
      </c>
      <c r="H61" s="37">
        <v>500</v>
      </c>
      <c r="I61" s="37">
        <v>405</v>
      </c>
      <c r="J61" s="37">
        <v>0</v>
      </c>
      <c r="K61" s="37">
        <v>0</v>
      </c>
    </row>
    <row r="62" spans="1:11" ht="20" customHeight="1" x14ac:dyDescent="0.2">
      <c r="A62" t="s">
        <v>316</v>
      </c>
      <c r="B62" s="2" t="s">
        <v>26</v>
      </c>
      <c r="C62" s="37">
        <v>2</v>
      </c>
      <c r="D62" s="37">
        <v>3</v>
      </c>
      <c r="E62" s="37">
        <v>2</v>
      </c>
      <c r="F62" s="37">
        <v>1</v>
      </c>
      <c r="G62" s="37">
        <v>1</v>
      </c>
      <c r="H62" s="37">
        <v>500</v>
      </c>
      <c r="I62" s="37">
        <v>500</v>
      </c>
      <c r="J62" s="37">
        <v>475</v>
      </c>
      <c r="K62" s="37">
        <v>103</v>
      </c>
    </row>
    <row r="63" spans="1:11" ht="20" customHeight="1" x14ac:dyDescent="0.2">
      <c r="A63" t="s">
        <v>316</v>
      </c>
      <c r="B63" s="2" t="s">
        <v>26</v>
      </c>
      <c r="C63" s="37">
        <v>2</v>
      </c>
      <c r="D63" s="37">
        <v>3</v>
      </c>
      <c r="E63" s="37">
        <v>3</v>
      </c>
      <c r="F63" s="37">
        <v>1</v>
      </c>
      <c r="G63" s="37">
        <v>1</v>
      </c>
      <c r="H63" s="37">
        <v>500</v>
      </c>
      <c r="I63" s="37">
        <v>500</v>
      </c>
      <c r="J63" s="37">
        <v>480</v>
      </c>
      <c r="K63" s="37">
        <v>97</v>
      </c>
    </row>
    <row r="64" spans="1:11" ht="20" customHeight="1" x14ac:dyDescent="0.2">
      <c r="A64" t="s">
        <v>316</v>
      </c>
      <c r="B64" s="2" t="s">
        <v>26</v>
      </c>
      <c r="C64" s="37">
        <v>3</v>
      </c>
      <c r="D64" s="37">
        <v>1</v>
      </c>
      <c r="E64" s="37">
        <v>1</v>
      </c>
      <c r="F64" s="37">
        <v>1</v>
      </c>
      <c r="G64" s="37">
        <v>1</v>
      </c>
      <c r="H64" s="37">
        <v>500</v>
      </c>
      <c r="I64" s="37">
        <v>500</v>
      </c>
      <c r="J64" s="37">
        <v>284</v>
      </c>
      <c r="K64" s="37">
        <v>99</v>
      </c>
    </row>
    <row r="65" spans="1:11" ht="20" customHeight="1" x14ac:dyDescent="0.2">
      <c r="A65" t="s">
        <v>316</v>
      </c>
      <c r="B65" s="2" t="s">
        <v>26</v>
      </c>
      <c r="C65" s="37">
        <v>3</v>
      </c>
      <c r="D65" s="37">
        <v>1</v>
      </c>
      <c r="E65" s="37">
        <v>1</v>
      </c>
      <c r="F65" s="37">
        <v>1</v>
      </c>
      <c r="G65" s="37">
        <v>2</v>
      </c>
      <c r="H65" s="37">
        <v>500</v>
      </c>
      <c r="I65" s="37">
        <v>423</v>
      </c>
      <c r="J65" s="37">
        <v>52</v>
      </c>
      <c r="K65" s="37">
        <v>45</v>
      </c>
    </row>
    <row r="66" spans="1:11" ht="20" customHeight="1" x14ac:dyDescent="0.2">
      <c r="A66" t="s">
        <v>316</v>
      </c>
      <c r="B66" s="25" t="s">
        <v>26</v>
      </c>
      <c r="C66" s="38">
        <v>2</v>
      </c>
      <c r="D66" s="38">
        <v>1</v>
      </c>
      <c r="E66" s="38">
        <v>1</v>
      </c>
      <c r="F66" s="38">
        <v>1</v>
      </c>
      <c r="G66" s="38">
        <v>3</v>
      </c>
      <c r="H66" s="38">
        <v>500</v>
      </c>
      <c r="I66" s="38">
        <v>187</v>
      </c>
      <c r="J66" s="38">
        <v>4</v>
      </c>
      <c r="K66" s="38">
        <v>4</v>
      </c>
    </row>
    <row r="67" spans="1:11" ht="20" customHeight="1" x14ac:dyDescent="0.2">
      <c r="A67" t="s">
        <v>316</v>
      </c>
      <c r="B67" s="2" t="s">
        <v>309</v>
      </c>
      <c r="C67" s="37">
        <v>2</v>
      </c>
      <c r="D67" s="37">
        <v>1</v>
      </c>
      <c r="E67" s="37">
        <v>1</v>
      </c>
      <c r="F67" s="37">
        <v>1</v>
      </c>
      <c r="G67" s="37">
        <v>2</v>
      </c>
      <c r="H67" s="37">
        <v>500</v>
      </c>
      <c r="I67" s="37">
        <v>500</v>
      </c>
      <c r="J67" s="37">
        <v>194</v>
      </c>
      <c r="K67" s="37">
        <v>33</v>
      </c>
    </row>
    <row r="68" spans="1:11" ht="20" customHeight="1" x14ac:dyDescent="0.2">
      <c r="A68" t="s">
        <v>316</v>
      </c>
      <c r="B68" s="2" t="s">
        <v>309</v>
      </c>
      <c r="C68" s="37">
        <v>2</v>
      </c>
      <c r="D68" s="37">
        <v>1</v>
      </c>
      <c r="E68" s="37">
        <v>1</v>
      </c>
      <c r="F68" s="37">
        <v>1</v>
      </c>
      <c r="G68" s="37">
        <v>1</v>
      </c>
      <c r="H68" s="37">
        <v>500</v>
      </c>
      <c r="I68" s="37">
        <v>500</v>
      </c>
      <c r="J68" s="37">
        <v>370</v>
      </c>
      <c r="K68" s="37">
        <v>34</v>
      </c>
    </row>
    <row r="69" spans="1:11" ht="20" customHeight="1" x14ac:dyDescent="0.2">
      <c r="A69" t="s">
        <v>316</v>
      </c>
      <c r="B69" s="2" t="s">
        <v>309</v>
      </c>
      <c r="C69" s="37">
        <v>2</v>
      </c>
      <c r="D69" s="37">
        <v>1</v>
      </c>
      <c r="E69" s="37">
        <v>2</v>
      </c>
      <c r="F69" s="37">
        <v>1</v>
      </c>
      <c r="G69" s="37">
        <v>1</v>
      </c>
      <c r="H69" s="37">
        <v>500</v>
      </c>
      <c r="I69" s="37">
        <v>500</v>
      </c>
      <c r="J69" s="37">
        <v>499</v>
      </c>
      <c r="K69" s="37">
        <v>135</v>
      </c>
    </row>
    <row r="70" spans="1:11" ht="20" customHeight="1" x14ac:dyDescent="0.2">
      <c r="A70" t="s">
        <v>316</v>
      </c>
      <c r="B70" s="2" t="s">
        <v>309</v>
      </c>
      <c r="C70" s="37">
        <v>2</v>
      </c>
      <c r="D70" s="37">
        <v>1</v>
      </c>
      <c r="E70" s="37">
        <v>3</v>
      </c>
      <c r="F70" s="37">
        <v>1</v>
      </c>
      <c r="G70" s="37">
        <v>1</v>
      </c>
      <c r="H70" s="37">
        <v>500</v>
      </c>
      <c r="I70" s="37">
        <v>500</v>
      </c>
      <c r="J70" s="37">
        <v>498</v>
      </c>
      <c r="K70" s="37">
        <v>149</v>
      </c>
    </row>
    <row r="71" spans="1:11" ht="20" customHeight="1" x14ac:dyDescent="0.2">
      <c r="A71" t="s">
        <v>316</v>
      </c>
      <c r="B71" s="2" t="s">
        <v>309</v>
      </c>
      <c r="C71" s="37">
        <v>2</v>
      </c>
      <c r="D71" s="37">
        <v>2</v>
      </c>
      <c r="E71" s="37">
        <v>1</v>
      </c>
      <c r="F71" s="37">
        <v>1</v>
      </c>
      <c r="G71" s="37">
        <v>1</v>
      </c>
      <c r="H71" s="37">
        <v>500</v>
      </c>
      <c r="I71" s="37">
        <v>496</v>
      </c>
      <c r="J71" s="37">
        <v>395</v>
      </c>
      <c r="K71" s="37">
        <v>16</v>
      </c>
    </row>
    <row r="72" spans="1:11" ht="20" customHeight="1" x14ac:dyDescent="0.2">
      <c r="A72" t="s">
        <v>316</v>
      </c>
      <c r="B72" s="2" t="s">
        <v>309</v>
      </c>
      <c r="C72" s="37">
        <v>2</v>
      </c>
      <c r="D72" s="37">
        <v>2</v>
      </c>
      <c r="E72" s="37">
        <v>2</v>
      </c>
      <c r="F72" s="37">
        <v>1</v>
      </c>
      <c r="G72" s="37">
        <v>1</v>
      </c>
      <c r="H72" s="37">
        <v>500</v>
      </c>
      <c r="I72" s="37">
        <v>500</v>
      </c>
      <c r="J72" s="37">
        <v>492</v>
      </c>
      <c r="K72" s="37">
        <v>119</v>
      </c>
    </row>
    <row r="73" spans="1:11" ht="20" customHeight="1" x14ac:dyDescent="0.2">
      <c r="A73" t="s">
        <v>316</v>
      </c>
      <c r="B73" s="2" t="s">
        <v>309</v>
      </c>
      <c r="C73" s="37">
        <v>2</v>
      </c>
      <c r="D73" s="37">
        <v>2</v>
      </c>
      <c r="E73" s="37">
        <v>3</v>
      </c>
      <c r="F73" s="37">
        <v>1</v>
      </c>
      <c r="G73" s="37">
        <v>1</v>
      </c>
      <c r="H73" s="37">
        <v>500</v>
      </c>
      <c r="I73" s="37">
        <v>500</v>
      </c>
      <c r="J73" s="37">
        <v>491</v>
      </c>
      <c r="K73" s="37">
        <v>125</v>
      </c>
    </row>
    <row r="74" spans="1:11" ht="20" customHeight="1" x14ac:dyDescent="0.2">
      <c r="A74" t="s">
        <v>316</v>
      </c>
      <c r="B74" s="2" t="s">
        <v>309</v>
      </c>
      <c r="C74" s="37">
        <v>2</v>
      </c>
      <c r="D74" s="37">
        <v>3</v>
      </c>
      <c r="E74" s="37">
        <v>1</v>
      </c>
      <c r="F74" s="37">
        <v>1</v>
      </c>
      <c r="G74" s="37">
        <v>1</v>
      </c>
      <c r="H74" s="37">
        <v>500</v>
      </c>
      <c r="I74" s="37">
        <v>497</v>
      </c>
      <c r="J74" s="37">
        <v>392</v>
      </c>
      <c r="K74" s="37">
        <v>18</v>
      </c>
    </row>
    <row r="75" spans="1:11" ht="20" customHeight="1" x14ac:dyDescent="0.2">
      <c r="A75" t="s">
        <v>316</v>
      </c>
      <c r="B75" s="2" t="s">
        <v>309</v>
      </c>
      <c r="C75" s="37">
        <v>2</v>
      </c>
      <c r="D75" s="37">
        <v>3</v>
      </c>
      <c r="E75" s="37">
        <v>2</v>
      </c>
      <c r="F75" s="37">
        <v>1</v>
      </c>
      <c r="G75" s="37">
        <v>1</v>
      </c>
      <c r="H75" s="37">
        <v>500</v>
      </c>
      <c r="I75" s="37">
        <v>500</v>
      </c>
      <c r="J75" s="37">
        <v>492</v>
      </c>
      <c r="K75" s="37">
        <v>110</v>
      </c>
    </row>
    <row r="76" spans="1:11" ht="20" customHeight="1" x14ac:dyDescent="0.2">
      <c r="A76" t="s">
        <v>316</v>
      </c>
      <c r="B76" s="2" t="s">
        <v>309</v>
      </c>
      <c r="C76" s="37">
        <v>2</v>
      </c>
      <c r="D76" s="37">
        <v>3</v>
      </c>
      <c r="E76" s="37">
        <v>3</v>
      </c>
      <c r="F76" s="37">
        <v>1</v>
      </c>
      <c r="G76" s="37">
        <v>1</v>
      </c>
      <c r="H76" s="37">
        <v>500</v>
      </c>
      <c r="I76" s="37">
        <v>500</v>
      </c>
      <c r="J76" s="37">
        <v>493</v>
      </c>
      <c r="K76" s="37">
        <v>99</v>
      </c>
    </row>
    <row r="77" spans="1:11" ht="20" customHeight="1" x14ac:dyDescent="0.2">
      <c r="A77" t="s">
        <v>316</v>
      </c>
      <c r="B77" s="2" t="s">
        <v>309</v>
      </c>
      <c r="C77" s="37">
        <v>3</v>
      </c>
      <c r="D77" s="37">
        <v>1</v>
      </c>
      <c r="E77" s="37">
        <v>1</v>
      </c>
      <c r="F77" s="37">
        <v>1</v>
      </c>
      <c r="G77" s="37">
        <v>1</v>
      </c>
      <c r="H77" s="37">
        <v>500</v>
      </c>
      <c r="I77" s="37">
        <v>500</v>
      </c>
      <c r="J77" s="37">
        <v>395</v>
      </c>
      <c r="K77" s="37">
        <v>94</v>
      </c>
    </row>
    <row r="78" spans="1:11" ht="20" customHeight="1" x14ac:dyDescent="0.2">
      <c r="A78" t="s">
        <v>316</v>
      </c>
      <c r="B78" s="2" t="s">
        <v>309</v>
      </c>
      <c r="C78" s="37">
        <v>3</v>
      </c>
      <c r="D78" s="37">
        <v>1</v>
      </c>
      <c r="E78" s="37">
        <v>1</v>
      </c>
      <c r="F78" s="37">
        <v>1</v>
      </c>
      <c r="G78" s="37">
        <v>2</v>
      </c>
      <c r="H78" s="37">
        <v>500</v>
      </c>
      <c r="I78" s="37">
        <v>500</v>
      </c>
      <c r="J78" s="37">
        <v>141</v>
      </c>
      <c r="K78" s="37">
        <v>61</v>
      </c>
    </row>
    <row r="79" spans="1:11" ht="20" customHeight="1" x14ac:dyDescent="0.2">
      <c r="A79" t="s">
        <v>316</v>
      </c>
      <c r="B79" s="25" t="s">
        <v>309</v>
      </c>
      <c r="C79" s="38">
        <v>2</v>
      </c>
      <c r="D79" s="38">
        <v>1</v>
      </c>
      <c r="E79" s="38">
        <v>1</v>
      </c>
      <c r="F79" s="38">
        <v>1</v>
      </c>
      <c r="G79" s="38">
        <v>3</v>
      </c>
      <c r="H79" s="38">
        <v>500</v>
      </c>
      <c r="I79" s="38">
        <v>496</v>
      </c>
      <c r="J79" s="38">
        <v>79</v>
      </c>
      <c r="K79" s="38">
        <v>28</v>
      </c>
    </row>
    <row r="80" spans="1:11" ht="20" customHeight="1" x14ac:dyDescent="0.2">
      <c r="A80" t="s">
        <v>316</v>
      </c>
      <c r="B80" s="2" t="s">
        <v>320</v>
      </c>
      <c r="C80" s="37">
        <v>2</v>
      </c>
      <c r="D80" s="37">
        <v>1</v>
      </c>
      <c r="E80" s="37">
        <v>1</v>
      </c>
      <c r="F80" s="37">
        <v>1</v>
      </c>
      <c r="G80" s="37">
        <v>1</v>
      </c>
      <c r="H80" s="37">
        <v>500</v>
      </c>
      <c r="I80" s="37">
        <v>500</v>
      </c>
      <c r="J80" s="37">
        <v>454</v>
      </c>
      <c r="K80" s="37">
        <v>191</v>
      </c>
    </row>
    <row r="81" spans="1:11" ht="20" customHeight="1" x14ac:dyDescent="0.2">
      <c r="A81" t="s">
        <v>316</v>
      </c>
      <c r="B81" s="2" t="s">
        <v>320</v>
      </c>
      <c r="C81" s="37">
        <v>2</v>
      </c>
      <c r="D81" s="37">
        <v>1</v>
      </c>
      <c r="E81" s="37">
        <v>1</v>
      </c>
      <c r="F81" s="37">
        <v>1</v>
      </c>
      <c r="G81" s="37">
        <v>2</v>
      </c>
      <c r="H81" s="37">
        <v>500</v>
      </c>
      <c r="I81" s="37">
        <v>498</v>
      </c>
      <c r="J81" s="37">
        <v>323</v>
      </c>
      <c r="K81" s="37">
        <v>125</v>
      </c>
    </row>
    <row r="82" spans="1:11" ht="20" customHeight="1" x14ac:dyDescent="0.2">
      <c r="A82" t="s">
        <v>316</v>
      </c>
      <c r="B82" s="2" t="s">
        <v>320</v>
      </c>
      <c r="C82" s="37">
        <v>2</v>
      </c>
      <c r="D82" s="37">
        <v>1</v>
      </c>
      <c r="E82" s="37">
        <v>2</v>
      </c>
      <c r="F82" s="37">
        <v>1</v>
      </c>
      <c r="G82" s="37">
        <v>1</v>
      </c>
      <c r="H82" s="37">
        <v>500</v>
      </c>
      <c r="I82" s="37">
        <v>500</v>
      </c>
      <c r="J82" s="37">
        <v>499</v>
      </c>
      <c r="K82" s="37">
        <v>369</v>
      </c>
    </row>
    <row r="83" spans="1:11" ht="20" customHeight="1" x14ac:dyDescent="0.2">
      <c r="A83" t="s">
        <v>316</v>
      </c>
      <c r="B83" s="2" t="s">
        <v>320</v>
      </c>
      <c r="C83" s="37">
        <v>2</v>
      </c>
      <c r="D83" s="37">
        <v>1</v>
      </c>
      <c r="E83" s="37">
        <v>3</v>
      </c>
      <c r="F83" s="37">
        <v>1</v>
      </c>
      <c r="G83" s="37">
        <v>1</v>
      </c>
      <c r="H83" s="37">
        <v>500</v>
      </c>
      <c r="I83" s="37">
        <v>500</v>
      </c>
      <c r="J83" s="37">
        <v>498</v>
      </c>
      <c r="K83" s="37">
        <v>368</v>
      </c>
    </row>
    <row r="84" spans="1:11" ht="20" customHeight="1" x14ac:dyDescent="0.2">
      <c r="A84" t="s">
        <v>316</v>
      </c>
      <c r="B84" s="2" t="s">
        <v>320</v>
      </c>
      <c r="C84" s="37">
        <v>2</v>
      </c>
      <c r="D84" s="37">
        <v>2</v>
      </c>
      <c r="E84" s="37">
        <v>1</v>
      </c>
      <c r="F84" s="37">
        <v>1</v>
      </c>
      <c r="G84" s="37">
        <v>1</v>
      </c>
      <c r="H84" s="37">
        <v>500</v>
      </c>
      <c r="I84" s="37">
        <v>494</v>
      </c>
      <c r="J84" s="37">
        <v>117</v>
      </c>
      <c r="K84" s="37">
        <v>26</v>
      </c>
    </row>
    <row r="85" spans="1:11" ht="20" customHeight="1" x14ac:dyDescent="0.2">
      <c r="A85" t="s">
        <v>316</v>
      </c>
      <c r="B85" s="2" t="s">
        <v>320</v>
      </c>
      <c r="C85" s="37">
        <v>2</v>
      </c>
      <c r="D85" s="37">
        <v>2</v>
      </c>
      <c r="E85" s="37">
        <v>2</v>
      </c>
      <c r="F85" s="37">
        <v>1</v>
      </c>
      <c r="G85" s="37">
        <v>1</v>
      </c>
      <c r="H85" s="37">
        <v>500</v>
      </c>
      <c r="I85" s="37">
        <v>500</v>
      </c>
      <c r="J85" s="37">
        <v>487</v>
      </c>
      <c r="K85" s="37">
        <v>342</v>
      </c>
    </row>
    <row r="86" spans="1:11" ht="20" customHeight="1" x14ac:dyDescent="0.2">
      <c r="A86" t="s">
        <v>316</v>
      </c>
      <c r="B86" s="2" t="s">
        <v>320</v>
      </c>
      <c r="C86" s="37">
        <v>2</v>
      </c>
      <c r="D86" s="37">
        <v>2</v>
      </c>
      <c r="E86" s="37">
        <v>3</v>
      </c>
      <c r="F86" s="37">
        <v>1</v>
      </c>
      <c r="G86" s="37">
        <v>1</v>
      </c>
      <c r="H86" s="37">
        <v>500</v>
      </c>
      <c r="I86" s="37">
        <v>500</v>
      </c>
      <c r="J86" s="37">
        <v>490</v>
      </c>
      <c r="K86" s="37">
        <v>321</v>
      </c>
    </row>
    <row r="87" spans="1:11" ht="20" customHeight="1" x14ac:dyDescent="0.2">
      <c r="A87" t="s">
        <v>316</v>
      </c>
      <c r="B87" s="2" t="s">
        <v>320</v>
      </c>
      <c r="C87" s="37">
        <v>2</v>
      </c>
      <c r="D87" s="37">
        <v>3</v>
      </c>
      <c r="E87" s="37">
        <v>1</v>
      </c>
      <c r="F87" s="37">
        <v>1</v>
      </c>
      <c r="G87" s="37">
        <v>1</v>
      </c>
      <c r="H87" s="37">
        <v>500</v>
      </c>
      <c r="I87" s="37">
        <v>492</v>
      </c>
      <c r="J87" s="37">
        <v>147</v>
      </c>
      <c r="K87" s="37">
        <v>17</v>
      </c>
    </row>
    <row r="88" spans="1:11" ht="20" customHeight="1" x14ac:dyDescent="0.2">
      <c r="A88" t="s">
        <v>316</v>
      </c>
      <c r="B88" s="2" t="s">
        <v>320</v>
      </c>
      <c r="C88" s="37">
        <v>2</v>
      </c>
      <c r="D88" s="37">
        <v>3</v>
      </c>
      <c r="E88" s="37">
        <v>2</v>
      </c>
      <c r="F88" s="37">
        <v>1</v>
      </c>
      <c r="G88" s="37">
        <v>1</v>
      </c>
      <c r="H88" s="37">
        <v>500</v>
      </c>
      <c r="I88" s="37">
        <v>500</v>
      </c>
      <c r="J88" s="37">
        <v>495</v>
      </c>
      <c r="K88" s="37">
        <v>320</v>
      </c>
    </row>
    <row r="89" spans="1:11" ht="20" customHeight="1" x14ac:dyDescent="0.2">
      <c r="A89" t="s">
        <v>316</v>
      </c>
      <c r="B89" s="2" t="s">
        <v>320</v>
      </c>
      <c r="C89" s="37">
        <v>2</v>
      </c>
      <c r="D89" s="37">
        <v>3</v>
      </c>
      <c r="E89" s="37">
        <v>3</v>
      </c>
      <c r="F89" s="37">
        <v>1</v>
      </c>
      <c r="G89" s="37">
        <v>1</v>
      </c>
      <c r="H89" s="37">
        <v>500</v>
      </c>
      <c r="I89" s="37">
        <v>500</v>
      </c>
      <c r="J89" s="37">
        <v>487</v>
      </c>
      <c r="K89" s="37">
        <v>348</v>
      </c>
    </row>
    <row r="90" spans="1:11" ht="20" customHeight="1" x14ac:dyDescent="0.2">
      <c r="A90" t="s">
        <v>316</v>
      </c>
      <c r="B90" s="2" t="s">
        <v>320</v>
      </c>
      <c r="C90" s="37">
        <v>3</v>
      </c>
      <c r="D90" s="37">
        <v>1</v>
      </c>
      <c r="E90" s="37">
        <v>1</v>
      </c>
      <c r="F90" s="37">
        <v>1</v>
      </c>
      <c r="G90" s="37">
        <v>1</v>
      </c>
      <c r="H90" s="37">
        <v>500</v>
      </c>
      <c r="I90" s="37">
        <v>500</v>
      </c>
      <c r="J90" s="37">
        <v>346</v>
      </c>
      <c r="K90" s="37">
        <v>293</v>
      </c>
    </row>
    <row r="91" spans="1:11" ht="20" customHeight="1" x14ac:dyDescent="0.2">
      <c r="A91" t="s">
        <v>316</v>
      </c>
      <c r="B91" s="2" t="s">
        <v>320</v>
      </c>
      <c r="C91" s="37">
        <v>3</v>
      </c>
      <c r="D91" s="37">
        <v>1</v>
      </c>
      <c r="E91" s="37">
        <v>1</v>
      </c>
      <c r="F91" s="37">
        <v>1</v>
      </c>
      <c r="G91" s="37">
        <v>2</v>
      </c>
      <c r="H91" s="37">
        <v>500</v>
      </c>
      <c r="I91" s="37">
        <v>497</v>
      </c>
      <c r="J91" s="37">
        <v>148</v>
      </c>
      <c r="K91" s="37">
        <v>126</v>
      </c>
    </row>
    <row r="92" spans="1:11" ht="20" customHeight="1" x14ac:dyDescent="0.2">
      <c r="A92" t="s">
        <v>316</v>
      </c>
      <c r="B92" s="25" t="s">
        <v>320</v>
      </c>
      <c r="C92" s="38">
        <v>2</v>
      </c>
      <c r="D92" s="38">
        <v>1</v>
      </c>
      <c r="E92" s="38">
        <v>1</v>
      </c>
      <c r="F92" s="38">
        <v>1</v>
      </c>
      <c r="G92" s="38">
        <v>3</v>
      </c>
      <c r="H92" s="38">
        <v>500</v>
      </c>
      <c r="I92" s="38">
        <v>496</v>
      </c>
      <c r="J92" s="38">
        <v>187</v>
      </c>
      <c r="K92" s="38">
        <v>138</v>
      </c>
    </row>
    <row r="93" spans="1:11" ht="20" customHeight="1" x14ac:dyDescent="0.2">
      <c r="A93" t="s">
        <v>316</v>
      </c>
      <c r="B93" s="2" t="s">
        <v>321</v>
      </c>
      <c r="C93" s="37">
        <v>2</v>
      </c>
      <c r="D93" s="37">
        <v>1</v>
      </c>
      <c r="E93" s="37">
        <v>1</v>
      </c>
      <c r="F93" s="37">
        <v>1</v>
      </c>
      <c r="G93" s="37">
        <v>1</v>
      </c>
      <c r="H93" s="37">
        <v>500</v>
      </c>
      <c r="I93" s="37">
        <v>500</v>
      </c>
      <c r="J93" s="37">
        <v>0</v>
      </c>
      <c r="K93" s="37">
        <v>0</v>
      </c>
    </row>
    <row r="94" spans="1:11" ht="20" customHeight="1" x14ac:dyDescent="0.2">
      <c r="A94" t="s">
        <v>316</v>
      </c>
      <c r="B94" s="2" t="s">
        <v>321</v>
      </c>
      <c r="C94" s="37">
        <v>2</v>
      </c>
      <c r="D94" s="37">
        <v>1</v>
      </c>
      <c r="E94" s="37">
        <v>1</v>
      </c>
      <c r="F94" s="37">
        <v>1</v>
      </c>
      <c r="G94" s="37">
        <v>2</v>
      </c>
      <c r="H94" s="37">
        <v>500</v>
      </c>
      <c r="I94" s="37">
        <v>500</v>
      </c>
      <c r="J94" s="37">
        <v>0</v>
      </c>
      <c r="K94" s="37">
        <v>0</v>
      </c>
    </row>
    <row r="95" spans="1:11" ht="20" customHeight="1" x14ac:dyDescent="0.2">
      <c r="A95" t="s">
        <v>316</v>
      </c>
      <c r="B95" s="2" t="s">
        <v>321</v>
      </c>
      <c r="C95" s="37">
        <v>2</v>
      </c>
      <c r="D95" s="37">
        <v>1</v>
      </c>
      <c r="E95" s="37">
        <v>2</v>
      </c>
      <c r="F95" s="37">
        <v>1</v>
      </c>
      <c r="G95" s="37">
        <v>1</v>
      </c>
      <c r="H95" s="37">
        <v>500</v>
      </c>
      <c r="I95" s="37">
        <v>500</v>
      </c>
      <c r="J95" s="37">
        <v>0</v>
      </c>
      <c r="K95" s="37">
        <v>0</v>
      </c>
    </row>
    <row r="96" spans="1:11" ht="20" customHeight="1" x14ac:dyDescent="0.2">
      <c r="A96" t="s">
        <v>316</v>
      </c>
      <c r="B96" s="2" t="s">
        <v>321</v>
      </c>
      <c r="C96" s="37">
        <v>2</v>
      </c>
      <c r="D96" s="37">
        <v>1</v>
      </c>
      <c r="E96" s="37">
        <v>3</v>
      </c>
      <c r="F96" s="37">
        <v>1</v>
      </c>
      <c r="G96" s="37">
        <v>1</v>
      </c>
      <c r="H96" s="37">
        <v>500</v>
      </c>
      <c r="I96" s="37">
        <v>500</v>
      </c>
      <c r="J96" s="37">
        <v>0</v>
      </c>
      <c r="K96" s="37">
        <v>0</v>
      </c>
    </row>
    <row r="97" spans="1:11" ht="20" customHeight="1" x14ac:dyDescent="0.2">
      <c r="A97" t="s">
        <v>316</v>
      </c>
      <c r="B97" s="2" t="s">
        <v>321</v>
      </c>
      <c r="C97" s="37">
        <v>2</v>
      </c>
      <c r="D97" s="37">
        <v>2</v>
      </c>
      <c r="E97" s="37">
        <v>1</v>
      </c>
      <c r="F97" s="37">
        <v>1</v>
      </c>
      <c r="G97" s="37">
        <v>1</v>
      </c>
      <c r="H97" s="37">
        <v>500</v>
      </c>
      <c r="I97" s="37">
        <v>500</v>
      </c>
      <c r="J97" s="37">
        <v>0</v>
      </c>
      <c r="K97" s="37">
        <v>0</v>
      </c>
    </row>
    <row r="98" spans="1:11" ht="20" customHeight="1" x14ac:dyDescent="0.2">
      <c r="A98" t="s">
        <v>316</v>
      </c>
      <c r="B98" s="2" t="s">
        <v>321</v>
      </c>
      <c r="C98" s="37">
        <v>2</v>
      </c>
      <c r="D98" s="37">
        <v>2</v>
      </c>
      <c r="E98" s="37">
        <v>2</v>
      </c>
      <c r="F98" s="37">
        <v>1</v>
      </c>
      <c r="G98" s="37">
        <v>1</v>
      </c>
      <c r="H98" s="37">
        <v>500</v>
      </c>
      <c r="I98" s="37">
        <v>500</v>
      </c>
      <c r="J98" s="37">
        <v>0</v>
      </c>
      <c r="K98" s="37">
        <v>0</v>
      </c>
    </row>
    <row r="99" spans="1:11" ht="20" customHeight="1" x14ac:dyDescent="0.2">
      <c r="A99" t="s">
        <v>316</v>
      </c>
      <c r="B99" s="2" t="s">
        <v>321</v>
      </c>
      <c r="C99" s="37">
        <v>2</v>
      </c>
      <c r="D99" s="37">
        <v>2</v>
      </c>
      <c r="E99" s="37">
        <v>3</v>
      </c>
      <c r="F99" s="37">
        <v>1</v>
      </c>
      <c r="G99" s="37">
        <v>1</v>
      </c>
      <c r="H99" s="37">
        <v>500</v>
      </c>
      <c r="I99" s="37">
        <v>500</v>
      </c>
      <c r="J99" s="37">
        <v>0</v>
      </c>
      <c r="K99" s="37">
        <v>0</v>
      </c>
    </row>
    <row r="100" spans="1:11" ht="20" customHeight="1" x14ac:dyDescent="0.2">
      <c r="A100" t="s">
        <v>316</v>
      </c>
      <c r="B100" s="2" t="s">
        <v>321</v>
      </c>
      <c r="C100" s="37">
        <v>2</v>
      </c>
      <c r="D100" s="37">
        <v>3</v>
      </c>
      <c r="E100" s="37">
        <v>1</v>
      </c>
      <c r="F100" s="37">
        <v>1</v>
      </c>
      <c r="G100" s="37">
        <v>1</v>
      </c>
      <c r="H100" s="37">
        <v>500</v>
      </c>
      <c r="I100" s="37">
        <v>499</v>
      </c>
      <c r="J100" s="37">
        <v>0</v>
      </c>
      <c r="K100" s="37">
        <v>0</v>
      </c>
    </row>
    <row r="101" spans="1:11" ht="20" customHeight="1" x14ac:dyDescent="0.2">
      <c r="A101" t="s">
        <v>316</v>
      </c>
      <c r="B101" s="2" t="s">
        <v>321</v>
      </c>
      <c r="C101" s="37">
        <v>2</v>
      </c>
      <c r="D101" s="37">
        <v>3</v>
      </c>
      <c r="E101" s="37">
        <v>2</v>
      </c>
      <c r="F101" s="37">
        <v>1</v>
      </c>
      <c r="G101" s="37">
        <v>1</v>
      </c>
      <c r="H101" s="37">
        <v>500</v>
      </c>
      <c r="I101" s="37">
        <v>500</v>
      </c>
      <c r="J101" s="37">
        <v>0</v>
      </c>
      <c r="K101" s="37">
        <v>0</v>
      </c>
    </row>
    <row r="102" spans="1:11" ht="20" customHeight="1" x14ac:dyDescent="0.2">
      <c r="A102" t="s">
        <v>316</v>
      </c>
      <c r="B102" s="2" t="s">
        <v>321</v>
      </c>
      <c r="C102" s="37">
        <v>2</v>
      </c>
      <c r="D102" s="37">
        <v>3</v>
      </c>
      <c r="E102" s="37">
        <v>3</v>
      </c>
      <c r="F102" s="37">
        <v>1</v>
      </c>
      <c r="G102" s="37">
        <v>1</v>
      </c>
      <c r="H102" s="37">
        <v>500</v>
      </c>
      <c r="I102" s="37">
        <v>500</v>
      </c>
      <c r="J102" s="37">
        <v>0</v>
      </c>
      <c r="K102" s="37">
        <v>0</v>
      </c>
    </row>
    <row r="103" spans="1:11" ht="20" customHeight="1" x14ac:dyDescent="0.2">
      <c r="A103" t="s">
        <v>316</v>
      </c>
      <c r="B103" s="2" t="s">
        <v>321</v>
      </c>
      <c r="C103" s="37">
        <v>3</v>
      </c>
      <c r="D103" s="37">
        <v>1</v>
      </c>
      <c r="E103" s="37">
        <v>1</v>
      </c>
      <c r="F103" s="37">
        <v>1</v>
      </c>
      <c r="G103" s="37">
        <v>1</v>
      </c>
      <c r="H103" s="37">
        <v>500</v>
      </c>
      <c r="I103" s="37">
        <v>500</v>
      </c>
      <c r="J103" s="37">
        <v>0</v>
      </c>
      <c r="K103" s="37">
        <v>0</v>
      </c>
    </row>
    <row r="104" spans="1:11" ht="20" customHeight="1" x14ac:dyDescent="0.2">
      <c r="A104" t="s">
        <v>316</v>
      </c>
      <c r="B104" s="2" t="s">
        <v>321</v>
      </c>
      <c r="C104" s="37">
        <v>3</v>
      </c>
      <c r="D104" s="37">
        <v>1</v>
      </c>
      <c r="E104" s="37">
        <v>1</v>
      </c>
      <c r="F104" s="37">
        <v>1</v>
      </c>
      <c r="G104" s="37">
        <v>2</v>
      </c>
      <c r="H104" s="37">
        <v>500</v>
      </c>
      <c r="I104" s="37">
        <v>500</v>
      </c>
      <c r="J104" s="37">
        <v>0</v>
      </c>
      <c r="K104" s="37">
        <v>0</v>
      </c>
    </row>
    <row r="105" spans="1:11" ht="20" customHeight="1" x14ac:dyDescent="0.2">
      <c r="A105" t="s">
        <v>316</v>
      </c>
      <c r="B105" s="25" t="s">
        <v>321</v>
      </c>
      <c r="C105" s="38">
        <v>2</v>
      </c>
      <c r="D105" s="38">
        <v>1</v>
      </c>
      <c r="E105" s="38">
        <v>1</v>
      </c>
      <c r="F105" s="38">
        <v>1</v>
      </c>
      <c r="G105" s="38">
        <v>3</v>
      </c>
      <c r="H105" s="38">
        <v>500</v>
      </c>
      <c r="I105" s="38">
        <v>0</v>
      </c>
      <c r="J105" s="38">
        <v>0</v>
      </c>
      <c r="K105" s="38">
        <v>0</v>
      </c>
    </row>
    <row r="106" spans="1:11" ht="20" customHeight="1" x14ac:dyDescent="0.2">
      <c r="A106" t="s">
        <v>316</v>
      </c>
      <c r="B106" s="2" t="s">
        <v>322</v>
      </c>
      <c r="C106" s="37">
        <v>2</v>
      </c>
      <c r="D106" s="37">
        <v>1</v>
      </c>
      <c r="E106" s="37">
        <v>1</v>
      </c>
      <c r="F106" s="37">
        <v>1</v>
      </c>
      <c r="G106" s="37">
        <v>1</v>
      </c>
      <c r="H106" s="37">
        <v>500</v>
      </c>
      <c r="I106" s="37">
        <v>222</v>
      </c>
      <c r="J106" s="37">
        <v>97</v>
      </c>
      <c r="K106" s="37">
        <v>20</v>
      </c>
    </row>
    <row r="107" spans="1:11" ht="20" customHeight="1" x14ac:dyDescent="0.2">
      <c r="A107" t="s">
        <v>316</v>
      </c>
      <c r="B107" s="2" t="s">
        <v>322</v>
      </c>
      <c r="C107" s="37">
        <v>2</v>
      </c>
      <c r="D107" s="37">
        <v>1</v>
      </c>
      <c r="E107" s="37">
        <v>1</v>
      </c>
      <c r="F107" s="37">
        <v>1</v>
      </c>
      <c r="G107" s="37">
        <v>2</v>
      </c>
      <c r="H107" s="37">
        <v>500</v>
      </c>
      <c r="I107" s="37">
        <v>72</v>
      </c>
      <c r="J107" s="37">
        <v>7</v>
      </c>
      <c r="K107" s="37">
        <v>6</v>
      </c>
    </row>
    <row r="108" spans="1:11" ht="20" customHeight="1" x14ac:dyDescent="0.2">
      <c r="A108" t="s">
        <v>316</v>
      </c>
      <c r="B108" s="2" t="s">
        <v>322</v>
      </c>
      <c r="C108" s="37">
        <v>2</v>
      </c>
      <c r="D108" s="37">
        <v>1</v>
      </c>
      <c r="E108" s="37">
        <v>2</v>
      </c>
      <c r="F108" s="37">
        <v>1</v>
      </c>
      <c r="G108" s="37">
        <v>1</v>
      </c>
      <c r="H108" s="37">
        <v>500</v>
      </c>
      <c r="I108" s="37">
        <v>500</v>
      </c>
      <c r="J108" s="37">
        <v>499</v>
      </c>
      <c r="K108" s="37">
        <v>158</v>
      </c>
    </row>
    <row r="109" spans="1:11" ht="20" customHeight="1" x14ac:dyDescent="0.2">
      <c r="A109" t="s">
        <v>316</v>
      </c>
      <c r="B109" s="2" t="s">
        <v>322</v>
      </c>
      <c r="C109" s="37">
        <v>2</v>
      </c>
      <c r="D109" s="37">
        <v>1</v>
      </c>
      <c r="E109" s="37">
        <v>3</v>
      </c>
      <c r="F109" s="37">
        <v>1</v>
      </c>
      <c r="G109" s="37">
        <v>1</v>
      </c>
      <c r="H109" s="37">
        <v>500</v>
      </c>
      <c r="I109" s="37">
        <v>500</v>
      </c>
      <c r="J109" s="37">
        <v>499</v>
      </c>
      <c r="K109" s="37">
        <v>178</v>
      </c>
    </row>
    <row r="110" spans="1:11" ht="20" customHeight="1" x14ac:dyDescent="0.2">
      <c r="A110" t="s">
        <v>316</v>
      </c>
      <c r="B110" s="2" t="s">
        <v>322</v>
      </c>
      <c r="C110" s="37">
        <v>2</v>
      </c>
      <c r="D110" s="37">
        <v>2</v>
      </c>
      <c r="E110" s="37">
        <v>1</v>
      </c>
      <c r="F110" s="37">
        <v>1</v>
      </c>
      <c r="G110" s="37">
        <v>1</v>
      </c>
      <c r="H110" s="37">
        <v>500</v>
      </c>
      <c r="I110" s="37">
        <v>0</v>
      </c>
      <c r="J110" s="37">
        <v>0</v>
      </c>
      <c r="K110" s="37">
        <v>0</v>
      </c>
    </row>
    <row r="111" spans="1:11" ht="20" customHeight="1" x14ac:dyDescent="0.2">
      <c r="A111" t="s">
        <v>316</v>
      </c>
      <c r="B111" s="2" t="s">
        <v>322</v>
      </c>
      <c r="C111" s="37">
        <v>2</v>
      </c>
      <c r="D111" s="37">
        <v>2</v>
      </c>
      <c r="E111" s="37">
        <v>2</v>
      </c>
      <c r="F111" s="37">
        <v>1</v>
      </c>
      <c r="G111" s="37">
        <v>1</v>
      </c>
      <c r="H111" s="37">
        <v>500</v>
      </c>
      <c r="I111" s="37">
        <v>500</v>
      </c>
      <c r="J111" s="37">
        <v>454</v>
      </c>
      <c r="K111" s="37">
        <v>134</v>
      </c>
    </row>
    <row r="112" spans="1:11" ht="20" customHeight="1" x14ac:dyDescent="0.2">
      <c r="A112" t="s">
        <v>316</v>
      </c>
      <c r="B112" s="2" t="s">
        <v>322</v>
      </c>
      <c r="C112" s="37">
        <v>2</v>
      </c>
      <c r="D112" s="37">
        <v>2</v>
      </c>
      <c r="E112" s="37">
        <v>3</v>
      </c>
      <c r="F112" s="37">
        <v>1</v>
      </c>
      <c r="G112" s="37">
        <v>1</v>
      </c>
      <c r="H112" s="37">
        <v>500</v>
      </c>
      <c r="I112" s="37">
        <v>500</v>
      </c>
      <c r="J112" s="37">
        <v>456</v>
      </c>
      <c r="K112" s="37">
        <v>132</v>
      </c>
    </row>
    <row r="113" spans="1:11" ht="20" customHeight="1" x14ac:dyDescent="0.2">
      <c r="A113" t="s">
        <v>316</v>
      </c>
      <c r="B113" s="2" t="s">
        <v>322</v>
      </c>
      <c r="C113" s="37">
        <v>2</v>
      </c>
      <c r="D113" s="37">
        <v>3</v>
      </c>
      <c r="E113" s="37">
        <v>1</v>
      </c>
      <c r="F113" s="37">
        <v>1</v>
      </c>
      <c r="G113" s="37">
        <v>1</v>
      </c>
      <c r="H113" s="37">
        <v>500</v>
      </c>
      <c r="I113" s="37">
        <v>0</v>
      </c>
      <c r="J113" s="37">
        <v>0</v>
      </c>
      <c r="K113" s="37">
        <v>0</v>
      </c>
    </row>
    <row r="114" spans="1:11" ht="20" customHeight="1" x14ac:dyDescent="0.2">
      <c r="A114" t="s">
        <v>316</v>
      </c>
      <c r="B114" s="2" t="s">
        <v>322</v>
      </c>
      <c r="C114" s="37">
        <v>2</v>
      </c>
      <c r="D114" s="37">
        <v>3</v>
      </c>
      <c r="E114" s="37">
        <v>2</v>
      </c>
      <c r="F114" s="37">
        <v>1</v>
      </c>
      <c r="G114" s="37">
        <v>1</v>
      </c>
      <c r="H114" s="37">
        <v>500</v>
      </c>
      <c r="I114" s="37">
        <v>500</v>
      </c>
      <c r="J114" s="37">
        <v>449</v>
      </c>
      <c r="K114" s="37">
        <v>99</v>
      </c>
    </row>
    <row r="115" spans="1:11" ht="20" customHeight="1" x14ac:dyDescent="0.2">
      <c r="A115" t="s">
        <v>316</v>
      </c>
      <c r="B115" s="2" t="s">
        <v>322</v>
      </c>
      <c r="C115" s="37">
        <v>2</v>
      </c>
      <c r="D115" s="37">
        <v>3</v>
      </c>
      <c r="E115" s="37">
        <v>3</v>
      </c>
      <c r="F115" s="37">
        <v>1</v>
      </c>
      <c r="G115" s="37">
        <v>1</v>
      </c>
      <c r="H115" s="37">
        <v>500</v>
      </c>
      <c r="I115" s="37">
        <v>500</v>
      </c>
      <c r="J115" s="37">
        <v>444</v>
      </c>
      <c r="K115" s="37">
        <v>102</v>
      </c>
    </row>
    <row r="116" spans="1:11" ht="20" customHeight="1" x14ac:dyDescent="0.2">
      <c r="A116" t="s">
        <v>316</v>
      </c>
      <c r="B116" s="2" t="s">
        <v>322</v>
      </c>
      <c r="C116" s="37">
        <v>3</v>
      </c>
      <c r="D116" s="37">
        <v>1</v>
      </c>
      <c r="E116" s="37">
        <v>1</v>
      </c>
      <c r="F116" s="37">
        <v>1</v>
      </c>
      <c r="G116" s="37">
        <v>1</v>
      </c>
      <c r="H116" s="37">
        <v>500</v>
      </c>
      <c r="I116" s="37">
        <v>179</v>
      </c>
      <c r="J116" s="37">
        <v>37</v>
      </c>
      <c r="K116" s="37">
        <v>28</v>
      </c>
    </row>
    <row r="117" spans="1:11" ht="20" customHeight="1" x14ac:dyDescent="0.2">
      <c r="A117" t="s">
        <v>316</v>
      </c>
      <c r="B117" s="2" t="s">
        <v>322</v>
      </c>
      <c r="C117" s="37">
        <v>3</v>
      </c>
      <c r="D117" s="37">
        <v>1</v>
      </c>
      <c r="E117" s="37">
        <v>1</v>
      </c>
      <c r="F117" s="37">
        <v>1</v>
      </c>
      <c r="G117" s="37">
        <v>2</v>
      </c>
      <c r="H117" s="37">
        <v>500</v>
      </c>
      <c r="I117" s="37">
        <v>7</v>
      </c>
      <c r="J117" s="37">
        <v>0</v>
      </c>
      <c r="K117" s="37">
        <v>0</v>
      </c>
    </row>
    <row r="118" spans="1:11" ht="20" customHeight="1" x14ac:dyDescent="0.2">
      <c r="A118" t="s">
        <v>316</v>
      </c>
      <c r="B118" s="25" t="s">
        <v>322</v>
      </c>
      <c r="C118" s="38">
        <v>2</v>
      </c>
      <c r="D118" s="38">
        <v>1</v>
      </c>
      <c r="E118" s="38">
        <v>1</v>
      </c>
      <c r="F118" s="38">
        <v>1</v>
      </c>
      <c r="G118" s="38">
        <v>3</v>
      </c>
      <c r="H118" s="38">
        <v>500</v>
      </c>
      <c r="I118" s="38">
        <v>1</v>
      </c>
      <c r="J118" s="38">
        <v>1</v>
      </c>
      <c r="K118" s="38">
        <v>1</v>
      </c>
    </row>
    <row r="119" spans="1:11" ht="20" customHeight="1" x14ac:dyDescent="0.2">
      <c r="A119" t="s">
        <v>316</v>
      </c>
      <c r="B119" s="2" t="s">
        <v>310</v>
      </c>
      <c r="C119" s="37">
        <v>2</v>
      </c>
      <c r="D119" s="37">
        <v>1</v>
      </c>
      <c r="E119" s="37">
        <v>1</v>
      </c>
      <c r="F119" s="37">
        <v>1</v>
      </c>
      <c r="G119" s="37">
        <v>1</v>
      </c>
      <c r="H119" s="37">
        <v>500</v>
      </c>
      <c r="I119" s="37">
        <v>452</v>
      </c>
      <c r="J119" s="37">
        <v>442</v>
      </c>
      <c r="K119" s="37">
        <v>8</v>
      </c>
    </row>
    <row r="120" spans="1:11" ht="20" customHeight="1" x14ac:dyDescent="0.2">
      <c r="A120" t="s">
        <v>316</v>
      </c>
      <c r="B120" s="2" t="s">
        <v>310</v>
      </c>
      <c r="C120" s="37">
        <v>2</v>
      </c>
      <c r="D120" s="37">
        <v>1</v>
      </c>
      <c r="E120" s="37">
        <v>1</v>
      </c>
      <c r="F120" s="37">
        <v>1</v>
      </c>
      <c r="G120" s="37">
        <v>2</v>
      </c>
      <c r="H120" s="37">
        <v>500</v>
      </c>
      <c r="I120" s="37">
        <v>479</v>
      </c>
      <c r="J120" s="37">
        <v>455</v>
      </c>
      <c r="K120" s="37">
        <v>30</v>
      </c>
    </row>
    <row r="121" spans="1:11" ht="20" customHeight="1" x14ac:dyDescent="0.2">
      <c r="A121" t="s">
        <v>316</v>
      </c>
      <c r="B121" s="2" t="s">
        <v>310</v>
      </c>
      <c r="C121" s="37">
        <v>2</v>
      </c>
      <c r="D121" s="37">
        <v>1</v>
      </c>
      <c r="E121" s="37">
        <v>2</v>
      </c>
      <c r="F121" s="37">
        <v>1</v>
      </c>
      <c r="G121" s="37">
        <v>1</v>
      </c>
      <c r="H121" s="37">
        <v>500</v>
      </c>
      <c r="I121" s="37">
        <v>500</v>
      </c>
      <c r="J121" s="37">
        <v>500</v>
      </c>
      <c r="K121" s="37">
        <v>106</v>
      </c>
    </row>
    <row r="122" spans="1:11" ht="20" customHeight="1" x14ac:dyDescent="0.2">
      <c r="A122" t="s">
        <v>316</v>
      </c>
      <c r="B122" s="2" t="s">
        <v>310</v>
      </c>
      <c r="C122" s="37">
        <v>2</v>
      </c>
      <c r="D122" s="37">
        <v>1</v>
      </c>
      <c r="E122" s="37">
        <v>3</v>
      </c>
      <c r="F122" s="37">
        <v>1</v>
      </c>
      <c r="G122" s="37">
        <v>1</v>
      </c>
      <c r="H122" s="37">
        <v>500</v>
      </c>
      <c r="I122" s="37">
        <v>500</v>
      </c>
      <c r="J122" s="37">
        <v>500</v>
      </c>
      <c r="K122" s="37">
        <v>113</v>
      </c>
    </row>
    <row r="123" spans="1:11" ht="20" customHeight="1" x14ac:dyDescent="0.2">
      <c r="A123" t="s">
        <v>316</v>
      </c>
      <c r="B123" s="2" t="s">
        <v>310</v>
      </c>
      <c r="C123" s="37">
        <v>2</v>
      </c>
      <c r="D123" s="37">
        <v>2</v>
      </c>
      <c r="E123" s="37">
        <v>1</v>
      </c>
      <c r="F123" s="37">
        <v>1</v>
      </c>
      <c r="G123" s="37">
        <v>1</v>
      </c>
      <c r="H123" s="37">
        <v>500</v>
      </c>
      <c r="I123" s="37">
        <v>0</v>
      </c>
      <c r="J123" s="37">
        <v>0</v>
      </c>
      <c r="K123" s="37">
        <v>0</v>
      </c>
    </row>
    <row r="124" spans="1:11" ht="20" customHeight="1" x14ac:dyDescent="0.2">
      <c r="A124" t="s">
        <v>316</v>
      </c>
      <c r="B124" s="2" t="s">
        <v>310</v>
      </c>
      <c r="C124" s="37">
        <v>2</v>
      </c>
      <c r="D124" s="37">
        <v>2</v>
      </c>
      <c r="E124" s="37">
        <v>2</v>
      </c>
      <c r="F124" s="37">
        <v>1</v>
      </c>
      <c r="G124" s="37">
        <v>1</v>
      </c>
      <c r="H124" s="37">
        <v>500</v>
      </c>
      <c r="I124" s="37">
        <v>500</v>
      </c>
      <c r="J124" s="37">
        <v>500</v>
      </c>
      <c r="K124" s="37">
        <v>90</v>
      </c>
    </row>
    <row r="125" spans="1:11" ht="20" customHeight="1" x14ac:dyDescent="0.2">
      <c r="A125" t="s">
        <v>316</v>
      </c>
      <c r="B125" s="2" t="s">
        <v>310</v>
      </c>
      <c r="C125" s="37">
        <v>2</v>
      </c>
      <c r="D125" s="37">
        <v>2</v>
      </c>
      <c r="E125" s="37">
        <v>3</v>
      </c>
      <c r="F125" s="37">
        <v>1</v>
      </c>
      <c r="G125" s="37">
        <v>1</v>
      </c>
      <c r="H125" s="37">
        <v>500</v>
      </c>
      <c r="I125" s="37">
        <v>500</v>
      </c>
      <c r="J125" s="37">
        <v>500</v>
      </c>
      <c r="K125" s="37">
        <v>92</v>
      </c>
    </row>
    <row r="126" spans="1:11" ht="20" customHeight="1" x14ac:dyDescent="0.2">
      <c r="A126" t="s">
        <v>316</v>
      </c>
      <c r="B126" s="2" t="s">
        <v>310</v>
      </c>
      <c r="C126" s="37">
        <v>2</v>
      </c>
      <c r="D126" s="37">
        <v>3</v>
      </c>
      <c r="E126" s="37">
        <v>1</v>
      </c>
      <c r="F126" s="37">
        <v>1</v>
      </c>
      <c r="G126" s="37">
        <v>1</v>
      </c>
      <c r="H126" s="37">
        <v>500</v>
      </c>
      <c r="I126" s="37">
        <v>0</v>
      </c>
      <c r="J126" s="37">
        <v>0</v>
      </c>
      <c r="K126" s="37">
        <v>0</v>
      </c>
    </row>
    <row r="127" spans="1:11" ht="20" customHeight="1" x14ac:dyDescent="0.2">
      <c r="A127" t="s">
        <v>316</v>
      </c>
      <c r="B127" s="2" t="s">
        <v>310</v>
      </c>
      <c r="C127" s="37">
        <v>2</v>
      </c>
      <c r="D127" s="37">
        <v>3</v>
      </c>
      <c r="E127" s="37">
        <v>2</v>
      </c>
      <c r="F127" s="37">
        <v>1</v>
      </c>
      <c r="G127" s="37">
        <v>1</v>
      </c>
      <c r="H127" s="37">
        <v>500</v>
      </c>
      <c r="I127" s="37">
        <v>500</v>
      </c>
      <c r="J127" s="37">
        <v>499</v>
      </c>
      <c r="K127" s="37">
        <v>92</v>
      </c>
    </row>
    <row r="128" spans="1:11" ht="20" customHeight="1" x14ac:dyDescent="0.2">
      <c r="A128" t="s">
        <v>316</v>
      </c>
      <c r="B128" s="2" t="s">
        <v>310</v>
      </c>
      <c r="C128" s="37">
        <v>2</v>
      </c>
      <c r="D128" s="37">
        <v>3</v>
      </c>
      <c r="E128" s="37">
        <v>3</v>
      </c>
      <c r="F128" s="37">
        <v>1</v>
      </c>
      <c r="G128" s="37">
        <v>1</v>
      </c>
      <c r="H128" s="37">
        <v>500</v>
      </c>
      <c r="I128" s="37">
        <v>500</v>
      </c>
      <c r="J128" s="37">
        <v>500</v>
      </c>
      <c r="K128" s="37">
        <v>97</v>
      </c>
    </row>
    <row r="129" spans="1:11" ht="20" customHeight="1" x14ac:dyDescent="0.2">
      <c r="A129" t="s">
        <v>316</v>
      </c>
      <c r="B129" s="2" t="s">
        <v>310</v>
      </c>
      <c r="C129" s="37">
        <v>3</v>
      </c>
      <c r="D129" s="37">
        <v>1</v>
      </c>
      <c r="E129" s="37">
        <v>1</v>
      </c>
      <c r="F129" s="37">
        <v>1</v>
      </c>
      <c r="G129" s="37">
        <v>1</v>
      </c>
      <c r="H129" s="37">
        <v>500</v>
      </c>
      <c r="I129" s="37">
        <v>500</v>
      </c>
      <c r="J129" s="37">
        <v>491</v>
      </c>
      <c r="K129" s="37">
        <v>125</v>
      </c>
    </row>
    <row r="130" spans="1:11" ht="20" customHeight="1" x14ac:dyDescent="0.2">
      <c r="A130" t="s">
        <v>316</v>
      </c>
      <c r="B130" s="2" t="s">
        <v>310</v>
      </c>
      <c r="C130" s="37">
        <v>3</v>
      </c>
      <c r="D130" s="37">
        <v>1</v>
      </c>
      <c r="E130" s="37">
        <v>1</v>
      </c>
      <c r="F130" s="37">
        <v>1</v>
      </c>
      <c r="G130" s="37">
        <v>2</v>
      </c>
      <c r="H130" s="37">
        <v>500</v>
      </c>
      <c r="I130" s="37">
        <v>497</v>
      </c>
      <c r="J130" s="37">
        <v>415</v>
      </c>
      <c r="K130" s="37">
        <v>111</v>
      </c>
    </row>
    <row r="131" spans="1:11" ht="20" customHeight="1" x14ac:dyDescent="0.2">
      <c r="A131" t="s">
        <v>316</v>
      </c>
      <c r="B131" s="25" t="s">
        <v>310</v>
      </c>
      <c r="C131" s="38">
        <v>2</v>
      </c>
      <c r="D131" s="38">
        <v>1</v>
      </c>
      <c r="E131" s="38">
        <v>1</v>
      </c>
      <c r="F131" s="38">
        <v>1</v>
      </c>
      <c r="G131" s="38">
        <v>3</v>
      </c>
      <c r="H131" s="38">
        <v>500</v>
      </c>
      <c r="I131" s="38">
        <v>475</v>
      </c>
      <c r="J131" s="38">
        <v>338</v>
      </c>
      <c r="K131" s="38">
        <v>18</v>
      </c>
    </row>
    <row r="132" spans="1:11" ht="20" customHeight="1" x14ac:dyDescent="0.2">
      <c r="A132" t="s">
        <v>316</v>
      </c>
      <c r="B132" s="2" t="s">
        <v>323</v>
      </c>
      <c r="C132" s="37">
        <v>2</v>
      </c>
      <c r="D132" s="37">
        <v>1</v>
      </c>
      <c r="E132" s="37">
        <v>1</v>
      </c>
      <c r="F132" s="37">
        <v>1</v>
      </c>
      <c r="G132" s="37">
        <v>2</v>
      </c>
      <c r="H132" s="37">
        <v>500</v>
      </c>
      <c r="I132" s="37">
        <v>0</v>
      </c>
      <c r="J132" s="37">
        <v>0</v>
      </c>
      <c r="K132" s="37">
        <v>0</v>
      </c>
    </row>
    <row r="133" spans="1:11" ht="20" customHeight="1" x14ac:dyDescent="0.2">
      <c r="A133" t="s">
        <v>316</v>
      </c>
      <c r="B133" s="2" t="s">
        <v>323</v>
      </c>
      <c r="C133" s="37">
        <v>2</v>
      </c>
      <c r="D133" s="37">
        <v>1</v>
      </c>
      <c r="E133" s="37">
        <v>1</v>
      </c>
      <c r="F133" s="37">
        <v>1</v>
      </c>
      <c r="G133" s="37">
        <v>1</v>
      </c>
      <c r="H133" s="37">
        <v>500</v>
      </c>
      <c r="I133" s="37">
        <v>0</v>
      </c>
      <c r="J133" s="37">
        <v>0</v>
      </c>
      <c r="K133" s="37">
        <v>0</v>
      </c>
    </row>
    <row r="134" spans="1:11" ht="20" customHeight="1" x14ac:dyDescent="0.2">
      <c r="A134" t="s">
        <v>316</v>
      </c>
      <c r="B134" s="2" t="s">
        <v>323</v>
      </c>
      <c r="C134" s="37">
        <v>2</v>
      </c>
      <c r="D134" s="37">
        <v>1</v>
      </c>
      <c r="E134" s="37">
        <v>2</v>
      </c>
      <c r="F134" s="37">
        <v>1</v>
      </c>
      <c r="G134" s="37">
        <v>1</v>
      </c>
      <c r="H134" s="37">
        <v>500</v>
      </c>
      <c r="I134" s="37">
        <v>500</v>
      </c>
      <c r="J134" s="37">
        <v>498</v>
      </c>
      <c r="K134" s="37">
        <v>181</v>
      </c>
    </row>
    <row r="135" spans="1:11" ht="20" customHeight="1" x14ac:dyDescent="0.2">
      <c r="A135" t="s">
        <v>316</v>
      </c>
      <c r="B135" s="2" t="s">
        <v>323</v>
      </c>
      <c r="C135" s="37">
        <v>2</v>
      </c>
      <c r="D135" s="37">
        <v>1</v>
      </c>
      <c r="E135" s="37">
        <v>3</v>
      </c>
      <c r="F135" s="37">
        <v>1</v>
      </c>
      <c r="G135" s="37">
        <v>1</v>
      </c>
      <c r="H135" s="37">
        <v>500</v>
      </c>
      <c r="I135" s="37">
        <v>500</v>
      </c>
      <c r="J135" s="37">
        <v>499</v>
      </c>
      <c r="K135" s="37">
        <v>161</v>
      </c>
    </row>
    <row r="136" spans="1:11" ht="20" customHeight="1" x14ac:dyDescent="0.2">
      <c r="A136" t="s">
        <v>316</v>
      </c>
      <c r="B136" s="2" t="s">
        <v>323</v>
      </c>
      <c r="C136" s="37">
        <v>2</v>
      </c>
      <c r="D136" s="37">
        <v>2</v>
      </c>
      <c r="E136" s="37">
        <v>1</v>
      </c>
      <c r="F136" s="37">
        <v>1</v>
      </c>
      <c r="G136" s="37">
        <v>1</v>
      </c>
      <c r="H136" s="37">
        <v>500</v>
      </c>
      <c r="I136" s="37">
        <v>0</v>
      </c>
      <c r="J136" s="37">
        <v>0</v>
      </c>
      <c r="K136" s="37">
        <v>0</v>
      </c>
    </row>
    <row r="137" spans="1:11" ht="20" customHeight="1" x14ac:dyDescent="0.2">
      <c r="A137" t="s">
        <v>316</v>
      </c>
      <c r="B137" s="2" t="s">
        <v>323</v>
      </c>
      <c r="C137" s="37">
        <v>2</v>
      </c>
      <c r="D137" s="37">
        <v>2</v>
      </c>
      <c r="E137" s="37">
        <v>2</v>
      </c>
      <c r="F137" s="37">
        <v>1</v>
      </c>
      <c r="G137" s="37">
        <v>1</v>
      </c>
      <c r="H137" s="37">
        <v>500</v>
      </c>
      <c r="I137" s="37">
        <v>500</v>
      </c>
      <c r="J137" s="37">
        <v>472</v>
      </c>
      <c r="K137" s="37">
        <v>163</v>
      </c>
    </row>
    <row r="138" spans="1:11" ht="20" customHeight="1" x14ac:dyDescent="0.2">
      <c r="A138" t="s">
        <v>316</v>
      </c>
      <c r="B138" s="2" t="s">
        <v>323</v>
      </c>
      <c r="C138" s="37">
        <v>2</v>
      </c>
      <c r="D138" s="37">
        <v>2</v>
      </c>
      <c r="E138" s="37">
        <v>3</v>
      </c>
      <c r="F138" s="37">
        <v>1</v>
      </c>
      <c r="G138" s="37">
        <v>1</v>
      </c>
      <c r="H138" s="37">
        <v>500</v>
      </c>
      <c r="I138" s="37">
        <v>500</v>
      </c>
      <c r="J138" s="37">
        <v>472</v>
      </c>
      <c r="K138" s="37">
        <v>141</v>
      </c>
    </row>
    <row r="139" spans="1:11" ht="20" customHeight="1" x14ac:dyDescent="0.2">
      <c r="A139" t="s">
        <v>316</v>
      </c>
      <c r="B139" s="2" t="s">
        <v>323</v>
      </c>
      <c r="C139" s="37">
        <v>2</v>
      </c>
      <c r="D139" s="37">
        <v>3</v>
      </c>
      <c r="E139" s="37">
        <v>1</v>
      </c>
      <c r="F139" s="37">
        <v>1</v>
      </c>
      <c r="G139" s="37">
        <v>1</v>
      </c>
      <c r="H139" s="37">
        <v>500</v>
      </c>
      <c r="I139" s="37">
        <v>0</v>
      </c>
      <c r="J139" s="37">
        <v>0</v>
      </c>
      <c r="K139" s="37">
        <v>0</v>
      </c>
    </row>
    <row r="140" spans="1:11" ht="20" customHeight="1" x14ac:dyDescent="0.2">
      <c r="A140" t="s">
        <v>316</v>
      </c>
      <c r="B140" s="2" t="s">
        <v>323</v>
      </c>
      <c r="C140" s="37">
        <v>2</v>
      </c>
      <c r="D140" s="37">
        <v>3</v>
      </c>
      <c r="E140" s="37">
        <v>2</v>
      </c>
      <c r="F140" s="37">
        <v>1</v>
      </c>
      <c r="G140" s="37">
        <v>1</v>
      </c>
      <c r="H140" s="37">
        <v>500</v>
      </c>
      <c r="I140" s="37">
        <v>500</v>
      </c>
      <c r="J140" s="37">
        <v>468</v>
      </c>
      <c r="K140" s="37">
        <v>143</v>
      </c>
    </row>
    <row r="141" spans="1:11" ht="20" customHeight="1" x14ac:dyDescent="0.2">
      <c r="A141" t="s">
        <v>316</v>
      </c>
      <c r="B141" s="2" t="s">
        <v>323</v>
      </c>
      <c r="C141" s="37">
        <v>2</v>
      </c>
      <c r="D141" s="37">
        <v>3</v>
      </c>
      <c r="E141" s="37">
        <v>3</v>
      </c>
      <c r="F141" s="37">
        <v>1</v>
      </c>
      <c r="G141" s="37">
        <v>1</v>
      </c>
      <c r="H141" s="37">
        <v>500</v>
      </c>
      <c r="I141" s="37">
        <v>500</v>
      </c>
      <c r="J141" s="37">
        <v>465</v>
      </c>
      <c r="K141" s="37">
        <v>145</v>
      </c>
    </row>
    <row r="142" spans="1:11" ht="20" customHeight="1" x14ac:dyDescent="0.2">
      <c r="A142" t="s">
        <v>316</v>
      </c>
      <c r="B142" s="2" t="s">
        <v>323</v>
      </c>
      <c r="C142" s="37">
        <v>3</v>
      </c>
      <c r="D142" s="37">
        <v>1</v>
      </c>
      <c r="E142" s="37">
        <v>1</v>
      </c>
      <c r="F142" s="37">
        <v>1</v>
      </c>
      <c r="G142" s="37">
        <v>1</v>
      </c>
      <c r="H142" s="37">
        <v>500</v>
      </c>
      <c r="I142" s="37">
        <v>74</v>
      </c>
      <c r="J142" s="37">
        <v>51</v>
      </c>
      <c r="K142" s="37">
        <v>31</v>
      </c>
    </row>
    <row r="143" spans="1:11" ht="20" customHeight="1" x14ac:dyDescent="0.2">
      <c r="A143" t="s">
        <v>316</v>
      </c>
      <c r="B143" s="2" t="s">
        <v>323</v>
      </c>
      <c r="C143" s="37">
        <v>3</v>
      </c>
      <c r="D143" s="37">
        <v>1</v>
      </c>
      <c r="E143" s="37">
        <v>1</v>
      </c>
      <c r="F143" s="37">
        <v>1</v>
      </c>
      <c r="G143" s="37">
        <v>2</v>
      </c>
      <c r="H143" s="37">
        <v>500</v>
      </c>
      <c r="I143" s="37">
        <v>0</v>
      </c>
      <c r="J143" s="37">
        <v>0</v>
      </c>
      <c r="K143" s="37">
        <v>0</v>
      </c>
    </row>
    <row r="144" spans="1:11" ht="20" customHeight="1" x14ac:dyDescent="0.2">
      <c r="A144" t="s">
        <v>316</v>
      </c>
      <c r="B144" s="25" t="s">
        <v>323</v>
      </c>
      <c r="C144" s="38">
        <v>2</v>
      </c>
      <c r="D144" s="38">
        <v>1</v>
      </c>
      <c r="E144" s="38">
        <v>1</v>
      </c>
      <c r="F144" s="38">
        <v>1</v>
      </c>
      <c r="G144" s="38">
        <v>3</v>
      </c>
      <c r="H144" s="38">
        <v>500</v>
      </c>
      <c r="I144" s="38">
        <v>0</v>
      </c>
      <c r="J144" s="38">
        <v>0</v>
      </c>
      <c r="K144" s="38">
        <v>0</v>
      </c>
    </row>
    <row r="145" spans="1:11" ht="20" customHeight="1" x14ac:dyDescent="0.2">
      <c r="A145" t="s">
        <v>316</v>
      </c>
      <c r="B145" s="2" t="s">
        <v>324</v>
      </c>
      <c r="C145" s="37">
        <v>2</v>
      </c>
      <c r="D145" s="37">
        <v>1</v>
      </c>
      <c r="E145" s="37">
        <v>1</v>
      </c>
      <c r="F145" s="37">
        <v>1</v>
      </c>
      <c r="G145" s="37">
        <v>2</v>
      </c>
      <c r="H145" s="37">
        <v>500</v>
      </c>
      <c r="I145" s="37">
        <v>0</v>
      </c>
      <c r="J145" s="37">
        <v>0</v>
      </c>
      <c r="K145" s="37">
        <v>0</v>
      </c>
    </row>
    <row r="146" spans="1:11" ht="20" customHeight="1" x14ac:dyDescent="0.2">
      <c r="A146" t="s">
        <v>316</v>
      </c>
      <c r="B146" s="2" t="s">
        <v>324</v>
      </c>
      <c r="C146" s="37">
        <v>2</v>
      </c>
      <c r="D146" s="37">
        <v>1</v>
      </c>
      <c r="E146" s="37">
        <v>1</v>
      </c>
      <c r="F146" s="37">
        <v>1</v>
      </c>
      <c r="G146" s="37">
        <v>1</v>
      </c>
      <c r="H146" s="37">
        <v>500</v>
      </c>
      <c r="I146" s="37">
        <v>337</v>
      </c>
      <c r="J146" s="37">
        <v>206</v>
      </c>
      <c r="K146" s="37">
        <v>12</v>
      </c>
    </row>
    <row r="147" spans="1:11" ht="20" customHeight="1" x14ac:dyDescent="0.2">
      <c r="A147" t="s">
        <v>316</v>
      </c>
      <c r="B147" s="2" t="s">
        <v>324</v>
      </c>
      <c r="C147" s="37">
        <v>2</v>
      </c>
      <c r="D147" s="37">
        <v>1</v>
      </c>
      <c r="E147" s="37">
        <v>2</v>
      </c>
      <c r="F147" s="37">
        <v>1</v>
      </c>
      <c r="G147" s="37">
        <v>1</v>
      </c>
      <c r="H147" s="37">
        <v>500</v>
      </c>
      <c r="I147" s="37">
        <v>500</v>
      </c>
      <c r="J147" s="37">
        <v>494</v>
      </c>
      <c r="K147" s="37">
        <v>178</v>
      </c>
    </row>
    <row r="148" spans="1:11" ht="20" customHeight="1" x14ac:dyDescent="0.2">
      <c r="A148" t="s">
        <v>316</v>
      </c>
      <c r="B148" s="2" t="s">
        <v>324</v>
      </c>
      <c r="C148" s="37">
        <v>2</v>
      </c>
      <c r="D148" s="37">
        <v>1</v>
      </c>
      <c r="E148" s="37">
        <v>3</v>
      </c>
      <c r="F148" s="37">
        <v>1</v>
      </c>
      <c r="G148" s="37">
        <v>1</v>
      </c>
      <c r="H148" s="37">
        <v>500</v>
      </c>
      <c r="I148" s="37">
        <v>500</v>
      </c>
      <c r="J148" s="37">
        <v>499</v>
      </c>
      <c r="K148" s="37">
        <v>167</v>
      </c>
    </row>
    <row r="149" spans="1:11" ht="20" customHeight="1" x14ac:dyDescent="0.2">
      <c r="A149" t="s">
        <v>316</v>
      </c>
      <c r="B149" s="2" t="s">
        <v>324</v>
      </c>
      <c r="C149" s="37">
        <v>2</v>
      </c>
      <c r="D149" s="37">
        <v>2</v>
      </c>
      <c r="E149" s="37">
        <v>1</v>
      </c>
      <c r="F149" s="37">
        <v>1</v>
      </c>
      <c r="G149" s="37">
        <v>1</v>
      </c>
      <c r="H149" s="37">
        <v>500</v>
      </c>
      <c r="I149" s="37">
        <v>8</v>
      </c>
      <c r="J149" s="37">
        <v>2</v>
      </c>
      <c r="K149" s="37">
        <v>2</v>
      </c>
    </row>
    <row r="150" spans="1:11" ht="20" customHeight="1" x14ac:dyDescent="0.2">
      <c r="A150" t="s">
        <v>316</v>
      </c>
      <c r="B150" s="2" t="s">
        <v>324</v>
      </c>
      <c r="C150" s="37">
        <v>2</v>
      </c>
      <c r="D150" s="37">
        <v>2</v>
      </c>
      <c r="E150" s="37">
        <v>2</v>
      </c>
      <c r="F150" s="37">
        <v>1</v>
      </c>
      <c r="G150" s="37">
        <v>1</v>
      </c>
      <c r="H150" s="37">
        <v>500</v>
      </c>
      <c r="I150" s="37">
        <v>500</v>
      </c>
      <c r="J150" s="37">
        <v>451</v>
      </c>
      <c r="K150" s="37">
        <v>144</v>
      </c>
    </row>
    <row r="151" spans="1:11" ht="20" customHeight="1" x14ac:dyDescent="0.2">
      <c r="A151" t="s">
        <v>316</v>
      </c>
      <c r="B151" s="2" t="s">
        <v>324</v>
      </c>
      <c r="C151" s="37">
        <v>2</v>
      </c>
      <c r="D151" s="37">
        <v>2</v>
      </c>
      <c r="E151" s="37">
        <v>3</v>
      </c>
      <c r="F151" s="37">
        <v>1</v>
      </c>
      <c r="G151" s="37">
        <v>1</v>
      </c>
      <c r="H151" s="37">
        <v>500</v>
      </c>
      <c r="I151" s="37">
        <v>500</v>
      </c>
      <c r="J151" s="37">
        <v>463</v>
      </c>
      <c r="K151" s="37">
        <v>145</v>
      </c>
    </row>
    <row r="152" spans="1:11" ht="20" customHeight="1" x14ac:dyDescent="0.2">
      <c r="A152" t="s">
        <v>316</v>
      </c>
      <c r="B152" s="2" t="s">
        <v>324</v>
      </c>
      <c r="C152" s="37">
        <v>2</v>
      </c>
      <c r="D152" s="37">
        <v>3</v>
      </c>
      <c r="E152" s="37">
        <v>1</v>
      </c>
      <c r="F152" s="37">
        <v>1</v>
      </c>
      <c r="G152" s="37">
        <v>1</v>
      </c>
      <c r="H152" s="37">
        <v>500</v>
      </c>
      <c r="I152" s="37">
        <v>305</v>
      </c>
      <c r="J152" s="37">
        <v>155</v>
      </c>
      <c r="K152" s="37">
        <v>18</v>
      </c>
    </row>
    <row r="153" spans="1:11" ht="20" customHeight="1" x14ac:dyDescent="0.2">
      <c r="A153" t="s">
        <v>316</v>
      </c>
      <c r="B153" s="2" t="s">
        <v>324</v>
      </c>
      <c r="C153" s="37">
        <v>2</v>
      </c>
      <c r="D153" s="37">
        <v>3</v>
      </c>
      <c r="E153" s="37">
        <v>2</v>
      </c>
      <c r="F153" s="37">
        <v>1</v>
      </c>
      <c r="G153" s="37">
        <v>1</v>
      </c>
      <c r="H153" s="37">
        <v>500</v>
      </c>
      <c r="I153" s="37">
        <v>500</v>
      </c>
      <c r="J153" s="37">
        <v>477</v>
      </c>
      <c r="K153" s="37">
        <v>161</v>
      </c>
    </row>
    <row r="154" spans="1:11" ht="20" customHeight="1" x14ac:dyDescent="0.2">
      <c r="A154" t="s">
        <v>316</v>
      </c>
      <c r="B154" s="2" t="s">
        <v>324</v>
      </c>
      <c r="C154" s="37">
        <v>2</v>
      </c>
      <c r="D154" s="37">
        <v>3</v>
      </c>
      <c r="E154" s="37">
        <v>3</v>
      </c>
      <c r="F154" s="37">
        <v>1</v>
      </c>
      <c r="G154" s="37">
        <v>1</v>
      </c>
      <c r="H154" s="37">
        <v>500</v>
      </c>
      <c r="I154" s="37">
        <v>500</v>
      </c>
      <c r="J154" s="37">
        <v>481</v>
      </c>
      <c r="K154" s="37">
        <v>150</v>
      </c>
    </row>
    <row r="155" spans="1:11" ht="20" customHeight="1" x14ac:dyDescent="0.2">
      <c r="A155" t="s">
        <v>316</v>
      </c>
      <c r="B155" s="2" t="s">
        <v>324</v>
      </c>
      <c r="C155" s="37">
        <v>3</v>
      </c>
      <c r="D155" s="37">
        <v>1</v>
      </c>
      <c r="E155" s="37">
        <v>1</v>
      </c>
      <c r="F155" s="37">
        <v>1</v>
      </c>
      <c r="G155" s="37">
        <v>1</v>
      </c>
      <c r="H155" s="37">
        <v>500</v>
      </c>
      <c r="I155" s="37">
        <v>368</v>
      </c>
      <c r="J155" s="37">
        <v>227</v>
      </c>
      <c r="K155" s="37">
        <v>56</v>
      </c>
    </row>
    <row r="156" spans="1:11" ht="20" customHeight="1" x14ac:dyDescent="0.2">
      <c r="A156" t="s">
        <v>316</v>
      </c>
      <c r="B156" s="2" t="s">
        <v>324</v>
      </c>
      <c r="C156" s="37">
        <v>3</v>
      </c>
      <c r="D156" s="37">
        <v>1</v>
      </c>
      <c r="E156" s="37">
        <v>1</v>
      </c>
      <c r="F156" s="37">
        <v>1</v>
      </c>
      <c r="G156" s="37">
        <v>2</v>
      </c>
      <c r="H156" s="37">
        <v>500</v>
      </c>
      <c r="I156" s="37">
        <v>0</v>
      </c>
      <c r="J156" s="37">
        <v>0</v>
      </c>
      <c r="K156" s="37">
        <v>0</v>
      </c>
    </row>
    <row r="157" spans="1:11" ht="20" customHeight="1" x14ac:dyDescent="0.2">
      <c r="A157" t="s">
        <v>316</v>
      </c>
      <c r="B157" s="25" t="s">
        <v>324</v>
      </c>
      <c r="C157" s="38">
        <v>2</v>
      </c>
      <c r="D157" s="38">
        <v>1</v>
      </c>
      <c r="E157" s="38">
        <v>1</v>
      </c>
      <c r="F157" s="38">
        <v>1</v>
      </c>
      <c r="G157" s="38">
        <v>3</v>
      </c>
      <c r="H157" s="38">
        <v>500</v>
      </c>
      <c r="I157" s="38">
        <v>1</v>
      </c>
      <c r="J157" s="38">
        <v>0</v>
      </c>
      <c r="K157" s="38">
        <v>0</v>
      </c>
    </row>
    <row r="158" spans="1:11" ht="20" customHeight="1" x14ac:dyDescent="0.2">
      <c r="A158" t="s">
        <v>316</v>
      </c>
      <c r="B158" s="2" t="s">
        <v>325</v>
      </c>
      <c r="C158" s="37">
        <v>2</v>
      </c>
      <c r="D158" s="37">
        <v>1</v>
      </c>
      <c r="E158" s="37">
        <v>1</v>
      </c>
      <c r="F158" s="37">
        <v>1</v>
      </c>
      <c r="G158" s="37">
        <v>1</v>
      </c>
      <c r="H158" s="37">
        <v>500</v>
      </c>
      <c r="I158" s="37">
        <v>208</v>
      </c>
      <c r="J158" s="37">
        <v>106</v>
      </c>
      <c r="K158" s="37">
        <v>20</v>
      </c>
    </row>
    <row r="159" spans="1:11" ht="20" customHeight="1" x14ac:dyDescent="0.2">
      <c r="A159" t="s">
        <v>316</v>
      </c>
      <c r="B159" s="2" t="s">
        <v>325</v>
      </c>
      <c r="C159" s="37">
        <v>2</v>
      </c>
      <c r="D159" s="37">
        <v>1</v>
      </c>
      <c r="E159" s="37">
        <v>1</v>
      </c>
      <c r="F159" s="37">
        <v>1</v>
      </c>
      <c r="G159" s="37">
        <v>2</v>
      </c>
      <c r="H159" s="37">
        <v>500</v>
      </c>
      <c r="I159" s="37">
        <v>87</v>
      </c>
      <c r="J159" s="37">
        <v>11</v>
      </c>
      <c r="K159" s="37">
        <v>7</v>
      </c>
    </row>
    <row r="160" spans="1:11" ht="20" customHeight="1" x14ac:dyDescent="0.2">
      <c r="A160" t="s">
        <v>316</v>
      </c>
      <c r="B160" s="2" t="s">
        <v>325</v>
      </c>
      <c r="C160" s="37">
        <v>2</v>
      </c>
      <c r="D160" s="37">
        <v>1</v>
      </c>
      <c r="E160" s="37">
        <v>2</v>
      </c>
      <c r="F160" s="37">
        <v>1</v>
      </c>
      <c r="G160" s="37">
        <v>1</v>
      </c>
      <c r="H160" s="37">
        <v>500</v>
      </c>
      <c r="I160" s="37">
        <v>500</v>
      </c>
      <c r="J160" s="37">
        <v>499</v>
      </c>
      <c r="K160" s="37">
        <v>151</v>
      </c>
    </row>
    <row r="161" spans="1:11" ht="20" customHeight="1" x14ac:dyDescent="0.2">
      <c r="A161" t="s">
        <v>316</v>
      </c>
      <c r="B161" s="2" t="s">
        <v>325</v>
      </c>
      <c r="C161" s="37">
        <v>2</v>
      </c>
      <c r="D161" s="37">
        <v>1</v>
      </c>
      <c r="E161" s="37">
        <v>3</v>
      </c>
      <c r="F161" s="37">
        <v>1</v>
      </c>
      <c r="G161" s="37">
        <v>1</v>
      </c>
      <c r="H161" s="37">
        <v>500</v>
      </c>
      <c r="I161" s="37">
        <v>500</v>
      </c>
      <c r="J161" s="37">
        <v>497</v>
      </c>
      <c r="K161" s="37">
        <v>151</v>
      </c>
    </row>
    <row r="162" spans="1:11" ht="20" customHeight="1" x14ac:dyDescent="0.2">
      <c r="A162" t="s">
        <v>316</v>
      </c>
      <c r="B162" s="2" t="s">
        <v>325</v>
      </c>
      <c r="C162" s="37">
        <v>2</v>
      </c>
      <c r="D162" s="37">
        <v>2</v>
      </c>
      <c r="E162" s="37">
        <v>1</v>
      </c>
      <c r="F162" s="37">
        <v>1</v>
      </c>
      <c r="G162" s="37">
        <v>1</v>
      </c>
      <c r="H162" s="37">
        <v>500</v>
      </c>
      <c r="I162" s="37">
        <v>0</v>
      </c>
      <c r="J162" s="37">
        <v>0</v>
      </c>
      <c r="K162" s="37">
        <v>0</v>
      </c>
    </row>
    <row r="163" spans="1:11" ht="20" customHeight="1" x14ac:dyDescent="0.2">
      <c r="A163" t="s">
        <v>316</v>
      </c>
      <c r="B163" s="2" t="s">
        <v>325</v>
      </c>
      <c r="C163" s="37">
        <v>2</v>
      </c>
      <c r="D163" s="37">
        <v>2</v>
      </c>
      <c r="E163" s="37">
        <v>2</v>
      </c>
      <c r="F163" s="37">
        <v>1</v>
      </c>
      <c r="G163" s="37">
        <v>1</v>
      </c>
      <c r="H163" s="37">
        <v>500</v>
      </c>
      <c r="I163" s="37">
        <v>500</v>
      </c>
      <c r="J163" s="37">
        <v>436</v>
      </c>
      <c r="K163" s="37">
        <v>118</v>
      </c>
    </row>
    <row r="164" spans="1:11" ht="20" customHeight="1" x14ac:dyDescent="0.2">
      <c r="A164" t="s">
        <v>316</v>
      </c>
      <c r="B164" s="2" t="s">
        <v>325</v>
      </c>
      <c r="C164" s="37">
        <v>2</v>
      </c>
      <c r="D164" s="37">
        <v>2</v>
      </c>
      <c r="E164" s="37">
        <v>3</v>
      </c>
      <c r="F164" s="37">
        <v>1</v>
      </c>
      <c r="G164" s="37">
        <v>1</v>
      </c>
      <c r="H164" s="37">
        <v>500</v>
      </c>
      <c r="I164" s="37">
        <v>500</v>
      </c>
      <c r="J164" s="37">
        <v>453</v>
      </c>
      <c r="K164" s="37">
        <v>130</v>
      </c>
    </row>
    <row r="165" spans="1:11" ht="20" customHeight="1" x14ac:dyDescent="0.2">
      <c r="A165" t="s">
        <v>316</v>
      </c>
      <c r="B165" s="2" t="s">
        <v>325</v>
      </c>
      <c r="C165" s="37">
        <v>2</v>
      </c>
      <c r="D165" s="37">
        <v>3</v>
      </c>
      <c r="E165" s="37">
        <v>1</v>
      </c>
      <c r="F165" s="37">
        <v>1</v>
      </c>
      <c r="G165" s="37">
        <v>1</v>
      </c>
      <c r="H165" s="37">
        <v>500</v>
      </c>
      <c r="I165" s="37">
        <v>0</v>
      </c>
      <c r="J165" s="37">
        <v>0</v>
      </c>
      <c r="K165" s="37">
        <v>0</v>
      </c>
    </row>
    <row r="166" spans="1:11" ht="20" customHeight="1" x14ac:dyDescent="0.2">
      <c r="A166" t="s">
        <v>316</v>
      </c>
      <c r="B166" s="2" t="s">
        <v>325</v>
      </c>
      <c r="C166" s="37">
        <v>2</v>
      </c>
      <c r="D166" s="37">
        <v>3</v>
      </c>
      <c r="E166" s="37">
        <v>2</v>
      </c>
      <c r="F166" s="37">
        <v>1</v>
      </c>
      <c r="G166" s="37">
        <v>1</v>
      </c>
      <c r="H166" s="37">
        <v>500</v>
      </c>
      <c r="I166" s="37">
        <v>500</v>
      </c>
      <c r="J166" s="37">
        <v>451</v>
      </c>
      <c r="K166" s="37">
        <v>111</v>
      </c>
    </row>
    <row r="167" spans="1:11" ht="20" customHeight="1" x14ac:dyDescent="0.2">
      <c r="A167" t="s">
        <v>316</v>
      </c>
      <c r="B167" s="2" t="s">
        <v>325</v>
      </c>
      <c r="C167" s="37">
        <v>2</v>
      </c>
      <c r="D167" s="37">
        <v>3</v>
      </c>
      <c r="E167" s="37">
        <v>3</v>
      </c>
      <c r="F167" s="37">
        <v>1</v>
      </c>
      <c r="G167" s="37">
        <v>1</v>
      </c>
      <c r="H167" s="37">
        <v>500</v>
      </c>
      <c r="I167" s="37">
        <v>500</v>
      </c>
      <c r="J167" s="37">
        <v>451</v>
      </c>
      <c r="K167" s="37">
        <v>107</v>
      </c>
    </row>
    <row r="168" spans="1:11" ht="20" customHeight="1" x14ac:dyDescent="0.2">
      <c r="A168" t="s">
        <v>316</v>
      </c>
      <c r="B168" s="2" t="s">
        <v>325</v>
      </c>
      <c r="C168" s="37">
        <v>3</v>
      </c>
      <c r="D168" s="37">
        <v>1</v>
      </c>
      <c r="E168" s="37">
        <v>1</v>
      </c>
      <c r="F168" s="37">
        <v>1</v>
      </c>
      <c r="G168" s="37">
        <v>1</v>
      </c>
      <c r="H168" s="37">
        <v>500</v>
      </c>
      <c r="I168" s="37">
        <v>187</v>
      </c>
      <c r="J168" s="37">
        <v>45</v>
      </c>
      <c r="K168" s="37">
        <v>31</v>
      </c>
    </row>
    <row r="169" spans="1:11" ht="20" customHeight="1" x14ac:dyDescent="0.2">
      <c r="A169" t="s">
        <v>316</v>
      </c>
      <c r="B169" s="2" t="s">
        <v>325</v>
      </c>
      <c r="C169" s="37">
        <v>3</v>
      </c>
      <c r="D169" s="37">
        <v>1</v>
      </c>
      <c r="E169" s="37">
        <v>1</v>
      </c>
      <c r="F169" s="37">
        <v>1</v>
      </c>
      <c r="G169" s="37">
        <v>2</v>
      </c>
      <c r="H169" s="37">
        <v>500</v>
      </c>
      <c r="I169" s="37">
        <v>12</v>
      </c>
      <c r="J169" s="37">
        <v>0</v>
      </c>
      <c r="K169" s="37">
        <v>0</v>
      </c>
    </row>
    <row r="170" spans="1:11" ht="20" customHeight="1" x14ac:dyDescent="0.2">
      <c r="A170" t="s">
        <v>316</v>
      </c>
      <c r="B170" s="25" t="s">
        <v>325</v>
      </c>
      <c r="C170" s="38">
        <v>2</v>
      </c>
      <c r="D170" s="38">
        <v>1</v>
      </c>
      <c r="E170" s="38">
        <v>1</v>
      </c>
      <c r="F170" s="38">
        <v>1</v>
      </c>
      <c r="G170" s="38">
        <v>3</v>
      </c>
      <c r="H170" s="38">
        <v>500</v>
      </c>
      <c r="I170" s="38">
        <v>0</v>
      </c>
      <c r="J170" s="38">
        <v>0</v>
      </c>
      <c r="K170" s="38">
        <v>0</v>
      </c>
    </row>
    <row r="171" spans="1:11" ht="20" customHeight="1" x14ac:dyDescent="0.2">
      <c r="A171" t="s">
        <v>316</v>
      </c>
      <c r="B171" s="2" t="s">
        <v>326</v>
      </c>
      <c r="C171" s="37">
        <v>2</v>
      </c>
      <c r="D171" s="37">
        <v>1</v>
      </c>
      <c r="E171" s="37">
        <v>1</v>
      </c>
      <c r="F171" s="37">
        <v>1</v>
      </c>
      <c r="G171" s="37">
        <v>2</v>
      </c>
      <c r="H171" s="37">
        <v>500</v>
      </c>
      <c r="I171" s="37">
        <v>23</v>
      </c>
      <c r="J171" s="37">
        <v>3</v>
      </c>
      <c r="K171" s="37">
        <v>3</v>
      </c>
    </row>
    <row r="172" spans="1:11" ht="20" customHeight="1" x14ac:dyDescent="0.2">
      <c r="A172" t="s">
        <v>316</v>
      </c>
      <c r="B172" s="2" t="s">
        <v>326</v>
      </c>
      <c r="C172" s="37">
        <v>2</v>
      </c>
      <c r="D172" s="37">
        <v>1</v>
      </c>
      <c r="E172" s="37">
        <v>1</v>
      </c>
      <c r="F172" s="37">
        <v>1</v>
      </c>
      <c r="G172" s="37">
        <v>1</v>
      </c>
      <c r="H172" s="37">
        <v>500</v>
      </c>
      <c r="I172" s="37">
        <v>416</v>
      </c>
      <c r="J172" s="37">
        <v>57</v>
      </c>
      <c r="K172" s="37">
        <v>46</v>
      </c>
    </row>
    <row r="173" spans="1:11" ht="20" customHeight="1" x14ac:dyDescent="0.2">
      <c r="A173" t="s">
        <v>316</v>
      </c>
      <c r="B173" s="2" t="s">
        <v>326</v>
      </c>
      <c r="C173" s="37">
        <v>2</v>
      </c>
      <c r="D173" s="37">
        <v>1</v>
      </c>
      <c r="E173" s="37">
        <v>2</v>
      </c>
      <c r="F173" s="37">
        <v>1</v>
      </c>
      <c r="G173" s="37">
        <v>1</v>
      </c>
      <c r="H173" s="37">
        <v>500</v>
      </c>
      <c r="I173" s="37">
        <v>500</v>
      </c>
      <c r="J173" s="37">
        <v>494</v>
      </c>
      <c r="K173" s="37">
        <v>403</v>
      </c>
    </row>
    <row r="174" spans="1:11" ht="20" customHeight="1" x14ac:dyDescent="0.2">
      <c r="A174" t="s">
        <v>316</v>
      </c>
      <c r="B174" s="2" t="s">
        <v>326</v>
      </c>
      <c r="C174" s="37">
        <v>2</v>
      </c>
      <c r="D174" s="37">
        <v>1</v>
      </c>
      <c r="E174" s="37">
        <v>3</v>
      </c>
      <c r="F174" s="37">
        <v>1</v>
      </c>
      <c r="G174" s="37">
        <v>1</v>
      </c>
      <c r="H174" s="37">
        <v>500</v>
      </c>
      <c r="I174" s="37">
        <v>500</v>
      </c>
      <c r="J174" s="37">
        <v>497</v>
      </c>
      <c r="K174" s="37">
        <v>400</v>
      </c>
    </row>
    <row r="175" spans="1:11" ht="20" customHeight="1" x14ac:dyDescent="0.2">
      <c r="A175" t="s">
        <v>316</v>
      </c>
      <c r="B175" s="2" t="s">
        <v>326</v>
      </c>
      <c r="C175" s="37">
        <v>2</v>
      </c>
      <c r="D175" s="37">
        <v>2</v>
      </c>
      <c r="E175" s="37">
        <v>1</v>
      </c>
      <c r="F175" s="37">
        <v>1</v>
      </c>
      <c r="G175" s="37">
        <v>1</v>
      </c>
      <c r="H175" s="37">
        <v>500</v>
      </c>
      <c r="I175" s="37">
        <v>0</v>
      </c>
      <c r="J175" s="37">
        <v>0</v>
      </c>
      <c r="K175" s="37">
        <v>0</v>
      </c>
    </row>
    <row r="176" spans="1:11" ht="20" customHeight="1" x14ac:dyDescent="0.2">
      <c r="A176" t="s">
        <v>316</v>
      </c>
      <c r="B176" s="2" t="s">
        <v>326</v>
      </c>
      <c r="C176" s="37">
        <v>2</v>
      </c>
      <c r="D176" s="37">
        <v>2</v>
      </c>
      <c r="E176" s="37">
        <v>2</v>
      </c>
      <c r="F176" s="37">
        <v>1</v>
      </c>
      <c r="G176" s="37">
        <v>1</v>
      </c>
      <c r="H176" s="37">
        <v>500</v>
      </c>
      <c r="I176" s="37">
        <v>500</v>
      </c>
      <c r="J176" s="37">
        <v>468</v>
      </c>
      <c r="K176" s="37">
        <v>376</v>
      </c>
    </row>
    <row r="177" spans="1:11" ht="20" customHeight="1" x14ac:dyDescent="0.2">
      <c r="A177" t="s">
        <v>316</v>
      </c>
      <c r="B177" s="2" t="s">
        <v>326</v>
      </c>
      <c r="C177" s="37">
        <v>2</v>
      </c>
      <c r="D177" s="37">
        <v>2</v>
      </c>
      <c r="E177" s="37">
        <v>3</v>
      </c>
      <c r="F177" s="37">
        <v>1</v>
      </c>
      <c r="G177" s="37">
        <v>1</v>
      </c>
      <c r="H177" s="37">
        <v>500</v>
      </c>
      <c r="I177" s="37">
        <v>500</v>
      </c>
      <c r="J177" s="37">
        <v>471</v>
      </c>
      <c r="K177" s="37">
        <v>372</v>
      </c>
    </row>
    <row r="178" spans="1:11" ht="20" customHeight="1" x14ac:dyDescent="0.2">
      <c r="A178" t="s">
        <v>316</v>
      </c>
      <c r="B178" s="2" t="s">
        <v>326</v>
      </c>
      <c r="C178" s="37">
        <v>2</v>
      </c>
      <c r="D178" s="37">
        <v>3</v>
      </c>
      <c r="E178" s="37">
        <v>1</v>
      </c>
      <c r="F178" s="37">
        <v>1</v>
      </c>
      <c r="G178" s="37">
        <v>1</v>
      </c>
      <c r="H178" s="37">
        <v>500</v>
      </c>
      <c r="I178" s="37">
        <v>0</v>
      </c>
      <c r="J178" s="37">
        <v>0</v>
      </c>
      <c r="K178" s="37">
        <v>0</v>
      </c>
    </row>
    <row r="179" spans="1:11" ht="20" customHeight="1" x14ac:dyDescent="0.2">
      <c r="A179" t="s">
        <v>316</v>
      </c>
      <c r="B179" s="2" t="s">
        <v>326</v>
      </c>
      <c r="C179" s="37">
        <v>2</v>
      </c>
      <c r="D179" s="37">
        <v>3</v>
      </c>
      <c r="E179" s="37">
        <v>2</v>
      </c>
      <c r="F179" s="37">
        <v>1</v>
      </c>
      <c r="G179" s="37">
        <v>1</v>
      </c>
      <c r="H179" s="37">
        <v>500</v>
      </c>
      <c r="I179" s="37">
        <v>500</v>
      </c>
      <c r="J179" s="37">
        <v>464</v>
      </c>
      <c r="K179" s="37">
        <v>366</v>
      </c>
    </row>
    <row r="180" spans="1:11" ht="20" customHeight="1" x14ac:dyDescent="0.2">
      <c r="A180" t="s">
        <v>316</v>
      </c>
      <c r="B180" s="2" t="s">
        <v>326</v>
      </c>
      <c r="C180" s="37">
        <v>2</v>
      </c>
      <c r="D180" s="37">
        <v>3</v>
      </c>
      <c r="E180" s="37">
        <v>3</v>
      </c>
      <c r="F180" s="37">
        <v>1</v>
      </c>
      <c r="G180" s="37">
        <v>1</v>
      </c>
      <c r="H180" s="37">
        <v>500</v>
      </c>
      <c r="I180" s="37">
        <v>500</v>
      </c>
      <c r="J180" s="37">
        <v>462</v>
      </c>
      <c r="K180" s="37">
        <v>388</v>
      </c>
    </row>
    <row r="181" spans="1:11" ht="20" customHeight="1" x14ac:dyDescent="0.2">
      <c r="A181" t="s">
        <v>316</v>
      </c>
      <c r="B181" s="2" t="s">
        <v>326</v>
      </c>
      <c r="C181" s="37">
        <v>3</v>
      </c>
      <c r="D181" s="37">
        <v>1</v>
      </c>
      <c r="E181" s="37">
        <v>1</v>
      </c>
      <c r="F181" s="37">
        <v>1</v>
      </c>
      <c r="G181" s="37">
        <v>1</v>
      </c>
      <c r="H181" s="37">
        <v>500</v>
      </c>
      <c r="I181" s="37">
        <v>269</v>
      </c>
      <c r="J181" s="37">
        <v>8</v>
      </c>
      <c r="K181" s="37">
        <v>8</v>
      </c>
    </row>
    <row r="182" spans="1:11" ht="20" customHeight="1" x14ac:dyDescent="0.2">
      <c r="A182" t="s">
        <v>316</v>
      </c>
      <c r="B182" s="2" t="s">
        <v>326</v>
      </c>
      <c r="C182" s="37">
        <v>3</v>
      </c>
      <c r="D182" s="37">
        <v>1</v>
      </c>
      <c r="E182" s="37">
        <v>1</v>
      </c>
      <c r="F182" s="37">
        <v>1</v>
      </c>
      <c r="G182" s="37">
        <v>2</v>
      </c>
      <c r="H182" s="37">
        <v>500</v>
      </c>
      <c r="I182" s="37">
        <v>4</v>
      </c>
      <c r="J182" s="37">
        <v>0</v>
      </c>
      <c r="K182" s="37">
        <v>0</v>
      </c>
    </row>
    <row r="183" spans="1:11" ht="20" customHeight="1" x14ac:dyDescent="0.2">
      <c r="A183" t="s">
        <v>316</v>
      </c>
      <c r="B183" s="25" t="s">
        <v>326</v>
      </c>
      <c r="C183" s="38">
        <v>2</v>
      </c>
      <c r="D183" s="38">
        <v>1</v>
      </c>
      <c r="E183" s="38">
        <v>1</v>
      </c>
      <c r="F183" s="38">
        <v>1</v>
      </c>
      <c r="G183" s="38">
        <v>3</v>
      </c>
      <c r="H183" s="38">
        <v>500</v>
      </c>
      <c r="I183" s="38">
        <v>1</v>
      </c>
      <c r="J183" s="38">
        <v>0</v>
      </c>
      <c r="K183" s="38">
        <v>0</v>
      </c>
    </row>
    <row r="184" spans="1:11" ht="20" customHeight="1" x14ac:dyDescent="0.2">
      <c r="A184" t="s">
        <v>316</v>
      </c>
      <c r="B184" s="2" t="s">
        <v>327</v>
      </c>
      <c r="C184" s="37">
        <v>2</v>
      </c>
      <c r="D184" s="37">
        <v>1</v>
      </c>
      <c r="E184" s="37">
        <v>1</v>
      </c>
      <c r="F184" s="37">
        <v>1</v>
      </c>
      <c r="G184" s="37">
        <v>1</v>
      </c>
      <c r="H184" s="37">
        <v>500</v>
      </c>
      <c r="I184" s="37">
        <v>498</v>
      </c>
      <c r="J184" s="37">
        <v>105</v>
      </c>
      <c r="K184" s="37">
        <v>10</v>
      </c>
    </row>
    <row r="185" spans="1:11" ht="20" customHeight="1" x14ac:dyDescent="0.2">
      <c r="A185" t="s">
        <v>316</v>
      </c>
      <c r="B185" s="2" t="s">
        <v>327</v>
      </c>
      <c r="C185" s="37">
        <v>2</v>
      </c>
      <c r="D185" s="37">
        <v>1</v>
      </c>
      <c r="E185" s="37">
        <v>1</v>
      </c>
      <c r="F185" s="37">
        <v>1</v>
      </c>
      <c r="G185" s="37">
        <v>2</v>
      </c>
      <c r="H185" s="37">
        <v>500</v>
      </c>
      <c r="I185" s="37">
        <v>442</v>
      </c>
      <c r="J185" s="37">
        <v>44</v>
      </c>
      <c r="K185" s="37">
        <v>17</v>
      </c>
    </row>
    <row r="186" spans="1:11" ht="20" customHeight="1" x14ac:dyDescent="0.2">
      <c r="A186" t="s">
        <v>316</v>
      </c>
      <c r="B186" s="2" t="s">
        <v>327</v>
      </c>
      <c r="C186" s="37">
        <v>2</v>
      </c>
      <c r="D186" s="37">
        <v>1</v>
      </c>
      <c r="E186" s="37">
        <v>2</v>
      </c>
      <c r="F186" s="37">
        <v>1</v>
      </c>
      <c r="G186" s="37">
        <v>1</v>
      </c>
      <c r="H186" s="37">
        <v>500</v>
      </c>
      <c r="I186" s="37">
        <v>500</v>
      </c>
      <c r="J186" s="37">
        <v>150</v>
      </c>
      <c r="K186" s="37">
        <v>53</v>
      </c>
    </row>
    <row r="187" spans="1:11" ht="20" customHeight="1" x14ac:dyDescent="0.2">
      <c r="A187" t="s">
        <v>316</v>
      </c>
      <c r="B187" s="2" t="s">
        <v>327</v>
      </c>
      <c r="C187" s="37">
        <v>2</v>
      </c>
      <c r="D187" s="37">
        <v>1</v>
      </c>
      <c r="E187" s="37">
        <v>3</v>
      </c>
      <c r="F187" s="37">
        <v>1</v>
      </c>
      <c r="G187" s="37">
        <v>1</v>
      </c>
      <c r="H187" s="37">
        <v>500</v>
      </c>
      <c r="I187" s="37">
        <v>500</v>
      </c>
      <c r="J187" s="37">
        <v>127</v>
      </c>
      <c r="K187" s="37">
        <v>49</v>
      </c>
    </row>
    <row r="188" spans="1:11" ht="20" customHeight="1" x14ac:dyDescent="0.2">
      <c r="A188" t="s">
        <v>316</v>
      </c>
      <c r="B188" s="2" t="s">
        <v>327</v>
      </c>
      <c r="C188" s="37">
        <v>2</v>
      </c>
      <c r="D188" s="37">
        <v>2</v>
      </c>
      <c r="E188" s="37">
        <v>1</v>
      </c>
      <c r="F188" s="37">
        <v>1</v>
      </c>
      <c r="G188" s="37">
        <v>1</v>
      </c>
      <c r="H188" s="37">
        <v>500</v>
      </c>
      <c r="I188" s="37">
        <v>410</v>
      </c>
      <c r="J188" s="37">
        <v>0</v>
      </c>
      <c r="K188" s="37">
        <v>0</v>
      </c>
    </row>
    <row r="189" spans="1:11" ht="20" customHeight="1" x14ac:dyDescent="0.2">
      <c r="A189" t="s">
        <v>316</v>
      </c>
      <c r="B189" s="2" t="s">
        <v>327</v>
      </c>
      <c r="C189" s="37">
        <v>2</v>
      </c>
      <c r="D189" s="37">
        <v>2</v>
      </c>
      <c r="E189" s="37">
        <v>2</v>
      </c>
      <c r="F189" s="37">
        <v>1</v>
      </c>
      <c r="G189" s="37">
        <v>1</v>
      </c>
      <c r="H189" s="37">
        <v>500</v>
      </c>
      <c r="I189" s="37">
        <v>500</v>
      </c>
      <c r="J189" s="37">
        <v>151</v>
      </c>
      <c r="K189" s="37">
        <v>46</v>
      </c>
    </row>
    <row r="190" spans="1:11" ht="20" customHeight="1" x14ac:dyDescent="0.2">
      <c r="A190" t="s">
        <v>316</v>
      </c>
      <c r="B190" s="2" t="s">
        <v>327</v>
      </c>
      <c r="C190" s="37">
        <v>2</v>
      </c>
      <c r="D190" s="37">
        <v>2</v>
      </c>
      <c r="E190" s="37">
        <v>3</v>
      </c>
      <c r="F190" s="37">
        <v>1</v>
      </c>
      <c r="G190" s="37">
        <v>1</v>
      </c>
      <c r="H190" s="37">
        <v>500</v>
      </c>
      <c r="I190" s="37">
        <v>500</v>
      </c>
      <c r="J190" s="37">
        <v>134</v>
      </c>
      <c r="K190" s="37">
        <v>50</v>
      </c>
    </row>
    <row r="191" spans="1:11" ht="20" customHeight="1" x14ac:dyDescent="0.2">
      <c r="A191" t="s">
        <v>316</v>
      </c>
      <c r="B191" s="2" t="s">
        <v>327</v>
      </c>
      <c r="C191" s="37">
        <v>2</v>
      </c>
      <c r="D191" s="37">
        <v>3</v>
      </c>
      <c r="E191" s="37">
        <v>1</v>
      </c>
      <c r="F191" s="37">
        <v>1</v>
      </c>
      <c r="G191" s="37">
        <v>1</v>
      </c>
      <c r="H191" s="37">
        <v>500</v>
      </c>
      <c r="I191" s="37">
        <v>419</v>
      </c>
      <c r="J191" s="37">
        <v>0</v>
      </c>
      <c r="K191" s="37">
        <v>0</v>
      </c>
    </row>
    <row r="192" spans="1:11" ht="20" customHeight="1" x14ac:dyDescent="0.2">
      <c r="A192" t="s">
        <v>316</v>
      </c>
      <c r="B192" s="2" t="s">
        <v>327</v>
      </c>
      <c r="C192" s="37">
        <v>2</v>
      </c>
      <c r="D192" s="37">
        <v>3</v>
      </c>
      <c r="E192" s="37">
        <v>2</v>
      </c>
      <c r="F192" s="37">
        <v>1</v>
      </c>
      <c r="G192" s="37">
        <v>1</v>
      </c>
      <c r="H192" s="37">
        <v>500</v>
      </c>
      <c r="I192" s="37">
        <v>500</v>
      </c>
      <c r="J192" s="37">
        <v>97</v>
      </c>
      <c r="K192" s="37">
        <v>31</v>
      </c>
    </row>
    <row r="193" spans="1:11" ht="20" customHeight="1" x14ac:dyDescent="0.2">
      <c r="A193" t="s">
        <v>316</v>
      </c>
      <c r="B193" s="2" t="s">
        <v>327</v>
      </c>
      <c r="C193" s="37">
        <v>2</v>
      </c>
      <c r="D193" s="37">
        <v>3</v>
      </c>
      <c r="E193" s="37">
        <v>3</v>
      </c>
      <c r="F193" s="37">
        <v>1</v>
      </c>
      <c r="G193" s="37">
        <v>1</v>
      </c>
      <c r="H193" s="37">
        <v>500</v>
      </c>
      <c r="I193" s="37">
        <v>500</v>
      </c>
      <c r="J193" s="37">
        <v>105</v>
      </c>
      <c r="K193" s="37">
        <v>27</v>
      </c>
    </row>
    <row r="194" spans="1:11" ht="20" customHeight="1" x14ac:dyDescent="0.2">
      <c r="A194" t="s">
        <v>316</v>
      </c>
      <c r="B194" s="2" t="s">
        <v>327</v>
      </c>
      <c r="C194" s="37">
        <v>3</v>
      </c>
      <c r="D194" s="37">
        <v>1</v>
      </c>
      <c r="E194" s="37">
        <v>1</v>
      </c>
      <c r="F194" s="37">
        <v>1</v>
      </c>
      <c r="G194" s="37">
        <v>1</v>
      </c>
      <c r="H194" s="37">
        <v>500</v>
      </c>
      <c r="I194" s="37">
        <v>500</v>
      </c>
      <c r="J194" s="37">
        <v>53</v>
      </c>
      <c r="K194" s="37">
        <v>18</v>
      </c>
    </row>
    <row r="195" spans="1:11" ht="20" customHeight="1" x14ac:dyDescent="0.2">
      <c r="A195" t="s">
        <v>316</v>
      </c>
      <c r="B195" s="2" t="s">
        <v>327</v>
      </c>
      <c r="C195" s="37">
        <v>3</v>
      </c>
      <c r="D195" s="37">
        <v>1</v>
      </c>
      <c r="E195" s="37">
        <v>1</v>
      </c>
      <c r="F195" s="37">
        <v>1</v>
      </c>
      <c r="G195" s="37">
        <v>2</v>
      </c>
      <c r="H195" s="37">
        <v>500</v>
      </c>
      <c r="I195" s="37">
        <v>443</v>
      </c>
      <c r="J195" s="37">
        <v>7</v>
      </c>
      <c r="K195" s="37">
        <v>7</v>
      </c>
    </row>
    <row r="196" spans="1:11" ht="20" customHeight="1" x14ac:dyDescent="0.2">
      <c r="A196" t="s">
        <v>316</v>
      </c>
      <c r="B196" s="25" t="s">
        <v>327</v>
      </c>
      <c r="C196" s="38">
        <v>2</v>
      </c>
      <c r="D196" s="38">
        <v>1</v>
      </c>
      <c r="E196" s="38">
        <v>1</v>
      </c>
      <c r="F196" s="38">
        <v>1</v>
      </c>
      <c r="G196" s="38">
        <v>3</v>
      </c>
      <c r="H196" s="38">
        <v>500</v>
      </c>
      <c r="I196" s="38">
        <v>182</v>
      </c>
      <c r="J196" s="38">
        <v>9</v>
      </c>
      <c r="K196" s="38">
        <v>7</v>
      </c>
    </row>
    <row r="197" spans="1:11" ht="20" customHeight="1" x14ac:dyDescent="0.2">
      <c r="A197" t="s">
        <v>316</v>
      </c>
      <c r="B197" s="2" t="s">
        <v>312</v>
      </c>
      <c r="C197" s="37">
        <v>2</v>
      </c>
      <c r="D197" s="37">
        <v>1</v>
      </c>
      <c r="E197" s="37">
        <v>1</v>
      </c>
      <c r="F197" s="37">
        <v>1</v>
      </c>
      <c r="G197" s="37">
        <v>2</v>
      </c>
      <c r="H197" s="37">
        <v>500</v>
      </c>
      <c r="I197" s="37">
        <v>499</v>
      </c>
      <c r="J197" s="37">
        <v>111</v>
      </c>
      <c r="K197" s="37">
        <v>17</v>
      </c>
    </row>
    <row r="198" spans="1:11" ht="20" customHeight="1" x14ac:dyDescent="0.2">
      <c r="A198" t="s">
        <v>316</v>
      </c>
      <c r="B198" s="2" t="s">
        <v>312</v>
      </c>
      <c r="C198" s="37">
        <v>2</v>
      </c>
      <c r="D198" s="37">
        <v>1</v>
      </c>
      <c r="E198" s="37">
        <v>1</v>
      </c>
      <c r="F198" s="37">
        <v>1</v>
      </c>
      <c r="G198" s="37">
        <v>1</v>
      </c>
      <c r="H198" s="37">
        <v>500</v>
      </c>
      <c r="I198" s="37">
        <v>500</v>
      </c>
      <c r="J198" s="37">
        <v>147</v>
      </c>
      <c r="K198" s="37">
        <v>10</v>
      </c>
    </row>
    <row r="199" spans="1:11" ht="20" customHeight="1" x14ac:dyDescent="0.2">
      <c r="A199" t="s">
        <v>316</v>
      </c>
      <c r="B199" s="2" t="s">
        <v>312</v>
      </c>
      <c r="C199" s="37">
        <v>2</v>
      </c>
      <c r="D199" s="37">
        <v>1</v>
      </c>
      <c r="E199" s="37">
        <v>2</v>
      </c>
      <c r="F199" s="37">
        <v>1</v>
      </c>
      <c r="G199" s="37">
        <v>1</v>
      </c>
      <c r="H199" s="37">
        <v>500</v>
      </c>
      <c r="I199" s="37">
        <v>500</v>
      </c>
      <c r="J199" s="37">
        <v>125</v>
      </c>
      <c r="K199" s="37">
        <v>54</v>
      </c>
    </row>
    <row r="200" spans="1:11" ht="20" customHeight="1" x14ac:dyDescent="0.2">
      <c r="A200" t="s">
        <v>316</v>
      </c>
      <c r="B200" s="2" t="s">
        <v>312</v>
      </c>
      <c r="C200" s="37">
        <v>2</v>
      </c>
      <c r="D200" s="37">
        <v>1</v>
      </c>
      <c r="E200" s="37">
        <v>3</v>
      </c>
      <c r="F200" s="37">
        <v>1</v>
      </c>
      <c r="G200" s="37">
        <v>1</v>
      </c>
      <c r="H200" s="37">
        <v>500</v>
      </c>
      <c r="I200" s="37">
        <v>500</v>
      </c>
      <c r="J200" s="37">
        <v>136</v>
      </c>
      <c r="K200" s="37">
        <v>48</v>
      </c>
    </row>
    <row r="201" spans="1:11" ht="20" customHeight="1" x14ac:dyDescent="0.2">
      <c r="A201" t="s">
        <v>316</v>
      </c>
      <c r="B201" s="2" t="s">
        <v>312</v>
      </c>
      <c r="C201" s="37">
        <v>2</v>
      </c>
      <c r="D201" s="37">
        <v>2</v>
      </c>
      <c r="E201" s="37">
        <v>1</v>
      </c>
      <c r="F201" s="37">
        <v>1</v>
      </c>
      <c r="G201" s="37">
        <v>1</v>
      </c>
      <c r="H201" s="37">
        <v>500</v>
      </c>
      <c r="I201" s="37">
        <v>492</v>
      </c>
      <c r="J201" s="37">
        <v>7</v>
      </c>
      <c r="K201" s="37">
        <v>3</v>
      </c>
    </row>
    <row r="202" spans="1:11" ht="20" customHeight="1" x14ac:dyDescent="0.2">
      <c r="A202" t="s">
        <v>316</v>
      </c>
      <c r="B202" s="2" t="s">
        <v>312</v>
      </c>
      <c r="C202" s="37">
        <v>2</v>
      </c>
      <c r="D202" s="37">
        <v>2</v>
      </c>
      <c r="E202" s="37">
        <v>2</v>
      </c>
      <c r="F202" s="37">
        <v>1</v>
      </c>
      <c r="G202" s="37">
        <v>1</v>
      </c>
      <c r="H202" s="37">
        <v>500</v>
      </c>
      <c r="I202" s="37">
        <v>500</v>
      </c>
      <c r="J202" s="37">
        <v>170</v>
      </c>
      <c r="K202" s="37">
        <v>53</v>
      </c>
    </row>
    <row r="203" spans="1:11" ht="20" customHeight="1" x14ac:dyDescent="0.2">
      <c r="A203" t="s">
        <v>316</v>
      </c>
      <c r="B203" s="2" t="s">
        <v>312</v>
      </c>
      <c r="C203" s="37">
        <v>2</v>
      </c>
      <c r="D203" s="37">
        <v>2</v>
      </c>
      <c r="E203" s="37">
        <v>3</v>
      </c>
      <c r="F203" s="37">
        <v>1</v>
      </c>
      <c r="G203" s="37">
        <v>1</v>
      </c>
      <c r="H203" s="37">
        <v>500</v>
      </c>
      <c r="I203" s="37">
        <v>500</v>
      </c>
      <c r="J203" s="37">
        <v>146</v>
      </c>
      <c r="K203" s="37">
        <v>62</v>
      </c>
    </row>
    <row r="204" spans="1:11" ht="20" customHeight="1" x14ac:dyDescent="0.2">
      <c r="A204" t="s">
        <v>316</v>
      </c>
      <c r="B204" s="2" t="s">
        <v>312</v>
      </c>
      <c r="C204" s="37">
        <v>2</v>
      </c>
      <c r="D204" s="37">
        <v>3</v>
      </c>
      <c r="E204" s="37">
        <v>1</v>
      </c>
      <c r="F204" s="37">
        <v>1</v>
      </c>
      <c r="G204" s="37">
        <v>1</v>
      </c>
      <c r="H204" s="37">
        <v>500</v>
      </c>
      <c r="I204" s="37">
        <v>494</v>
      </c>
      <c r="J204" s="37">
        <v>0</v>
      </c>
      <c r="K204" s="37">
        <v>0</v>
      </c>
    </row>
    <row r="205" spans="1:11" ht="20" customHeight="1" x14ac:dyDescent="0.2">
      <c r="A205" t="s">
        <v>316</v>
      </c>
      <c r="B205" s="2" t="s">
        <v>312</v>
      </c>
      <c r="C205" s="37">
        <v>2</v>
      </c>
      <c r="D205" s="37">
        <v>3</v>
      </c>
      <c r="E205" s="37">
        <v>2</v>
      </c>
      <c r="F205" s="37">
        <v>1</v>
      </c>
      <c r="G205" s="37">
        <v>1</v>
      </c>
      <c r="H205" s="37">
        <v>500</v>
      </c>
      <c r="I205" s="37">
        <v>500</v>
      </c>
      <c r="J205" s="37">
        <v>119</v>
      </c>
      <c r="K205" s="37">
        <v>30</v>
      </c>
    </row>
    <row r="206" spans="1:11" ht="20" customHeight="1" x14ac:dyDescent="0.2">
      <c r="A206" t="s">
        <v>316</v>
      </c>
      <c r="B206" s="2" t="s">
        <v>312</v>
      </c>
      <c r="C206" s="37">
        <v>2</v>
      </c>
      <c r="D206" s="37">
        <v>3</v>
      </c>
      <c r="E206" s="37">
        <v>3</v>
      </c>
      <c r="F206" s="37">
        <v>1</v>
      </c>
      <c r="G206" s="37">
        <v>1</v>
      </c>
      <c r="H206" s="37">
        <v>500</v>
      </c>
      <c r="I206" s="37">
        <v>500</v>
      </c>
      <c r="J206" s="37">
        <v>122</v>
      </c>
      <c r="K206" s="37">
        <v>33</v>
      </c>
    </row>
    <row r="207" spans="1:11" ht="20" customHeight="1" x14ac:dyDescent="0.2">
      <c r="A207" t="s">
        <v>316</v>
      </c>
      <c r="B207" s="2" t="s">
        <v>312</v>
      </c>
      <c r="C207" s="37">
        <v>3</v>
      </c>
      <c r="D207" s="37">
        <v>1</v>
      </c>
      <c r="E207" s="37">
        <v>1</v>
      </c>
      <c r="F207" s="37">
        <v>1</v>
      </c>
      <c r="G207" s="37">
        <v>1</v>
      </c>
      <c r="H207" s="37">
        <v>500</v>
      </c>
      <c r="I207" s="37">
        <v>500</v>
      </c>
      <c r="J207" s="37">
        <v>56</v>
      </c>
      <c r="K207" s="37">
        <v>26</v>
      </c>
    </row>
    <row r="208" spans="1:11" ht="20" customHeight="1" x14ac:dyDescent="0.2">
      <c r="A208" t="s">
        <v>316</v>
      </c>
      <c r="B208" s="2" t="s">
        <v>312</v>
      </c>
      <c r="C208" s="37">
        <v>3</v>
      </c>
      <c r="D208" s="37">
        <v>1</v>
      </c>
      <c r="E208" s="37">
        <v>1</v>
      </c>
      <c r="F208" s="37">
        <v>1</v>
      </c>
      <c r="G208" s="37">
        <v>2</v>
      </c>
      <c r="H208" s="37">
        <v>500</v>
      </c>
      <c r="I208" s="37">
        <v>498</v>
      </c>
      <c r="J208" s="37">
        <v>42</v>
      </c>
      <c r="K208" s="37">
        <v>19</v>
      </c>
    </row>
    <row r="209" spans="1:11" ht="20" customHeight="1" x14ac:dyDescent="0.2">
      <c r="A209" t="s">
        <v>316</v>
      </c>
      <c r="B209" s="25" t="s">
        <v>312</v>
      </c>
      <c r="C209" s="38">
        <v>2</v>
      </c>
      <c r="D209" s="38">
        <v>1</v>
      </c>
      <c r="E209" s="38">
        <v>1</v>
      </c>
      <c r="F209" s="38">
        <v>1</v>
      </c>
      <c r="G209" s="38">
        <v>3</v>
      </c>
      <c r="H209" s="38">
        <v>500</v>
      </c>
      <c r="I209" s="38">
        <v>473</v>
      </c>
      <c r="J209" s="38">
        <v>85</v>
      </c>
      <c r="K209" s="38">
        <v>20</v>
      </c>
    </row>
    <row r="210" spans="1:11" ht="20" customHeight="1" x14ac:dyDescent="0.2">
      <c r="A210" t="s">
        <v>316</v>
      </c>
      <c r="B210" s="2" t="s">
        <v>311</v>
      </c>
      <c r="C210" s="37">
        <v>2</v>
      </c>
      <c r="D210" s="37">
        <v>1</v>
      </c>
      <c r="E210" s="37">
        <v>1</v>
      </c>
      <c r="F210" s="37">
        <v>1</v>
      </c>
      <c r="G210" s="37">
        <v>2</v>
      </c>
      <c r="H210" s="37">
        <v>500</v>
      </c>
      <c r="I210" s="37">
        <v>487</v>
      </c>
      <c r="J210" s="37">
        <v>86</v>
      </c>
      <c r="K210" s="37">
        <v>23</v>
      </c>
    </row>
    <row r="211" spans="1:11" ht="20" customHeight="1" x14ac:dyDescent="0.2">
      <c r="A211" t="s">
        <v>316</v>
      </c>
      <c r="B211" s="2" t="s">
        <v>311</v>
      </c>
      <c r="C211" s="37">
        <v>2</v>
      </c>
      <c r="D211" s="37">
        <v>1</v>
      </c>
      <c r="E211" s="37">
        <v>1</v>
      </c>
      <c r="F211" s="37">
        <v>1</v>
      </c>
      <c r="G211" s="37">
        <v>1</v>
      </c>
      <c r="H211" s="37">
        <v>500</v>
      </c>
      <c r="I211" s="37">
        <v>498</v>
      </c>
      <c r="J211" s="37">
        <v>178</v>
      </c>
      <c r="K211" s="37">
        <v>16</v>
      </c>
    </row>
    <row r="212" spans="1:11" ht="20" customHeight="1" x14ac:dyDescent="0.2">
      <c r="A212" t="s">
        <v>316</v>
      </c>
      <c r="B212" s="2" t="s">
        <v>311</v>
      </c>
      <c r="C212" s="37">
        <v>2</v>
      </c>
      <c r="D212" s="37">
        <v>1</v>
      </c>
      <c r="E212" s="37">
        <v>2</v>
      </c>
      <c r="F212" s="37">
        <v>1</v>
      </c>
      <c r="G212" s="37">
        <v>1</v>
      </c>
      <c r="H212" s="37">
        <v>500</v>
      </c>
      <c r="I212" s="37">
        <v>500</v>
      </c>
      <c r="J212" s="37">
        <v>158</v>
      </c>
      <c r="K212" s="37">
        <v>70</v>
      </c>
    </row>
    <row r="213" spans="1:11" ht="20" customHeight="1" x14ac:dyDescent="0.2">
      <c r="A213" t="s">
        <v>316</v>
      </c>
      <c r="B213" s="2" t="s">
        <v>311</v>
      </c>
      <c r="C213" s="37">
        <v>2</v>
      </c>
      <c r="D213" s="37">
        <v>1</v>
      </c>
      <c r="E213" s="37">
        <v>3</v>
      </c>
      <c r="F213" s="37">
        <v>1</v>
      </c>
      <c r="G213" s="37">
        <v>1</v>
      </c>
      <c r="H213" s="37">
        <v>500</v>
      </c>
      <c r="I213" s="37">
        <v>500</v>
      </c>
      <c r="J213" s="37">
        <v>163</v>
      </c>
      <c r="K213" s="37">
        <v>76</v>
      </c>
    </row>
    <row r="214" spans="1:11" ht="20" customHeight="1" x14ac:dyDescent="0.2">
      <c r="A214" t="s">
        <v>316</v>
      </c>
      <c r="B214" s="2" t="s">
        <v>311</v>
      </c>
      <c r="C214" s="37">
        <v>2</v>
      </c>
      <c r="D214" s="37">
        <v>2</v>
      </c>
      <c r="E214" s="37">
        <v>1</v>
      </c>
      <c r="F214" s="37">
        <v>1</v>
      </c>
      <c r="G214" s="37">
        <v>1</v>
      </c>
      <c r="H214" s="37">
        <v>500</v>
      </c>
      <c r="I214" s="37">
        <v>383</v>
      </c>
      <c r="J214" s="37">
        <v>0</v>
      </c>
      <c r="K214" s="37">
        <v>0</v>
      </c>
    </row>
    <row r="215" spans="1:11" ht="20" customHeight="1" x14ac:dyDescent="0.2">
      <c r="A215" t="s">
        <v>316</v>
      </c>
      <c r="B215" s="2" t="s">
        <v>311</v>
      </c>
      <c r="C215" s="37">
        <v>2</v>
      </c>
      <c r="D215" s="37">
        <v>2</v>
      </c>
      <c r="E215" s="37">
        <v>2</v>
      </c>
      <c r="F215" s="37">
        <v>1</v>
      </c>
      <c r="G215" s="37">
        <v>1</v>
      </c>
      <c r="H215" s="37">
        <v>500</v>
      </c>
      <c r="I215" s="37">
        <v>500</v>
      </c>
      <c r="J215" s="37">
        <v>170</v>
      </c>
      <c r="K215" s="37">
        <v>72</v>
      </c>
    </row>
    <row r="216" spans="1:11" ht="20" customHeight="1" x14ac:dyDescent="0.2">
      <c r="A216" t="s">
        <v>316</v>
      </c>
      <c r="B216" s="2" t="s">
        <v>311</v>
      </c>
      <c r="C216" s="37">
        <v>2</v>
      </c>
      <c r="D216" s="37">
        <v>2</v>
      </c>
      <c r="E216" s="37">
        <v>3</v>
      </c>
      <c r="F216" s="37">
        <v>1</v>
      </c>
      <c r="G216" s="37">
        <v>1</v>
      </c>
      <c r="H216" s="37">
        <v>500</v>
      </c>
      <c r="I216" s="37">
        <v>500</v>
      </c>
      <c r="J216" s="37">
        <v>178</v>
      </c>
      <c r="K216" s="37">
        <v>69</v>
      </c>
    </row>
    <row r="217" spans="1:11" ht="20" customHeight="1" x14ac:dyDescent="0.2">
      <c r="A217" t="s">
        <v>316</v>
      </c>
      <c r="B217" s="2" t="s">
        <v>311</v>
      </c>
      <c r="C217" s="37">
        <v>2</v>
      </c>
      <c r="D217" s="37">
        <v>3</v>
      </c>
      <c r="E217" s="37">
        <v>1</v>
      </c>
      <c r="F217" s="37">
        <v>1</v>
      </c>
      <c r="G217" s="37">
        <v>1</v>
      </c>
      <c r="H217" s="37">
        <v>500</v>
      </c>
      <c r="I217" s="37">
        <v>382</v>
      </c>
      <c r="J217" s="37">
        <v>0</v>
      </c>
      <c r="K217" s="37">
        <v>0</v>
      </c>
    </row>
    <row r="218" spans="1:11" ht="20" customHeight="1" x14ac:dyDescent="0.2">
      <c r="A218" t="s">
        <v>316</v>
      </c>
      <c r="B218" s="2" t="s">
        <v>311</v>
      </c>
      <c r="C218" s="37">
        <v>2</v>
      </c>
      <c r="D218" s="37">
        <v>3</v>
      </c>
      <c r="E218" s="37">
        <v>2</v>
      </c>
      <c r="F218" s="37">
        <v>1</v>
      </c>
      <c r="G218" s="37">
        <v>1</v>
      </c>
      <c r="H218" s="37">
        <v>500</v>
      </c>
      <c r="I218" s="37">
        <v>500</v>
      </c>
      <c r="J218" s="37">
        <v>124</v>
      </c>
      <c r="K218" s="37">
        <v>40</v>
      </c>
    </row>
    <row r="219" spans="1:11" ht="20" customHeight="1" x14ac:dyDescent="0.2">
      <c r="A219" t="s">
        <v>316</v>
      </c>
      <c r="B219" s="2" t="s">
        <v>311</v>
      </c>
      <c r="C219" s="37">
        <v>2</v>
      </c>
      <c r="D219" s="37">
        <v>3</v>
      </c>
      <c r="E219" s="37">
        <v>3</v>
      </c>
      <c r="F219" s="37">
        <v>1</v>
      </c>
      <c r="G219" s="37">
        <v>1</v>
      </c>
      <c r="H219" s="37">
        <v>500</v>
      </c>
      <c r="I219" s="37">
        <v>500</v>
      </c>
      <c r="J219" s="37">
        <v>120</v>
      </c>
      <c r="K219" s="37">
        <v>33</v>
      </c>
    </row>
    <row r="220" spans="1:11" ht="20" customHeight="1" x14ac:dyDescent="0.2">
      <c r="A220" t="s">
        <v>316</v>
      </c>
      <c r="B220" s="2" t="s">
        <v>311</v>
      </c>
      <c r="C220" s="37">
        <v>3</v>
      </c>
      <c r="D220" s="37">
        <v>1</v>
      </c>
      <c r="E220" s="37">
        <v>1</v>
      </c>
      <c r="F220" s="37">
        <v>1</v>
      </c>
      <c r="G220" s="37">
        <v>1</v>
      </c>
      <c r="H220" s="37">
        <v>500</v>
      </c>
      <c r="I220" s="37">
        <v>500</v>
      </c>
      <c r="J220" s="37">
        <v>66</v>
      </c>
      <c r="K220" s="37">
        <v>27</v>
      </c>
    </row>
    <row r="221" spans="1:11" ht="20" customHeight="1" x14ac:dyDescent="0.2">
      <c r="A221" t="s">
        <v>316</v>
      </c>
      <c r="B221" s="2" t="s">
        <v>311</v>
      </c>
      <c r="C221" s="37">
        <v>3</v>
      </c>
      <c r="D221" s="37">
        <v>1</v>
      </c>
      <c r="E221" s="37">
        <v>1</v>
      </c>
      <c r="F221" s="37">
        <v>1</v>
      </c>
      <c r="G221" s="37">
        <v>2</v>
      </c>
      <c r="H221" s="37">
        <v>500</v>
      </c>
      <c r="I221" s="37">
        <v>477</v>
      </c>
      <c r="J221" s="37">
        <v>29</v>
      </c>
      <c r="K221" s="37">
        <v>26</v>
      </c>
    </row>
    <row r="222" spans="1:11" ht="20" customHeight="1" x14ac:dyDescent="0.2">
      <c r="A222" t="s">
        <v>316</v>
      </c>
      <c r="B222" s="25" t="s">
        <v>311</v>
      </c>
      <c r="C222" s="38">
        <v>2</v>
      </c>
      <c r="D222" s="38">
        <v>1</v>
      </c>
      <c r="E222" s="38">
        <v>1</v>
      </c>
      <c r="F222" s="38">
        <v>1</v>
      </c>
      <c r="G222" s="38">
        <v>3</v>
      </c>
      <c r="H222" s="38">
        <v>500</v>
      </c>
      <c r="I222" s="38">
        <v>297</v>
      </c>
      <c r="J222" s="38">
        <v>37</v>
      </c>
      <c r="K222" s="38">
        <v>19</v>
      </c>
    </row>
    <row r="223" spans="1:11" ht="20" customHeight="1" x14ac:dyDescent="0.2">
      <c r="A223" t="s">
        <v>316</v>
      </c>
      <c r="B223" s="2" t="s">
        <v>314</v>
      </c>
      <c r="C223" s="37">
        <v>2</v>
      </c>
      <c r="D223" s="37">
        <v>1</v>
      </c>
      <c r="E223" s="37">
        <v>1</v>
      </c>
      <c r="F223" s="37">
        <v>1</v>
      </c>
      <c r="G223" s="37">
        <v>1</v>
      </c>
      <c r="H223" s="37">
        <v>500</v>
      </c>
      <c r="I223" s="37">
        <v>439</v>
      </c>
      <c r="J223" s="37">
        <v>396</v>
      </c>
      <c r="K223" s="37">
        <v>121</v>
      </c>
    </row>
    <row r="224" spans="1:11" ht="20" customHeight="1" x14ac:dyDescent="0.2">
      <c r="A224" t="s">
        <v>316</v>
      </c>
      <c r="B224" s="2" t="s">
        <v>314</v>
      </c>
      <c r="C224" s="37">
        <v>2</v>
      </c>
      <c r="D224" s="37">
        <v>1</v>
      </c>
      <c r="E224" s="37">
        <v>1</v>
      </c>
      <c r="F224" s="37">
        <v>1</v>
      </c>
      <c r="G224" s="37">
        <v>2</v>
      </c>
      <c r="H224" s="37">
        <v>500</v>
      </c>
      <c r="I224" s="37">
        <v>49</v>
      </c>
      <c r="J224" s="37">
        <v>15</v>
      </c>
      <c r="K224" s="37">
        <v>13</v>
      </c>
    </row>
    <row r="225" spans="1:11" ht="20" customHeight="1" x14ac:dyDescent="0.2">
      <c r="A225" t="s">
        <v>316</v>
      </c>
      <c r="B225" s="2" t="s">
        <v>314</v>
      </c>
      <c r="C225" s="37">
        <v>2</v>
      </c>
      <c r="D225" s="37">
        <v>1</v>
      </c>
      <c r="E225" s="37">
        <v>2</v>
      </c>
      <c r="F225" s="37">
        <v>1</v>
      </c>
      <c r="G225" s="37">
        <v>1</v>
      </c>
      <c r="H225" s="37">
        <v>500</v>
      </c>
      <c r="I225" s="37">
        <v>500</v>
      </c>
      <c r="J225" s="37">
        <v>495</v>
      </c>
      <c r="K225" s="37">
        <v>392</v>
      </c>
    </row>
    <row r="226" spans="1:11" ht="20" customHeight="1" x14ac:dyDescent="0.2">
      <c r="A226" t="s">
        <v>316</v>
      </c>
      <c r="B226" s="2" t="s">
        <v>314</v>
      </c>
      <c r="C226" s="37">
        <v>2</v>
      </c>
      <c r="D226" s="37">
        <v>1</v>
      </c>
      <c r="E226" s="37">
        <v>3</v>
      </c>
      <c r="F226" s="37">
        <v>1</v>
      </c>
      <c r="G226" s="37">
        <v>1</v>
      </c>
      <c r="H226" s="37">
        <v>500</v>
      </c>
      <c r="I226" s="37">
        <v>500</v>
      </c>
      <c r="J226" s="37">
        <v>493</v>
      </c>
      <c r="K226" s="37">
        <v>384</v>
      </c>
    </row>
    <row r="227" spans="1:11" ht="20" customHeight="1" x14ac:dyDescent="0.2">
      <c r="A227" t="s">
        <v>316</v>
      </c>
      <c r="B227" s="2" t="s">
        <v>314</v>
      </c>
      <c r="C227" s="37">
        <v>2</v>
      </c>
      <c r="D227" s="37">
        <v>2</v>
      </c>
      <c r="E227" s="37">
        <v>1</v>
      </c>
      <c r="F227" s="37">
        <v>1</v>
      </c>
      <c r="G227" s="37">
        <v>1</v>
      </c>
      <c r="H227" s="37">
        <v>500</v>
      </c>
      <c r="I227" s="37">
        <v>0</v>
      </c>
      <c r="J227" s="37">
        <v>0</v>
      </c>
      <c r="K227" s="37">
        <v>0</v>
      </c>
    </row>
    <row r="228" spans="1:11" ht="20" customHeight="1" x14ac:dyDescent="0.2">
      <c r="A228" t="s">
        <v>316</v>
      </c>
      <c r="B228" s="2" t="s">
        <v>314</v>
      </c>
      <c r="C228" s="37">
        <v>2</v>
      </c>
      <c r="D228" s="37">
        <v>2</v>
      </c>
      <c r="E228" s="37">
        <v>2</v>
      </c>
      <c r="F228" s="37">
        <v>1</v>
      </c>
      <c r="G228" s="37">
        <v>1</v>
      </c>
      <c r="H228" s="37">
        <v>500</v>
      </c>
      <c r="I228" s="37">
        <v>500</v>
      </c>
      <c r="J228" s="37">
        <v>430</v>
      </c>
      <c r="K228" s="37">
        <v>343</v>
      </c>
    </row>
    <row r="229" spans="1:11" ht="20" customHeight="1" x14ac:dyDescent="0.2">
      <c r="A229" t="s">
        <v>316</v>
      </c>
      <c r="B229" s="2" t="s">
        <v>314</v>
      </c>
      <c r="C229" s="37">
        <v>2</v>
      </c>
      <c r="D229" s="37">
        <v>2</v>
      </c>
      <c r="E229" s="37">
        <v>3</v>
      </c>
      <c r="F229" s="37">
        <v>1</v>
      </c>
      <c r="G229" s="37">
        <v>1</v>
      </c>
      <c r="H229" s="37">
        <v>500</v>
      </c>
      <c r="I229" s="37">
        <v>500</v>
      </c>
      <c r="J229" s="37">
        <v>430</v>
      </c>
      <c r="K229" s="37">
        <v>351</v>
      </c>
    </row>
    <row r="230" spans="1:11" ht="20" customHeight="1" x14ac:dyDescent="0.2">
      <c r="A230" t="s">
        <v>316</v>
      </c>
      <c r="B230" s="2" t="s">
        <v>314</v>
      </c>
      <c r="C230" s="37">
        <v>2</v>
      </c>
      <c r="D230" s="37">
        <v>3</v>
      </c>
      <c r="E230" s="37">
        <v>1</v>
      </c>
      <c r="F230" s="37">
        <v>1</v>
      </c>
      <c r="G230" s="37">
        <v>1</v>
      </c>
      <c r="H230" s="37">
        <v>500</v>
      </c>
      <c r="I230" s="37">
        <v>0</v>
      </c>
      <c r="J230" s="37">
        <v>0</v>
      </c>
      <c r="K230" s="37">
        <v>0</v>
      </c>
    </row>
    <row r="231" spans="1:11" ht="20" customHeight="1" x14ac:dyDescent="0.2">
      <c r="A231" t="s">
        <v>316</v>
      </c>
      <c r="B231" s="2" t="s">
        <v>314</v>
      </c>
      <c r="C231" s="37">
        <v>2</v>
      </c>
      <c r="D231" s="37">
        <v>3</v>
      </c>
      <c r="E231" s="37">
        <v>2</v>
      </c>
      <c r="F231" s="37">
        <v>1</v>
      </c>
      <c r="G231" s="37">
        <v>1</v>
      </c>
      <c r="H231" s="37">
        <v>500</v>
      </c>
      <c r="I231" s="37">
        <v>500</v>
      </c>
      <c r="J231" s="37">
        <v>444</v>
      </c>
      <c r="K231" s="37">
        <v>344</v>
      </c>
    </row>
    <row r="232" spans="1:11" ht="20" customHeight="1" x14ac:dyDescent="0.2">
      <c r="A232" t="s">
        <v>316</v>
      </c>
      <c r="B232" s="2" t="s">
        <v>314</v>
      </c>
      <c r="C232" s="37">
        <v>2</v>
      </c>
      <c r="D232" s="37">
        <v>3</v>
      </c>
      <c r="E232" s="37">
        <v>3</v>
      </c>
      <c r="F232" s="37">
        <v>1</v>
      </c>
      <c r="G232" s="37">
        <v>1</v>
      </c>
      <c r="H232" s="37">
        <v>500</v>
      </c>
      <c r="I232" s="37">
        <v>500</v>
      </c>
      <c r="J232" s="37">
        <v>445</v>
      </c>
      <c r="K232" s="37">
        <v>355</v>
      </c>
    </row>
    <row r="233" spans="1:11" ht="20" customHeight="1" x14ac:dyDescent="0.2">
      <c r="A233" t="s">
        <v>316</v>
      </c>
      <c r="B233" s="2" t="s">
        <v>314</v>
      </c>
      <c r="C233" s="37">
        <v>3</v>
      </c>
      <c r="D233" s="37">
        <v>1</v>
      </c>
      <c r="E233" s="37">
        <v>1</v>
      </c>
      <c r="F233" s="37">
        <v>1</v>
      </c>
      <c r="G233" s="37">
        <v>1</v>
      </c>
      <c r="H233" s="37">
        <v>500</v>
      </c>
      <c r="I233" s="37">
        <v>450</v>
      </c>
      <c r="J233" s="37">
        <v>315</v>
      </c>
      <c r="K233" s="37">
        <v>256</v>
      </c>
    </row>
    <row r="234" spans="1:11" ht="20" customHeight="1" x14ac:dyDescent="0.2">
      <c r="A234" t="s">
        <v>316</v>
      </c>
      <c r="B234" s="2" t="s">
        <v>314</v>
      </c>
      <c r="C234" s="37">
        <v>3</v>
      </c>
      <c r="D234" s="37">
        <v>1</v>
      </c>
      <c r="E234" s="37">
        <v>1</v>
      </c>
      <c r="F234" s="37">
        <v>1</v>
      </c>
      <c r="G234" s="37">
        <v>2</v>
      </c>
      <c r="H234" s="37">
        <v>500</v>
      </c>
      <c r="I234" s="37">
        <v>49</v>
      </c>
      <c r="J234" s="37">
        <v>0</v>
      </c>
      <c r="K234" s="37">
        <v>0</v>
      </c>
    </row>
    <row r="235" spans="1:11" ht="20" customHeight="1" x14ac:dyDescent="0.2">
      <c r="A235" t="s">
        <v>316</v>
      </c>
      <c r="B235" s="25" t="s">
        <v>314</v>
      </c>
      <c r="C235" s="38">
        <v>2</v>
      </c>
      <c r="D235" s="38">
        <v>1</v>
      </c>
      <c r="E235" s="38">
        <v>1</v>
      </c>
      <c r="F235" s="38">
        <v>1</v>
      </c>
      <c r="G235" s="38">
        <v>3</v>
      </c>
      <c r="H235" s="38">
        <v>500</v>
      </c>
      <c r="I235" s="38">
        <v>8</v>
      </c>
      <c r="J235" s="38">
        <v>0</v>
      </c>
      <c r="K235" s="38">
        <v>0</v>
      </c>
    </row>
    <row r="236" spans="1:11" ht="20" customHeight="1" x14ac:dyDescent="0.2">
      <c r="A236" t="s">
        <v>316</v>
      </c>
      <c r="B236" s="2" t="s">
        <v>315</v>
      </c>
      <c r="C236" s="37">
        <v>2</v>
      </c>
      <c r="D236" s="37">
        <v>1</v>
      </c>
      <c r="E236" s="37">
        <v>1</v>
      </c>
      <c r="F236" s="37">
        <v>1</v>
      </c>
      <c r="G236" s="37">
        <v>1</v>
      </c>
      <c r="H236" s="37">
        <v>500</v>
      </c>
      <c r="I236" s="37">
        <v>384</v>
      </c>
      <c r="J236" s="37">
        <v>356</v>
      </c>
      <c r="K236" s="37">
        <v>121</v>
      </c>
    </row>
    <row r="237" spans="1:11" ht="20" customHeight="1" x14ac:dyDescent="0.2">
      <c r="A237" t="s">
        <v>316</v>
      </c>
      <c r="B237" s="2" t="s">
        <v>315</v>
      </c>
      <c r="C237" s="37">
        <v>2</v>
      </c>
      <c r="D237" s="37">
        <v>1</v>
      </c>
      <c r="E237" s="37">
        <v>1</v>
      </c>
      <c r="F237" s="37">
        <v>1</v>
      </c>
      <c r="G237" s="37">
        <v>2</v>
      </c>
      <c r="H237" s="37">
        <v>500</v>
      </c>
      <c r="I237" s="37">
        <v>178</v>
      </c>
      <c r="J237" s="37">
        <v>97</v>
      </c>
      <c r="K237" s="37">
        <v>48</v>
      </c>
    </row>
    <row r="238" spans="1:11" ht="20" customHeight="1" x14ac:dyDescent="0.2">
      <c r="A238" t="s">
        <v>316</v>
      </c>
      <c r="B238" s="2" t="s">
        <v>315</v>
      </c>
      <c r="C238" s="37">
        <v>2</v>
      </c>
      <c r="D238" s="37">
        <v>1</v>
      </c>
      <c r="E238" s="37">
        <v>2</v>
      </c>
      <c r="F238" s="37">
        <v>1</v>
      </c>
      <c r="G238" s="37">
        <v>1</v>
      </c>
      <c r="H238" s="37">
        <v>500</v>
      </c>
      <c r="I238" s="37">
        <v>500</v>
      </c>
      <c r="J238" s="37">
        <v>494</v>
      </c>
      <c r="K238" s="37">
        <v>381</v>
      </c>
    </row>
    <row r="239" spans="1:11" ht="20" customHeight="1" x14ac:dyDescent="0.2">
      <c r="A239" t="s">
        <v>316</v>
      </c>
      <c r="B239" s="2" t="s">
        <v>315</v>
      </c>
      <c r="C239" s="37">
        <v>2</v>
      </c>
      <c r="D239" s="37">
        <v>1</v>
      </c>
      <c r="E239" s="37">
        <v>3</v>
      </c>
      <c r="F239" s="37">
        <v>1</v>
      </c>
      <c r="G239" s="37">
        <v>1</v>
      </c>
      <c r="H239" s="37">
        <v>500</v>
      </c>
      <c r="I239" s="37">
        <v>500</v>
      </c>
      <c r="J239" s="37">
        <v>494</v>
      </c>
      <c r="K239" s="37">
        <v>381</v>
      </c>
    </row>
    <row r="240" spans="1:11" ht="20" customHeight="1" x14ac:dyDescent="0.2">
      <c r="A240" t="s">
        <v>316</v>
      </c>
      <c r="B240" s="2" t="s">
        <v>315</v>
      </c>
      <c r="C240" s="37">
        <v>2</v>
      </c>
      <c r="D240" s="37">
        <v>2</v>
      </c>
      <c r="E240" s="37">
        <v>1</v>
      </c>
      <c r="F240" s="37">
        <v>1</v>
      </c>
      <c r="G240" s="37">
        <v>1</v>
      </c>
      <c r="H240" s="37">
        <v>500</v>
      </c>
      <c r="I240" s="37">
        <v>0</v>
      </c>
      <c r="J240" s="37">
        <v>0</v>
      </c>
      <c r="K240" s="37">
        <v>0</v>
      </c>
    </row>
    <row r="241" spans="1:11" ht="20" customHeight="1" x14ac:dyDescent="0.2">
      <c r="A241" t="s">
        <v>316</v>
      </c>
      <c r="B241" s="2" t="s">
        <v>315</v>
      </c>
      <c r="C241" s="37">
        <v>2</v>
      </c>
      <c r="D241" s="37">
        <v>2</v>
      </c>
      <c r="E241" s="37">
        <v>2</v>
      </c>
      <c r="F241" s="37">
        <v>1</v>
      </c>
      <c r="G241" s="37">
        <v>1</v>
      </c>
      <c r="H241" s="37">
        <v>500</v>
      </c>
      <c r="I241" s="37">
        <v>500</v>
      </c>
      <c r="J241" s="37">
        <v>427</v>
      </c>
      <c r="K241" s="37">
        <v>289</v>
      </c>
    </row>
    <row r="242" spans="1:11" ht="20" customHeight="1" x14ac:dyDescent="0.2">
      <c r="A242" t="s">
        <v>316</v>
      </c>
      <c r="B242" s="2" t="s">
        <v>315</v>
      </c>
      <c r="C242" s="37">
        <v>2</v>
      </c>
      <c r="D242" s="37">
        <v>2</v>
      </c>
      <c r="E242" s="37">
        <v>3</v>
      </c>
      <c r="F242" s="37">
        <v>1</v>
      </c>
      <c r="G242" s="37">
        <v>1</v>
      </c>
      <c r="H242" s="37">
        <v>500</v>
      </c>
      <c r="I242" s="37">
        <v>500</v>
      </c>
      <c r="J242" s="37">
        <v>432</v>
      </c>
      <c r="K242" s="37">
        <v>303</v>
      </c>
    </row>
    <row r="243" spans="1:11" ht="20" customHeight="1" x14ac:dyDescent="0.2">
      <c r="A243" t="s">
        <v>316</v>
      </c>
      <c r="B243" s="2" t="s">
        <v>315</v>
      </c>
      <c r="C243" s="37">
        <v>2</v>
      </c>
      <c r="D243" s="37">
        <v>3</v>
      </c>
      <c r="E243" s="37">
        <v>1</v>
      </c>
      <c r="F243" s="37">
        <v>1</v>
      </c>
      <c r="G243" s="37">
        <v>1</v>
      </c>
      <c r="H243" s="37">
        <v>500</v>
      </c>
      <c r="I243" s="37">
        <v>0</v>
      </c>
      <c r="J243" s="37">
        <v>0</v>
      </c>
      <c r="K243" s="37">
        <v>0</v>
      </c>
    </row>
    <row r="244" spans="1:11" ht="20" customHeight="1" x14ac:dyDescent="0.2">
      <c r="A244" t="s">
        <v>316</v>
      </c>
      <c r="B244" s="2" t="s">
        <v>315</v>
      </c>
      <c r="C244" s="37">
        <v>2</v>
      </c>
      <c r="D244" s="37">
        <v>3</v>
      </c>
      <c r="E244" s="37">
        <v>2</v>
      </c>
      <c r="F244" s="37">
        <v>1</v>
      </c>
      <c r="G244" s="37">
        <v>1</v>
      </c>
      <c r="H244" s="37">
        <v>500</v>
      </c>
      <c r="I244" s="37">
        <v>500</v>
      </c>
      <c r="J244" s="37">
        <v>416</v>
      </c>
      <c r="K244" s="37">
        <v>318</v>
      </c>
    </row>
    <row r="245" spans="1:11" ht="20" customHeight="1" x14ac:dyDescent="0.2">
      <c r="A245" t="s">
        <v>316</v>
      </c>
      <c r="B245" s="2" t="s">
        <v>315</v>
      </c>
      <c r="C245" s="37">
        <v>2</v>
      </c>
      <c r="D245" s="37">
        <v>3</v>
      </c>
      <c r="E245" s="37">
        <v>3</v>
      </c>
      <c r="F245" s="37">
        <v>1</v>
      </c>
      <c r="G245" s="37">
        <v>1</v>
      </c>
      <c r="H245" s="37">
        <v>500</v>
      </c>
      <c r="I245" s="37">
        <v>500</v>
      </c>
      <c r="J245" s="37">
        <v>421</v>
      </c>
      <c r="K245" s="37">
        <v>336</v>
      </c>
    </row>
    <row r="246" spans="1:11" ht="20" customHeight="1" x14ac:dyDescent="0.2">
      <c r="A246" t="s">
        <v>316</v>
      </c>
      <c r="B246" s="2" t="s">
        <v>315</v>
      </c>
      <c r="C246" s="37">
        <v>3</v>
      </c>
      <c r="D246" s="37">
        <v>1</v>
      </c>
      <c r="E246" s="37">
        <v>1</v>
      </c>
      <c r="F246" s="37">
        <v>1</v>
      </c>
      <c r="G246" s="37">
        <v>1</v>
      </c>
      <c r="H246" s="37">
        <v>500</v>
      </c>
      <c r="I246" s="37">
        <v>451</v>
      </c>
      <c r="J246" s="37">
        <v>342</v>
      </c>
      <c r="K246" s="37">
        <v>288</v>
      </c>
    </row>
    <row r="247" spans="1:11" ht="20" customHeight="1" x14ac:dyDescent="0.2">
      <c r="A247" t="s">
        <v>316</v>
      </c>
      <c r="B247" s="2" t="s">
        <v>315</v>
      </c>
      <c r="C247" s="37">
        <v>3</v>
      </c>
      <c r="D247" s="37">
        <v>1</v>
      </c>
      <c r="E247" s="37">
        <v>1</v>
      </c>
      <c r="F247" s="37">
        <v>1</v>
      </c>
      <c r="G247" s="37">
        <v>2</v>
      </c>
      <c r="H247" s="37">
        <v>500</v>
      </c>
      <c r="I247" s="37">
        <v>44</v>
      </c>
      <c r="J247" s="37">
        <v>1</v>
      </c>
      <c r="K247" s="37">
        <v>1</v>
      </c>
    </row>
    <row r="248" spans="1:11" ht="20" customHeight="1" x14ac:dyDescent="0.2">
      <c r="A248" t="s">
        <v>316</v>
      </c>
      <c r="B248" s="25" t="s">
        <v>315</v>
      </c>
      <c r="C248" s="38">
        <v>2</v>
      </c>
      <c r="D248" s="38">
        <v>1</v>
      </c>
      <c r="E248" s="38">
        <v>1</v>
      </c>
      <c r="F248" s="38">
        <v>1</v>
      </c>
      <c r="G248" s="38">
        <v>3</v>
      </c>
      <c r="H248" s="38">
        <v>500</v>
      </c>
      <c r="I248" s="38">
        <v>72</v>
      </c>
      <c r="J248" s="38">
        <v>20</v>
      </c>
      <c r="K248" s="38">
        <v>15</v>
      </c>
    </row>
    <row r="249" spans="1:11" ht="20" customHeight="1" x14ac:dyDescent="0.2">
      <c r="A249" t="s">
        <v>316</v>
      </c>
      <c r="B249" s="2" t="s">
        <v>328</v>
      </c>
      <c r="C249" s="37">
        <v>2</v>
      </c>
      <c r="D249" s="37">
        <v>1</v>
      </c>
      <c r="E249" s="37">
        <v>1</v>
      </c>
      <c r="F249" s="37">
        <v>1</v>
      </c>
      <c r="G249" s="37">
        <v>1</v>
      </c>
      <c r="H249" s="37">
        <v>500</v>
      </c>
      <c r="I249" s="37">
        <v>225</v>
      </c>
      <c r="J249" s="37">
        <v>120</v>
      </c>
      <c r="K249" s="37">
        <v>20</v>
      </c>
    </row>
    <row r="250" spans="1:11" ht="20" customHeight="1" x14ac:dyDescent="0.2">
      <c r="A250" t="s">
        <v>316</v>
      </c>
      <c r="B250" s="2" t="s">
        <v>328</v>
      </c>
      <c r="C250" s="37">
        <v>2</v>
      </c>
      <c r="D250" s="37">
        <v>1</v>
      </c>
      <c r="E250" s="37">
        <v>1</v>
      </c>
      <c r="F250" s="37">
        <v>1</v>
      </c>
      <c r="G250" s="37">
        <v>2</v>
      </c>
      <c r="H250" s="37">
        <v>500</v>
      </c>
      <c r="I250" s="37">
        <v>82</v>
      </c>
      <c r="J250" s="37">
        <v>9</v>
      </c>
      <c r="K250" s="37">
        <v>5</v>
      </c>
    </row>
    <row r="251" spans="1:11" ht="20" customHeight="1" x14ac:dyDescent="0.2">
      <c r="A251" t="s">
        <v>316</v>
      </c>
      <c r="B251" s="2" t="s">
        <v>328</v>
      </c>
      <c r="C251" s="37">
        <v>2</v>
      </c>
      <c r="D251" s="37">
        <v>1</v>
      </c>
      <c r="E251" s="37">
        <v>2</v>
      </c>
      <c r="F251" s="37">
        <v>1</v>
      </c>
      <c r="G251" s="37">
        <v>1</v>
      </c>
      <c r="H251" s="37">
        <v>500</v>
      </c>
      <c r="I251" s="37">
        <v>500</v>
      </c>
      <c r="J251" s="37">
        <v>493</v>
      </c>
      <c r="K251" s="37">
        <v>150</v>
      </c>
    </row>
    <row r="252" spans="1:11" ht="20" customHeight="1" x14ac:dyDescent="0.2">
      <c r="A252" t="s">
        <v>316</v>
      </c>
      <c r="B252" s="2" t="s">
        <v>328</v>
      </c>
      <c r="C252" s="37">
        <v>2</v>
      </c>
      <c r="D252" s="37">
        <v>1</v>
      </c>
      <c r="E252" s="37">
        <v>3</v>
      </c>
      <c r="F252" s="37">
        <v>1</v>
      </c>
      <c r="G252" s="37">
        <v>1</v>
      </c>
      <c r="H252" s="37">
        <v>500</v>
      </c>
      <c r="I252" s="37">
        <v>500</v>
      </c>
      <c r="J252" s="37">
        <v>495</v>
      </c>
      <c r="K252" s="37">
        <v>157</v>
      </c>
    </row>
    <row r="253" spans="1:11" ht="20" customHeight="1" x14ac:dyDescent="0.2">
      <c r="A253" t="s">
        <v>316</v>
      </c>
      <c r="B253" s="2" t="s">
        <v>328</v>
      </c>
      <c r="C253" s="37">
        <v>2</v>
      </c>
      <c r="D253" s="37">
        <v>2</v>
      </c>
      <c r="E253" s="37">
        <v>1</v>
      </c>
      <c r="F253" s="37">
        <v>1</v>
      </c>
      <c r="G253" s="37">
        <v>1</v>
      </c>
      <c r="H253" s="37">
        <v>500</v>
      </c>
      <c r="I253" s="37">
        <v>0</v>
      </c>
      <c r="J253" s="37">
        <v>0</v>
      </c>
      <c r="K253" s="37">
        <v>0</v>
      </c>
    </row>
    <row r="254" spans="1:11" ht="20" customHeight="1" x14ac:dyDescent="0.2">
      <c r="A254" t="s">
        <v>316</v>
      </c>
      <c r="B254" s="2" t="s">
        <v>328</v>
      </c>
      <c r="C254" s="37">
        <v>2</v>
      </c>
      <c r="D254" s="37">
        <v>2</v>
      </c>
      <c r="E254" s="37">
        <v>2</v>
      </c>
      <c r="F254" s="37">
        <v>1</v>
      </c>
      <c r="G254" s="37">
        <v>1</v>
      </c>
      <c r="H254" s="37">
        <v>500</v>
      </c>
      <c r="I254" s="37">
        <v>500</v>
      </c>
      <c r="J254" s="37">
        <v>447</v>
      </c>
      <c r="K254" s="37">
        <v>138</v>
      </c>
    </row>
    <row r="255" spans="1:11" ht="20" customHeight="1" x14ac:dyDescent="0.2">
      <c r="A255" t="s">
        <v>316</v>
      </c>
      <c r="B255" s="2" t="s">
        <v>328</v>
      </c>
      <c r="C255" s="37">
        <v>2</v>
      </c>
      <c r="D255" s="37">
        <v>2</v>
      </c>
      <c r="E255" s="37">
        <v>3</v>
      </c>
      <c r="F255" s="37">
        <v>1</v>
      </c>
      <c r="G255" s="37">
        <v>1</v>
      </c>
      <c r="H255" s="37">
        <v>500</v>
      </c>
      <c r="I255" s="37">
        <v>500</v>
      </c>
      <c r="J255" s="37">
        <v>450</v>
      </c>
      <c r="K255" s="37">
        <v>116</v>
      </c>
    </row>
    <row r="256" spans="1:11" ht="20" customHeight="1" x14ac:dyDescent="0.2">
      <c r="A256" t="s">
        <v>316</v>
      </c>
      <c r="B256" s="2" t="s">
        <v>328</v>
      </c>
      <c r="C256" s="37">
        <v>2</v>
      </c>
      <c r="D256" s="37">
        <v>3</v>
      </c>
      <c r="E256" s="37">
        <v>1</v>
      </c>
      <c r="F256" s="37">
        <v>1</v>
      </c>
      <c r="G256" s="37">
        <v>1</v>
      </c>
      <c r="H256" s="37">
        <v>500</v>
      </c>
      <c r="I256" s="37">
        <v>0</v>
      </c>
      <c r="J256" s="37">
        <v>0</v>
      </c>
      <c r="K256" s="37">
        <v>0</v>
      </c>
    </row>
    <row r="257" spans="1:11" ht="20" customHeight="1" x14ac:dyDescent="0.2">
      <c r="A257" t="s">
        <v>316</v>
      </c>
      <c r="B257" s="2" t="s">
        <v>328</v>
      </c>
      <c r="C257" s="37">
        <v>2</v>
      </c>
      <c r="D257" s="37">
        <v>3</v>
      </c>
      <c r="E257" s="37">
        <v>2</v>
      </c>
      <c r="F257" s="37">
        <v>1</v>
      </c>
      <c r="G257" s="37">
        <v>1</v>
      </c>
      <c r="H257" s="37">
        <v>500</v>
      </c>
      <c r="I257" s="37">
        <v>500</v>
      </c>
      <c r="J257" s="37">
        <v>442</v>
      </c>
      <c r="K257" s="37">
        <v>99</v>
      </c>
    </row>
    <row r="258" spans="1:11" ht="20" customHeight="1" x14ac:dyDescent="0.2">
      <c r="A258" t="s">
        <v>316</v>
      </c>
      <c r="B258" s="2" t="s">
        <v>328</v>
      </c>
      <c r="C258" s="37">
        <v>2</v>
      </c>
      <c r="D258" s="37">
        <v>3</v>
      </c>
      <c r="E258" s="37">
        <v>3</v>
      </c>
      <c r="F258" s="37">
        <v>1</v>
      </c>
      <c r="G258" s="37">
        <v>1</v>
      </c>
      <c r="H258" s="37">
        <v>500</v>
      </c>
      <c r="I258" s="37">
        <v>500</v>
      </c>
      <c r="J258" s="37">
        <v>453</v>
      </c>
      <c r="K258" s="37">
        <v>103</v>
      </c>
    </row>
    <row r="259" spans="1:11" ht="20" customHeight="1" x14ac:dyDescent="0.2">
      <c r="A259" t="s">
        <v>316</v>
      </c>
      <c r="B259" s="2" t="s">
        <v>328</v>
      </c>
      <c r="C259" s="37">
        <v>3</v>
      </c>
      <c r="D259" s="37">
        <v>1</v>
      </c>
      <c r="E259" s="37">
        <v>1</v>
      </c>
      <c r="F259" s="37">
        <v>1</v>
      </c>
      <c r="G259" s="37">
        <v>1</v>
      </c>
      <c r="H259" s="37">
        <v>500</v>
      </c>
      <c r="I259" s="37">
        <v>163</v>
      </c>
      <c r="J259" s="37">
        <v>48</v>
      </c>
      <c r="K259" s="37">
        <v>32</v>
      </c>
    </row>
    <row r="260" spans="1:11" ht="20" customHeight="1" x14ac:dyDescent="0.2">
      <c r="A260" t="s">
        <v>316</v>
      </c>
      <c r="B260" s="2" t="s">
        <v>328</v>
      </c>
      <c r="C260" s="37">
        <v>3</v>
      </c>
      <c r="D260" s="37">
        <v>1</v>
      </c>
      <c r="E260" s="37">
        <v>1</v>
      </c>
      <c r="F260" s="37">
        <v>1</v>
      </c>
      <c r="G260" s="37">
        <v>2</v>
      </c>
      <c r="H260" s="37">
        <v>500</v>
      </c>
      <c r="I260" s="37">
        <v>3</v>
      </c>
      <c r="J260" s="37">
        <v>0</v>
      </c>
      <c r="K260" s="37">
        <v>0</v>
      </c>
    </row>
    <row r="261" spans="1:11" ht="20" customHeight="1" x14ac:dyDescent="0.2">
      <c r="A261" t="s">
        <v>316</v>
      </c>
      <c r="B261" s="25" t="s">
        <v>328</v>
      </c>
      <c r="C261" s="38">
        <v>2</v>
      </c>
      <c r="D261" s="38">
        <v>1</v>
      </c>
      <c r="E261" s="38">
        <v>1</v>
      </c>
      <c r="F261" s="38">
        <v>1</v>
      </c>
      <c r="G261" s="38">
        <v>3</v>
      </c>
      <c r="H261" s="38">
        <v>500</v>
      </c>
      <c r="I261" s="38">
        <v>3</v>
      </c>
      <c r="J261" s="38">
        <v>1</v>
      </c>
      <c r="K261" s="38">
        <v>1</v>
      </c>
    </row>
    <row r="262" spans="1:11" ht="20" customHeight="1" x14ac:dyDescent="0.2">
      <c r="A262" s="34" t="s">
        <v>316</v>
      </c>
      <c r="B262" s="34" t="s">
        <v>329</v>
      </c>
      <c r="C262" s="39">
        <v>2</v>
      </c>
      <c r="D262" s="39">
        <v>1</v>
      </c>
      <c r="E262" s="39">
        <v>2</v>
      </c>
      <c r="F262" s="39">
        <v>1</v>
      </c>
      <c r="G262" s="39">
        <v>1</v>
      </c>
      <c r="H262" s="39">
        <v>500</v>
      </c>
      <c r="I262" s="39">
        <v>500</v>
      </c>
      <c r="J262" s="39">
        <v>500</v>
      </c>
      <c r="K262" s="39">
        <v>143</v>
      </c>
    </row>
    <row r="263" spans="1:11" ht="20" customHeight="1" x14ac:dyDescent="0.2">
      <c r="A263" s="34" t="s">
        <v>316</v>
      </c>
      <c r="B263" s="34" t="s">
        <v>329</v>
      </c>
      <c r="C263" s="39">
        <v>2</v>
      </c>
      <c r="D263" s="39">
        <v>1</v>
      </c>
      <c r="E263" s="39">
        <v>3</v>
      </c>
      <c r="F263" s="39">
        <v>1</v>
      </c>
      <c r="G263" s="39">
        <v>1</v>
      </c>
      <c r="H263" s="39">
        <v>500</v>
      </c>
      <c r="I263" s="39">
        <v>500</v>
      </c>
      <c r="J263" s="39">
        <v>500</v>
      </c>
      <c r="K263" s="39">
        <v>150</v>
      </c>
    </row>
    <row r="264" spans="1:11" ht="20" customHeight="1" x14ac:dyDescent="0.2">
      <c r="A264" s="34" t="s">
        <v>316</v>
      </c>
      <c r="B264" s="34" t="s">
        <v>329</v>
      </c>
      <c r="C264" s="39">
        <v>2</v>
      </c>
      <c r="D264" s="39">
        <v>1</v>
      </c>
      <c r="E264" s="39">
        <v>1</v>
      </c>
      <c r="F264" s="39">
        <v>1</v>
      </c>
      <c r="G264" s="39">
        <v>1</v>
      </c>
      <c r="H264" s="39">
        <v>500</v>
      </c>
      <c r="I264" s="39">
        <v>462</v>
      </c>
      <c r="J264" s="39">
        <v>448</v>
      </c>
      <c r="K264" s="39">
        <v>4</v>
      </c>
    </row>
    <row r="265" spans="1:11" ht="20" customHeight="1" x14ac:dyDescent="0.2">
      <c r="A265" s="34" t="s">
        <v>316</v>
      </c>
      <c r="B265" s="34" t="s">
        <v>329</v>
      </c>
      <c r="C265" s="39">
        <v>2</v>
      </c>
      <c r="D265" s="39">
        <v>1</v>
      </c>
      <c r="E265" s="39">
        <v>1</v>
      </c>
      <c r="F265" s="39">
        <v>1</v>
      </c>
      <c r="G265" s="39">
        <v>2</v>
      </c>
      <c r="H265" s="39">
        <v>500</v>
      </c>
      <c r="I265" s="39">
        <v>476</v>
      </c>
      <c r="J265" s="39">
        <v>418</v>
      </c>
      <c r="K265" s="39">
        <v>21</v>
      </c>
    </row>
    <row r="266" spans="1:11" ht="20" customHeight="1" x14ac:dyDescent="0.2">
      <c r="A266" s="34" t="s">
        <v>316</v>
      </c>
      <c r="B266" s="34" t="s">
        <v>329</v>
      </c>
      <c r="C266" s="39">
        <v>2</v>
      </c>
      <c r="D266" s="39">
        <v>2</v>
      </c>
      <c r="E266" s="39">
        <v>1</v>
      </c>
      <c r="F266" s="39">
        <v>1</v>
      </c>
      <c r="G266" s="39">
        <v>1</v>
      </c>
      <c r="H266" s="39">
        <v>500</v>
      </c>
      <c r="I266" s="39">
        <v>0</v>
      </c>
      <c r="J266" s="39">
        <v>0</v>
      </c>
      <c r="K266" s="39">
        <v>0</v>
      </c>
    </row>
    <row r="267" spans="1:11" ht="20" customHeight="1" x14ac:dyDescent="0.2">
      <c r="A267" s="34" t="s">
        <v>316</v>
      </c>
      <c r="B267" s="34" t="s">
        <v>329</v>
      </c>
      <c r="C267" s="39">
        <v>2</v>
      </c>
      <c r="D267" s="39">
        <v>3</v>
      </c>
      <c r="E267" s="39">
        <v>2</v>
      </c>
      <c r="F267" s="39">
        <v>1</v>
      </c>
      <c r="G267" s="39">
        <v>1</v>
      </c>
      <c r="H267" s="39">
        <v>500</v>
      </c>
      <c r="I267" s="39">
        <v>500</v>
      </c>
      <c r="J267" s="39">
        <v>500</v>
      </c>
      <c r="K267" s="39">
        <v>128</v>
      </c>
    </row>
    <row r="268" spans="1:11" ht="20" customHeight="1" x14ac:dyDescent="0.2">
      <c r="A268" s="34" t="s">
        <v>316</v>
      </c>
      <c r="B268" s="34" t="s">
        <v>329</v>
      </c>
      <c r="C268" s="39">
        <v>2</v>
      </c>
      <c r="D268" s="39">
        <v>3</v>
      </c>
      <c r="E268" s="39">
        <v>3</v>
      </c>
      <c r="F268" s="39">
        <v>1</v>
      </c>
      <c r="G268" s="39">
        <v>1</v>
      </c>
      <c r="H268" s="39">
        <v>500</v>
      </c>
      <c r="I268" s="39">
        <v>500</v>
      </c>
      <c r="J268" s="39">
        <v>499</v>
      </c>
      <c r="K268" s="39">
        <v>123</v>
      </c>
    </row>
    <row r="269" spans="1:11" ht="20" customHeight="1" x14ac:dyDescent="0.2">
      <c r="A269" s="34" t="s">
        <v>316</v>
      </c>
      <c r="B269" s="34" t="s">
        <v>329</v>
      </c>
      <c r="C269" s="39">
        <v>2</v>
      </c>
      <c r="D269" s="39">
        <v>3</v>
      </c>
      <c r="E269" s="39">
        <v>1</v>
      </c>
      <c r="F269" s="39">
        <v>1</v>
      </c>
      <c r="G269" s="39">
        <v>1</v>
      </c>
      <c r="H269" s="39">
        <v>500</v>
      </c>
      <c r="I269" s="39">
        <v>0</v>
      </c>
      <c r="J269" s="39">
        <v>0</v>
      </c>
      <c r="K269" s="39">
        <v>0</v>
      </c>
    </row>
    <row r="270" spans="1:11" ht="20" customHeight="1" x14ac:dyDescent="0.2">
      <c r="A270" s="34" t="s">
        <v>316</v>
      </c>
      <c r="B270" s="34" t="s">
        <v>329</v>
      </c>
      <c r="C270" s="39">
        <v>2</v>
      </c>
      <c r="D270" s="39">
        <v>2</v>
      </c>
      <c r="E270" s="39">
        <v>2</v>
      </c>
      <c r="F270" s="39">
        <v>1</v>
      </c>
      <c r="G270" s="39">
        <v>1</v>
      </c>
      <c r="H270" s="39">
        <v>500</v>
      </c>
      <c r="I270" s="39">
        <v>500</v>
      </c>
      <c r="J270" s="39">
        <v>500</v>
      </c>
      <c r="K270" s="39">
        <v>133</v>
      </c>
    </row>
    <row r="271" spans="1:11" ht="20" customHeight="1" x14ac:dyDescent="0.2">
      <c r="A271" s="34" t="s">
        <v>316</v>
      </c>
      <c r="B271" s="34" t="s">
        <v>329</v>
      </c>
      <c r="C271" s="39">
        <v>3</v>
      </c>
      <c r="D271" s="39">
        <v>1</v>
      </c>
      <c r="E271" s="39">
        <v>1</v>
      </c>
      <c r="F271" s="39">
        <v>1</v>
      </c>
      <c r="G271" s="39">
        <v>2</v>
      </c>
      <c r="H271" s="39">
        <v>500</v>
      </c>
      <c r="I271" s="39">
        <v>492</v>
      </c>
      <c r="J271" s="39">
        <v>415</v>
      </c>
      <c r="K271" s="39">
        <v>192</v>
      </c>
    </row>
    <row r="272" spans="1:11" ht="20" customHeight="1" x14ac:dyDescent="0.2">
      <c r="A272" s="34" t="s">
        <v>316</v>
      </c>
      <c r="B272" s="34" t="s">
        <v>329</v>
      </c>
      <c r="C272" s="39">
        <v>2</v>
      </c>
      <c r="D272" s="39">
        <v>2</v>
      </c>
      <c r="E272" s="39">
        <v>3</v>
      </c>
      <c r="F272" s="39">
        <v>1</v>
      </c>
      <c r="G272" s="39">
        <v>1</v>
      </c>
      <c r="H272" s="39">
        <v>500</v>
      </c>
      <c r="I272" s="39">
        <v>500</v>
      </c>
      <c r="J272" s="39">
        <v>497</v>
      </c>
      <c r="K272" s="39">
        <v>120</v>
      </c>
    </row>
    <row r="273" spans="1:11" ht="20" customHeight="1" x14ac:dyDescent="0.2">
      <c r="A273" s="34" t="s">
        <v>316</v>
      </c>
      <c r="B273" s="34" t="s">
        <v>329</v>
      </c>
      <c r="C273" s="39">
        <v>3</v>
      </c>
      <c r="D273" s="39">
        <v>1</v>
      </c>
      <c r="E273" s="39">
        <v>1</v>
      </c>
      <c r="F273" s="39">
        <v>1</v>
      </c>
      <c r="G273" s="39">
        <v>1</v>
      </c>
      <c r="H273" s="39">
        <v>500</v>
      </c>
      <c r="I273" s="39">
        <v>500</v>
      </c>
      <c r="J273" s="39">
        <v>487</v>
      </c>
      <c r="K273" s="39">
        <v>206</v>
      </c>
    </row>
    <row r="274" spans="1:11" ht="20" customHeight="1" x14ac:dyDescent="0.2">
      <c r="A274" t="s">
        <v>316</v>
      </c>
      <c r="B274" s="25" t="s">
        <v>329</v>
      </c>
      <c r="C274" s="38">
        <v>2</v>
      </c>
      <c r="D274" s="38">
        <v>1</v>
      </c>
      <c r="E274" s="38">
        <v>1</v>
      </c>
      <c r="F274" s="38">
        <v>1</v>
      </c>
      <c r="G274" s="38">
        <v>3</v>
      </c>
      <c r="H274" s="38">
        <v>500</v>
      </c>
      <c r="I274" s="38">
        <v>466</v>
      </c>
      <c r="J274" s="38">
        <v>303</v>
      </c>
      <c r="K274" s="38">
        <v>22</v>
      </c>
    </row>
    <row r="275" spans="1:11" ht="20" customHeight="1" x14ac:dyDescent="0.2">
      <c r="A275" t="s">
        <v>316</v>
      </c>
      <c r="B275" s="2" t="s">
        <v>330</v>
      </c>
      <c r="C275" s="37">
        <v>2</v>
      </c>
      <c r="D275" s="37">
        <v>1</v>
      </c>
      <c r="E275" s="37">
        <v>1</v>
      </c>
      <c r="F275" s="37">
        <v>1</v>
      </c>
      <c r="G275" s="37">
        <v>2</v>
      </c>
      <c r="H275" s="37">
        <v>500</v>
      </c>
      <c r="I275" s="37">
        <v>0</v>
      </c>
      <c r="J275" s="37">
        <v>0</v>
      </c>
      <c r="K275" s="37">
        <v>0</v>
      </c>
    </row>
    <row r="276" spans="1:11" ht="20" customHeight="1" x14ac:dyDescent="0.2">
      <c r="A276" t="s">
        <v>316</v>
      </c>
      <c r="B276" s="2" t="s">
        <v>330</v>
      </c>
      <c r="C276" s="37">
        <v>2</v>
      </c>
      <c r="D276" s="37">
        <v>1</v>
      </c>
      <c r="E276" s="37">
        <v>1</v>
      </c>
      <c r="F276" s="37">
        <v>1</v>
      </c>
      <c r="G276" s="37">
        <v>1</v>
      </c>
      <c r="H276" s="37">
        <v>500</v>
      </c>
      <c r="I276" s="37">
        <v>0</v>
      </c>
      <c r="J276" s="37">
        <v>0</v>
      </c>
      <c r="K276" s="37">
        <v>0</v>
      </c>
    </row>
    <row r="277" spans="1:11" ht="20" customHeight="1" x14ac:dyDescent="0.2">
      <c r="A277" t="s">
        <v>316</v>
      </c>
      <c r="B277" s="2" t="s">
        <v>330</v>
      </c>
      <c r="C277" s="37">
        <v>2</v>
      </c>
      <c r="D277" s="37">
        <v>1</v>
      </c>
      <c r="E277" s="37">
        <v>2</v>
      </c>
      <c r="F277" s="37">
        <v>1</v>
      </c>
      <c r="G277" s="37">
        <v>1</v>
      </c>
      <c r="H277" s="37">
        <v>500</v>
      </c>
      <c r="I277" s="37">
        <v>500</v>
      </c>
      <c r="J277" s="37">
        <v>499</v>
      </c>
      <c r="K277" s="37">
        <v>154</v>
      </c>
    </row>
    <row r="278" spans="1:11" ht="20" customHeight="1" x14ac:dyDescent="0.2">
      <c r="A278" t="s">
        <v>316</v>
      </c>
      <c r="B278" s="2" t="s">
        <v>330</v>
      </c>
      <c r="C278" s="37">
        <v>2</v>
      </c>
      <c r="D278" s="37">
        <v>1</v>
      </c>
      <c r="E278" s="37">
        <v>3</v>
      </c>
      <c r="F278" s="37">
        <v>1</v>
      </c>
      <c r="G278" s="37">
        <v>1</v>
      </c>
      <c r="H278" s="37">
        <v>500</v>
      </c>
      <c r="I278" s="37">
        <v>500</v>
      </c>
      <c r="J278" s="37">
        <v>499</v>
      </c>
      <c r="K278" s="37">
        <v>183</v>
      </c>
    </row>
    <row r="279" spans="1:11" ht="20" customHeight="1" x14ac:dyDescent="0.2">
      <c r="A279" t="s">
        <v>316</v>
      </c>
      <c r="B279" s="2" t="s">
        <v>330</v>
      </c>
      <c r="C279" s="37">
        <v>2</v>
      </c>
      <c r="D279" s="37">
        <v>2</v>
      </c>
      <c r="E279" s="37">
        <v>1</v>
      </c>
      <c r="F279" s="37">
        <v>1</v>
      </c>
      <c r="G279" s="37">
        <v>1</v>
      </c>
      <c r="H279" s="37">
        <v>500</v>
      </c>
      <c r="I279" s="37">
        <v>0</v>
      </c>
      <c r="J279" s="37">
        <v>0</v>
      </c>
      <c r="K279" s="37">
        <v>0</v>
      </c>
    </row>
    <row r="280" spans="1:11" ht="20" customHeight="1" x14ac:dyDescent="0.2">
      <c r="A280" t="s">
        <v>316</v>
      </c>
      <c r="B280" s="2" t="s">
        <v>330</v>
      </c>
      <c r="C280" s="37">
        <v>2</v>
      </c>
      <c r="D280" s="37">
        <v>2</v>
      </c>
      <c r="E280" s="37">
        <v>2</v>
      </c>
      <c r="F280" s="37">
        <v>1</v>
      </c>
      <c r="G280" s="37">
        <v>1</v>
      </c>
      <c r="H280" s="37">
        <v>500</v>
      </c>
      <c r="I280" s="37">
        <v>500</v>
      </c>
      <c r="J280" s="37">
        <v>410</v>
      </c>
      <c r="K280" s="37">
        <v>115</v>
      </c>
    </row>
    <row r="281" spans="1:11" ht="20" customHeight="1" x14ac:dyDescent="0.2">
      <c r="A281" t="s">
        <v>316</v>
      </c>
      <c r="B281" s="2" t="s">
        <v>330</v>
      </c>
      <c r="C281" s="37">
        <v>2</v>
      </c>
      <c r="D281" s="37">
        <v>2</v>
      </c>
      <c r="E281" s="37">
        <v>3</v>
      </c>
      <c r="F281" s="37">
        <v>1</v>
      </c>
      <c r="G281" s="37">
        <v>1</v>
      </c>
      <c r="H281" s="37">
        <v>500</v>
      </c>
      <c r="I281" s="37">
        <v>500</v>
      </c>
      <c r="J281" s="37">
        <v>436</v>
      </c>
      <c r="K281" s="37">
        <v>108</v>
      </c>
    </row>
    <row r="282" spans="1:11" ht="20" customHeight="1" x14ac:dyDescent="0.2">
      <c r="A282" t="s">
        <v>316</v>
      </c>
      <c r="B282" s="2" t="s">
        <v>330</v>
      </c>
      <c r="C282" s="37">
        <v>2</v>
      </c>
      <c r="D282" s="37">
        <v>3</v>
      </c>
      <c r="E282" s="37">
        <v>1</v>
      </c>
      <c r="F282" s="37">
        <v>1</v>
      </c>
      <c r="G282" s="37">
        <v>1</v>
      </c>
      <c r="H282" s="37">
        <v>500</v>
      </c>
      <c r="I282" s="37">
        <v>0</v>
      </c>
      <c r="J282" s="37">
        <v>0</v>
      </c>
      <c r="K282" s="37">
        <v>0</v>
      </c>
    </row>
    <row r="283" spans="1:11" ht="20" customHeight="1" x14ac:dyDescent="0.2">
      <c r="A283" t="s">
        <v>316</v>
      </c>
      <c r="B283" s="2" t="s">
        <v>330</v>
      </c>
      <c r="C283" s="37">
        <v>2</v>
      </c>
      <c r="D283" s="37">
        <v>3</v>
      </c>
      <c r="E283" s="37">
        <v>2</v>
      </c>
      <c r="F283" s="37">
        <v>1</v>
      </c>
      <c r="G283" s="37">
        <v>1</v>
      </c>
      <c r="H283" s="37">
        <v>500</v>
      </c>
      <c r="I283" s="37">
        <v>500</v>
      </c>
      <c r="J283" s="37">
        <v>421</v>
      </c>
      <c r="K283" s="37">
        <v>100</v>
      </c>
    </row>
    <row r="284" spans="1:11" ht="20" customHeight="1" x14ac:dyDescent="0.2">
      <c r="A284" t="s">
        <v>316</v>
      </c>
      <c r="B284" s="2" t="s">
        <v>330</v>
      </c>
      <c r="C284" s="37">
        <v>2</v>
      </c>
      <c r="D284" s="37">
        <v>3</v>
      </c>
      <c r="E284" s="37">
        <v>3</v>
      </c>
      <c r="F284" s="37">
        <v>1</v>
      </c>
      <c r="G284" s="37">
        <v>1</v>
      </c>
      <c r="H284" s="37">
        <v>500</v>
      </c>
      <c r="I284" s="37">
        <v>500</v>
      </c>
      <c r="J284" s="37">
        <v>421</v>
      </c>
      <c r="K284" s="37">
        <v>109</v>
      </c>
    </row>
    <row r="285" spans="1:11" ht="20" customHeight="1" x14ac:dyDescent="0.2">
      <c r="A285" t="s">
        <v>316</v>
      </c>
      <c r="B285" s="2" t="s">
        <v>330</v>
      </c>
      <c r="C285" s="37">
        <v>3</v>
      </c>
      <c r="D285" s="37">
        <v>1</v>
      </c>
      <c r="E285" s="37">
        <v>1</v>
      </c>
      <c r="F285" s="37">
        <v>1</v>
      </c>
      <c r="G285" s="37">
        <v>1</v>
      </c>
      <c r="H285" s="37">
        <v>500</v>
      </c>
      <c r="I285" s="37">
        <v>99</v>
      </c>
      <c r="J285" s="37">
        <v>68</v>
      </c>
      <c r="K285" s="37">
        <v>30</v>
      </c>
    </row>
    <row r="286" spans="1:11" ht="20" customHeight="1" x14ac:dyDescent="0.2">
      <c r="A286" t="s">
        <v>316</v>
      </c>
      <c r="B286" s="2" t="s">
        <v>330</v>
      </c>
      <c r="C286" s="37">
        <v>3</v>
      </c>
      <c r="D286" s="37">
        <v>1</v>
      </c>
      <c r="E286" s="37">
        <v>1</v>
      </c>
      <c r="F286" s="37">
        <v>1</v>
      </c>
      <c r="G286" s="37">
        <v>2</v>
      </c>
      <c r="H286" s="37">
        <v>500</v>
      </c>
      <c r="I286" s="37">
        <v>0</v>
      </c>
      <c r="J286" s="37">
        <v>0</v>
      </c>
      <c r="K286" s="37">
        <v>0</v>
      </c>
    </row>
    <row r="287" spans="1:11" ht="20" customHeight="1" x14ac:dyDescent="0.2">
      <c r="A287" t="s">
        <v>316</v>
      </c>
      <c r="B287" s="25" t="s">
        <v>330</v>
      </c>
      <c r="C287" s="38">
        <v>2</v>
      </c>
      <c r="D287" s="38">
        <v>1</v>
      </c>
      <c r="E287" s="38">
        <v>1</v>
      </c>
      <c r="F287" s="38">
        <v>1</v>
      </c>
      <c r="G287" s="38">
        <v>3</v>
      </c>
      <c r="H287" s="38">
        <v>500</v>
      </c>
      <c r="I287" s="38">
        <v>0</v>
      </c>
      <c r="J287" s="38">
        <v>0</v>
      </c>
      <c r="K287" s="38">
        <v>0</v>
      </c>
    </row>
    <row r="288" spans="1:11" ht="20" customHeight="1" x14ac:dyDescent="0.2">
      <c r="A288" t="s">
        <v>316</v>
      </c>
      <c r="B288" s="2" t="s">
        <v>331</v>
      </c>
      <c r="C288" s="37">
        <v>2</v>
      </c>
      <c r="D288" s="37">
        <v>1</v>
      </c>
      <c r="E288" s="37">
        <v>1</v>
      </c>
      <c r="F288" s="37">
        <v>1</v>
      </c>
      <c r="G288" s="37">
        <v>1</v>
      </c>
      <c r="H288" s="37">
        <v>500</v>
      </c>
      <c r="I288" s="37">
        <v>485</v>
      </c>
      <c r="J288" s="37">
        <v>102</v>
      </c>
      <c r="K288" s="37">
        <v>10</v>
      </c>
    </row>
    <row r="289" spans="1:11" ht="20" customHeight="1" x14ac:dyDescent="0.2">
      <c r="A289" t="s">
        <v>316</v>
      </c>
      <c r="B289" s="2" t="s">
        <v>331</v>
      </c>
      <c r="C289" s="37">
        <v>2</v>
      </c>
      <c r="D289" s="37">
        <v>1</v>
      </c>
      <c r="E289" s="37">
        <v>1</v>
      </c>
      <c r="F289" s="37">
        <v>1</v>
      </c>
      <c r="G289" s="37">
        <v>2</v>
      </c>
      <c r="H289" s="37">
        <v>500</v>
      </c>
      <c r="I289" s="37">
        <v>479</v>
      </c>
      <c r="J289" s="37">
        <v>37</v>
      </c>
      <c r="K289" s="37">
        <v>18</v>
      </c>
    </row>
    <row r="290" spans="1:11" ht="20" customHeight="1" x14ac:dyDescent="0.2">
      <c r="A290" t="s">
        <v>316</v>
      </c>
      <c r="B290" s="2" t="s">
        <v>331</v>
      </c>
      <c r="C290" s="37">
        <v>2</v>
      </c>
      <c r="D290" s="37">
        <v>1</v>
      </c>
      <c r="E290" s="37">
        <v>2</v>
      </c>
      <c r="F290" s="37">
        <v>1</v>
      </c>
      <c r="G290" s="37">
        <v>1</v>
      </c>
      <c r="H290" s="37">
        <v>500</v>
      </c>
      <c r="I290" s="37">
        <v>500</v>
      </c>
      <c r="J290" s="37">
        <v>145</v>
      </c>
      <c r="K290" s="37">
        <v>72</v>
      </c>
    </row>
    <row r="291" spans="1:11" ht="20" customHeight="1" x14ac:dyDescent="0.2">
      <c r="A291" t="s">
        <v>316</v>
      </c>
      <c r="B291" s="2" t="s">
        <v>331</v>
      </c>
      <c r="C291" s="37">
        <v>2</v>
      </c>
      <c r="D291" s="37">
        <v>1</v>
      </c>
      <c r="E291" s="37">
        <v>3</v>
      </c>
      <c r="F291" s="37">
        <v>1</v>
      </c>
      <c r="G291" s="37">
        <v>1</v>
      </c>
      <c r="H291" s="37">
        <v>500</v>
      </c>
      <c r="I291" s="37">
        <v>500</v>
      </c>
      <c r="J291" s="37">
        <v>138</v>
      </c>
      <c r="K291" s="37">
        <v>60</v>
      </c>
    </row>
    <row r="292" spans="1:11" ht="20" customHeight="1" x14ac:dyDescent="0.2">
      <c r="A292" t="s">
        <v>316</v>
      </c>
      <c r="B292" s="2" t="s">
        <v>331</v>
      </c>
      <c r="C292" s="37">
        <v>2</v>
      </c>
      <c r="D292" s="37">
        <v>2</v>
      </c>
      <c r="E292" s="37">
        <v>1</v>
      </c>
      <c r="F292" s="37">
        <v>1</v>
      </c>
      <c r="G292" s="37">
        <v>1</v>
      </c>
      <c r="H292" s="37">
        <v>500</v>
      </c>
      <c r="I292" s="37">
        <v>165</v>
      </c>
      <c r="J292" s="37">
        <v>0</v>
      </c>
      <c r="K292" s="37">
        <v>0</v>
      </c>
    </row>
    <row r="293" spans="1:11" ht="20" customHeight="1" x14ac:dyDescent="0.2">
      <c r="A293" t="s">
        <v>316</v>
      </c>
      <c r="B293" s="2" t="s">
        <v>331</v>
      </c>
      <c r="C293" s="37">
        <v>2</v>
      </c>
      <c r="D293" s="37">
        <v>2</v>
      </c>
      <c r="E293" s="37">
        <v>2</v>
      </c>
      <c r="F293" s="37">
        <v>1</v>
      </c>
      <c r="G293" s="37">
        <v>1</v>
      </c>
      <c r="H293" s="37">
        <v>500</v>
      </c>
      <c r="I293" s="37">
        <v>500</v>
      </c>
      <c r="J293" s="37">
        <v>146</v>
      </c>
      <c r="K293" s="37">
        <v>54</v>
      </c>
    </row>
    <row r="294" spans="1:11" ht="20" customHeight="1" x14ac:dyDescent="0.2">
      <c r="A294" t="s">
        <v>316</v>
      </c>
      <c r="B294" s="2" t="s">
        <v>331</v>
      </c>
      <c r="C294" s="37">
        <v>2</v>
      </c>
      <c r="D294" s="37">
        <v>2</v>
      </c>
      <c r="E294" s="37">
        <v>3</v>
      </c>
      <c r="F294" s="37">
        <v>1</v>
      </c>
      <c r="G294" s="37">
        <v>1</v>
      </c>
      <c r="H294" s="37">
        <v>500</v>
      </c>
      <c r="I294" s="37">
        <v>500</v>
      </c>
      <c r="J294" s="37">
        <v>145</v>
      </c>
      <c r="K294" s="37">
        <v>60</v>
      </c>
    </row>
    <row r="295" spans="1:11" ht="20" customHeight="1" x14ac:dyDescent="0.2">
      <c r="A295" t="s">
        <v>316</v>
      </c>
      <c r="B295" s="2" t="s">
        <v>331</v>
      </c>
      <c r="C295" s="37">
        <v>2</v>
      </c>
      <c r="D295" s="37">
        <v>3</v>
      </c>
      <c r="E295" s="37">
        <v>1</v>
      </c>
      <c r="F295" s="37">
        <v>1</v>
      </c>
      <c r="G295" s="37">
        <v>1</v>
      </c>
      <c r="H295" s="37">
        <v>500</v>
      </c>
      <c r="I295" s="37">
        <v>463</v>
      </c>
      <c r="J295" s="37">
        <v>0</v>
      </c>
      <c r="K295" s="37">
        <v>0</v>
      </c>
    </row>
    <row r="296" spans="1:11" ht="20" customHeight="1" x14ac:dyDescent="0.2">
      <c r="A296" t="s">
        <v>316</v>
      </c>
      <c r="B296" s="2" t="s">
        <v>331</v>
      </c>
      <c r="C296" s="37">
        <v>2</v>
      </c>
      <c r="D296" s="37">
        <v>3</v>
      </c>
      <c r="E296" s="37">
        <v>2</v>
      </c>
      <c r="F296" s="37">
        <v>1</v>
      </c>
      <c r="G296" s="37">
        <v>1</v>
      </c>
      <c r="H296" s="37">
        <v>500</v>
      </c>
      <c r="I296" s="37">
        <v>500</v>
      </c>
      <c r="J296" s="37">
        <v>108</v>
      </c>
      <c r="K296" s="37">
        <v>31</v>
      </c>
    </row>
    <row r="297" spans="1:11" ht="20" customHeight="1" x14ac:dyDescent="0.2">
      <c r="A297" t="s">
        <v>316</v>
      </c>
      <c r="B297" s="2" t="s">
        <v>331</v>
      </c>
      <c r="C297" s="37">
        <v>2</v>
      </c>
      <c r="D297" s="37">
        <v>3</v>
      </c>
      <c r="E297" s="37">
        <v>3</v>
      </c>
      <c r="F297" s="37">
        <v>1</v>
      </c>
      <c r="G297" s="37">
        <v>1</v>
      </c>
      <c r="H297" s="37">
        <v>500</v>
      </c>
      <c r="I297" s="37">
        <v>500</v>
      </c>
      <c r="J297" s="37">
        <v>98</v>
      </c>
      <c r="K297" s="37">
        <v>32</v>
      </c>
    </row>
    <row r="298" spans="1:11" ht="20" customHeight="1" x14ac:dyDescent="0.2">
      <c r="A298" t="s">
        <v>316</v>
      </c>
      <c r="B298" s="2" t="s">
        <v>331</v>
      </c>
      <c r="C298" s="37">
        <v>3</v>
      </c>
      <c r="D298" s="37">
        <v>1</v>
      </c>
      <c r="E298" s="37">
        <v>1</v>
      </c>
      <c r="F298" s="37">
        <v>1</v>
      </c>
      <c r="G298" s="37">
        <v>1</v>
      </c>
      <c r="H298" s="37">
        <v>500</v>
      </c>
      <c r="I298" s="37">
        <v>499</v>
      </c>
      <c r="J298" s="37">
        <v>22</v>
      </c>
      <c r="K298" s="37">
        <v>17</v>
      </c>
    </row>
    <row r="299" spans="1:11" ht="20" customHeight="1" x14ac:dyDescent="0.2">
      <c r="A299" t="s">
        <v>316</v>
      </c>
      <c r="B299" s="2" t="s">
        <v>331</v>
      </c>
      <c r="C299" s="37">
        <v>3</v>
      </c>
      <c r="D299" s="37">
        <v>1</v>
      </c>
      <c r="E299" s="37">
        <v>1</v>
      </c>
      <c r="F299" s="37">
        <v>1</v>
      </c>
      <c r="G299" s="37">
        <v>2</v>
      </c>
      <c r="H299" s="37">
        <v>500</v>
      </c>
      <c r="I299" s="37">
        <v>473</v>
      </c>
      <c r="J299" s="37">
        <v>7</v>
      </c>
      <c r="K299" s="37">
        <v>7</v>
      </c>
    </row>
    <row r="300" spans="1:11" ht="20" customHeight="1" x14ac:dyDescent="0.2">
      <c r="A300" t="s">
        <v>316</v>
      </c>
      <c r="B300" s="25" t="s">
        <v>331</v>
      </c>
      <c r="C300" s="38">
        <v>2</v>
      </c>
      <c r="D300" s="38">
        <v>1</v>
      </c>
      <c r="E300" s="38">
        <v>1</v>
      </c>
      <c r="F300" s="38">
        <v>1</v>
      </c>
      <c r="G300" s="38">
        <v>3</v>
      </c>
      <c r="H300" s="38">
        <v>500</v>
      </c>
      <c r="I300" s="38">
        <v>159</v>
      </c>
      <c r="J300" s="38">
        <v>9</v>
      </c>
      <c r="K300" s="38">
        <v>8</v>
      </c>
    </row>
    <row r="301" spans="1:11" ht="20" customHeight="1" x14ac:dyDescent="0.2">
      <c r="A301" t="s">
        <v>316</v>
      </c>
      <c r="B301" s="2" t="s">
        <v>313</v>
      </c>
      <c r="C301" s="37">
        <v>2</v>
      </c>
      <c r="D301" s="37">
        <v>1</v>
      </c>
      <c r="E301" s="37">
        <v>1</v>
      </c>
      <c r="F301" s="37">
        <v>1</v>
      </c>
      <c r="G301" s="37">
        <v>2</v>
      </c>
      <c r="H301" s="37">
        <v>500</v>
      </c>
      <c r="I301" s="37">
        <v>60</v>
      </c>
      <c r="J301" s="37">
        <v>3</v>
      </c>
      <c r="K301" s="37">
        <v>2</v>
      </c>
    </row>
    <row r="302" spans="1:11" ht="20" customHeight="1" x14ac:dyDescent="0.2">
      <c r="A302" s="25" t="s">
        <v>316</v>
      </c>
      <c r="B302" s="24" t="s">
        <v>313</v>
      </c>
      <c r="C302" s="37">
        <v>2</v>
      </c>
      <c r="D302" s="37">
        <v>1</v>
      </c>
      <c r="E302" s="37">
        <v>1</v>
      </c>
      <c r="F302" s="37">
        <v>1</v>
      </c>
      <c r="G302" s="37">
        <v>1</v>
      </c>
      <c r="H302" s="37">
        <v>500</v>
      </c>
      <c r="I302" s="37">
        <v>43</v>
      </c>
      <c r="J302" s="37">
        <v>7</v>
      </c>
      <c r="K302" s="37">
        <v>4</v>
      </c>
    </row>
    <row r="303" spans="1:11" ht="20" customHeight="1" x14ac:dyDescent="0.2">
      <c r="A303" s="25" t="s">
        <v>316</v>
      </c>
      <c r="B303" s="24" t="s">
        <v>313</v>
      </c>
      <c r="C303" s="37">
        <v>2</v>
      </c>
      <c r="D303" s="37">
        <v>1</v>
      </c>
      <c r="E303" s="37">
        <v>2</v>
      </c>
      <c r="F303" s="37">
        <v>1</v>
      </c>
      <c r="G303" s="37">
        <v>1</v>
      </c>
      <c r="H303" s="37">
        <v>500</v>
      </c>
      <c r="I303" s="37">
        <v>500</v>
      </c>
      <c r="J303" s="37">
        <v>19</v>
      </c>
      <c r="K303" s="37">
        <v>16</v>
      </c>
    </row>
    <row r="304" spans="1:11" ht="20" customHeight="1" x14ac:dyDescent="0.2">
      <c r="A304" s="25" t="s">
        <v>316</v>
      </c>
      <c r="B304" s="24" t="s">
        <v>313</v>
      </c>
      <c r="C304" s="37">
        <v>2</v>
      </c>
      <c r="D304" s="37">
        <v>1</v>
      </c>
      <c r="E304" s="37">
        <v>3</v>
      </c>
      <c r="F304" s="37">
        <v>1</v>
      </c>
      <c r="G304" s="37">
        <v>1</v>
      </c>
      <c r="H304" s="37">
        <v>500</v>
      </c>
      <c r="I304" s="37">
        <v>500</v>
      </c>
      <c r="J304" s="37">
        <v>11</v>
      </c>
      <c r="K304" s="37">
        <v>10</v>
      </c>
    </row>
    <row r="305" spans="1:11" ht="20" customHeight="1" x14ac:dyDescent="0.2">
      <c r="A305" s="25" t="s">
        <v>316</v>
      </c>
      <c r="B305" s="24" t="s">
        <v>313</v>
      </c>
      <c r="C305" s="37">
        <v>2</v>
      </c>
      <c r="D305" s="37">
        <v>2</v>
      </c>
      <c r="E305" s="37">
        <v>1</v>
      </c>
      <c r="F305" s="37">
        <v>1</v>
      </c>
      <c r="G305" s="37">
        <v>1</v>
      </c>
      <c r="H305" s="37">
        <v>500</v>
      </c>
      <c r="I305" s="37">
        <v>0</v>
      </c>
      <c r="J305" s="37">
        <v>0</v>
      </c>
      <c r="K305" s="37">
        <v>0</v>
      </c>
    </row>
    <row r="306" spans="1:11" ht="20" customHeight="1" x14ac:dyDescent="0.2">
      <c r="A306" s="25" t="s">
        <v>316</v>
      </c>
      <c r="B306" s="24" t="s">
        <v>313</v>
      </c>
      <c r="C306" s="37">
        <v>2</v>
      </c>
      <c r="D306" s="37">
        <v>2</v>
      </c>
      <c r="E306" s="37">
        <v>2</v>
      </c>
      <c r="F306" s="37">
        <v>1</v>
      </c>
      <c r="G306" s="37">
        <v>1</v>
      </c>
      <c r="H306" s="37">
        <v>500</v>
      </c>
      <c r="I306" s="37">
        <v>500</v>
      </c>
      <c r="J306" s="37">
        <v>4</v>
      </c>
      <c r="K306" s="37">
        <v>4</v>
      </c>
    </row>
    <row r="307" spans="1:11" ht="20" customHeight="1" x14ac:dyDescent="0.2">
      <c r="A307" s="25" t="s">
        <v>316</v>
      </c>
      <c r="B307" s="24" t="s">
        <v>313</v>
      </c>
      <c r="C307" s="37">
        <v>2</v>
      </c>
      <c r="D307" s="37">
        <v>2</v>
      </c>
      <c r="E307" s="37">
        <v>3</v>
      </c>
      <c r="F307" s="37">
        <v>1</v>
      </c>
      <c r="G307" s="37">
        <v>1</v>
      </c>
      <c r="H307" s="37">
        <v>500</v>
      </c>
      <c r="I307" s="37">
        <v>500</v>
      </c>
      <c r="J307" s="37">
        <v>9</v>
      </c>
      <c r="K307" s="37">
        <v>8</v>
      </c>
    </row>
    <row r="308" spans="1:11" ht="20" customHeight="1" x14ac:dyDescent="0.2">
      <c r="A308" s="25" t="s">
        <v>316</v>
      </c>
      <c r="B308" s="24" t="s">
        <v>313</v>
      </c>
      <c r="C308" s="37">
        <v>2</v>
      </c>
      <c r="D308" s="37">
        <v>3</v>
      </c>
      <c r="E308" s="37">
        <v>1</v>
      </c>
      <c r="F308" s="37">
        <v>1</v>
      </c>
      <c r="G308" s="37">
        <v>1</v>
      </c>
      <c r="H308" s="37">
        <v>500</v>
      </c>
      <c r="I308" s="37">
        <v>0</v>
      </c>
      <c r="J308" s="37">
        <v>0</v>
      </c>
      <c r="K308" s="37">
        <v>0</v>
      </c>
    </row>
    <row r="309" spans="1:11" ht="20" customHeight="1" x14ac:dyDescent="0.2">
      <c r="A309" s="25" t="s">
        <v>316</v>
      </c>
      <c r="B309" s="24" t="s">
        <v>313</v>
      </c>
      <c r="C309" s="37">
        <v>2</v>
      </c>
      <c r="D309" s="37">
        <v>3</v>
      </c>
      <c r="E309" s="37">
        <v>2</v>
      </c>
      <c r="F309" s="37">
        <v>1</v>
      </c>
      <c r="G309" s="37">
        <v>1</v>
      </c>
      <c r="H309" s="37">
        <v>500</v>
      </c>
      <c r="I309" s="37">
        <v>500</v>
      </c>
      <c r="J309" s="37">
        <v>12</v>
      </c>
      <c r="K309" s="37">
        <v>11</v>
      </c>
    </row>
    <row r="310" spans="1:11" ht="20" customHeight="1" x14ac:dyDescent="0.2">
      <c r="A310" s="25" t="s">
        <v>316</v>
      </c>
      <c r="B310" s="24" t="s">
        <v>313</v>
      </c>
      <c r="C310" s="37">
        <v>2</v>
      </c>
      <c r="D310" s="37">
        <v>3</v>
      </c>
      <c r="E310" s="37">
        <v>3</v>
      </c>
      <c r="F310" s="37">
        <v>1</v>
      </c>
      <c r="G310" s="37">
        <v>1</v>
      </c>
      <c r="H310" s="37">
        <v>500</v>
      </c>
      <c r="I310" s="37">
        <v>500</v>
      </c>
      <c r="J310" s="37">
        <v>5</v>
      </c>
      <c r="K310" s="37">
        <v>5</v>
      </c>
    </row>
    <row r="311" spans="1:11" ht="20" customHeight="1" x14ac:dyDescent="0.2">
      <c r="A311" s="25" t="s">
        <v>316</v>
      </c>
      <c r="B311" s="24" t="s">
        <v>313</v>
      </c>
      <c r="C311" s="37">
        <v>3</v>
      </c>
      <c r="D311" s="37">
        <v>1</v>
      </c>
      <c r="E311" s="37">
        <v>1</v>
      </c>
      <c r="F311" s="37">
        <v>1</v>
      </c>
      <c r="G311" s="37">
        <v>1</v>
      </c>
      <c r="H311" s="37">
        <v>500</v>
      </c>
      <c r="I311" s="37">
        <v>467</v>
      </c>
      <c r="J311" s="37">
        <v>344</v>
      </c>
      <c r="K311" s="37">
        <v>85</v>
      </c>
    </row>
    <row r="312" spans="1:11" ht="20" customHeight="1" x14ac:dyDescent="0.2">
      <c r="A312" s="25" t="s">
        <v>316</v>
      </c>
      <c r="B312" s="24" t="s">
        <v>313</v>
      </c>
      <c r="C312" s="37">
        <v>3</v>
      </c>
      <c r="D312" s="37">
        <v>1</v>
      </c>
      <c r="E312" s="37">
        <v>1</v>
      </c>
      <c r="F312" s="37">
        <v>1</v>
      </c>
      <c r="G312" s="37">
        <v>2</v>
      </c>
      <c r="H312" s="37">
        <v>500</v>
      </c>
      <c r="I312" s="37">
        <v>221</v>
      </c>
      <c r="J312" s="37">
        <v>3</v>
      </c>
      <c r="K312" s="37">
        <v>3</v>
      </c>
    </row>
    <row r="313" spans="1:11" ht="20" customHeight="1" x14ac:dyDescent="0.2">
      <c r="A313" s="25" t="s">
        <v>316</v>
      </c>
      <c r="B313" s="25" t="s">
        <v>313</v>
      </c>
      <c r="C313" s="38">
        <v>2</v>
      </c>
      <c r="D313" s="38">
        <v>1</v>
      </c>
      <c r="E313" s="38">
        <v>1</v>
      </c>
      <c r="F313" s="38">
        <v>1</v>
      </c>
      <c r="G313" s="38">
        <v>3</v>
      </c>
      <c r="H313" s="38">
        <v>500</v>
      </c>
      <c r="I313" s="38">
        <v>1</v>
      </c>
      <c r="J313" s="38">
        <v>0</v>
      </c>
      <c r="K313" s="38">
        <v>0</v>
      </c>
    </row>
    <row r="314" spans="1:11" ht="20" customHeight="1" x14ac:dyDescent="0.2">
      <c r="A314" s="25" t="s">
        <v>316</v>
      </c>
      <c r="B314" s="24" t="s">
        <v>332</v>
      </c>
      <c r="C314" s="37">
        <v>2</v>
      </c>
      <c r="D314" s="37">
        <v>1</v>
      </c>
      <c r="E314" s="37">
        <v>1</v>
      </c>
      <c r="F314" s="37">
        <v>1</v>
      </c>
      <c r="G314" s="37">
        <v>2</v>
      </c>
      <c r="H314" s="37">
        <v>500</v>
      </c>
      <c r="I314" s="37">
        <v>500</v>
      </c>
      <c r="J314" s="37">
        <v>197</v>
      </c>
      <c r="K314" s="37">
        <v>33</v>
      </c>
    </row>
    <row r="315" spans="1:11" ht="20" customHeight="1" x14ac:dyDescent="0.2">
      <c r="A315" s="25" t="s">
        <v>316</v>
      </c>
      <c r="B315" s="24" t="s">
        <v>332</v>
      </c>
      <c r="C315" s="37">
        <v>2</v>
      </c>
      <c r="D315" s="37">
        <v>1</v>
      </c>
      <c r="E315" s="37">
        <v>1</v>
      </c>
      <c r="F315" s="37">
        <v>1</v>
      </c>
      <c r="G315" s="37">
        <v>1</v>
      </c>
      <c r="H315" s="37">
        <v>500</v>
      </c>
      <c r="I315" s="37">
        <v>500</v>
      </c>
      <c r="J315" s="37">
        <v>307</v>
      </c>
      <c r="K315" s="37">
        <v>41</v>
      </c>
    </row>
    <row r="316" spans="1:11" ht="20" customHeight="1" x14ac:dyDescent="0.2">
      <c r="A316" s="25" t="s">
        <v>316</v>
      </c>
      <c r="B316" s="24" t="s">
        <v>332</v>
      </c>
      <c r="C316" s="37">
        <v>2</v>
      </c>
      <c r="D316" s="37">
        <v>1</v>
      </c>
      <c r="E316" s="37">
        <v>2</v>
      </c>
      <c r="F316" s="37">
        <v>1</v>
      </c>
      <c r="G316" s="37">
        <v>1</v>
      </c>
      <c r="H316" s="37">
        <v>500</v>
      </c>
      <c r="I316" s="37">
        <v>500</v>
      </c>
      <c r="J316" s="37">
        <v>497</v>
      </c>
      <c r="K316" s="37">
        <v>151</v>
      </c>
    </row>
    <row r="317" spans="1:11" ht="20" customHeight="1" x14ac:dyDescent="0.2">
      <c r="A317" s="25" t="s">
        <v>316</v>
      </c>
      <c r="B317" s="24" t="s">
        <v>332</v>
      </c>
      <c r="C317" s="37">
        <v>2</v>
      </c>
      <c r="D317" s="37">
        <v>1</v>
      </c>
      <c r="E317" s="37">
        <v>3</v>
      </c>
      <c r="F317" s="37">
        <v>1</v>
      </c>
      <c r="G317" s="37">
        <v>1</v>
      </c>
      <c r="H317" s="37">
        <v>500</v>
      </c>
      <c r="I317" s="37">
        <v>500</v>
      </c>
      <c r="J317" s="37">
        <v>499</v>
      </c>
      <c r="K317" s="37">
        <v>145</v>
      </c>
    </row>
    <row r="318" spans="1:11" ht="20" customHeight="1" x14ac:dyDescent="0.2">
      <c r="A318" s="25" t="s">
        <v>316</v>
      </c>
      <c r="B318" s="24" t="s">
        <v>332</v>
      </c>
      <c r="C318" s="37">
        <v>2</v>
      </c>
      <c r="D318" s="37">
        <v>2</v>
      </c>
      <c r="E318" s="37">
        <v>1</v>
      </c>
      <c r="F318" s="37">
        <v>1</v>
      </c>
      <c r="G318" s="37">
        <v>1</v>
      </c>
      <c r="H318" s="37">
        <v>500</v>
      </c>
      <c r="I318" s="37">
        <v>500</v>
      </c>
      <c r="J318" s="37">
        <v>235</v>
      </c>
      <c r="K318" s="37">
        <v>30</v>
      </c>
    </row>
    <row r="319" spans="1:11" ht="20" customHeight="1" x14ac:dyDescent="0.2">
      <c r="A319" s="25" t="s">
        <v>316</v>
      </c>
      <c r="B319" s="24" t="s">
        <v>332</v>
      </c>
      <c r="C319" s="37">
        <v>2</v>
      </c>
      <c r="D319" s="37">
        <v>2</v>
      </c>
      <c r="E319" s="37">
        <v>2</v>
      </c>
      <c r="F319" s="37">
        <v>1</v>
      </c>
      <c r="G319" s="37">
        <v>1</v>
      </c>
      <c r="H319" s="37">
        <v>500</v>
      </c>
      <c r="I319" s="37">
        <v>500</v>
      </c>
      <c r="J319" s="37">
        <v>493</v>
      </c>
      <c r="K319" s="37">
        <v>117</v>
      </c>
    </row>
    <row r="320" spans="1:11" ht="20" customHeight="1" x14ac:dyDescent="0.2">
      <c r="A320" s="25" t="s">
        <v>316</v>
      </c>
      <c r="B320" s="24" t="s">
        <v>332</v>
      </c>
      <c r="C320" s="37">
        <v>2</v>
      </c>
      <c r="D320" s="37">
        <v>2</v>
      </c>
      <c r="E320" s="37">
        <v>3</v>
      </c>
      <c r="F320" s="37">
        <v>1</v>
      </c>
      <c r="G320" s="37">
        <v>1</v>
      </c>
      <c r="H320" s="37">
        <v>500</v>
      </c>
      <c r="I320" s="37">
        <v>500</v>
      </c>
      <c r="J320" s="37">
        <v>493</v>
      </c>
      <c r="K320" s="37">
        <v>140</v>
      </c>
    </row>
    <row r="321" spans="1:11" ht="20" customHeight="1" x14ac:dyDescent="0.2">
      <c r="A321" s="25" t="s">
        <v>316</v>
      </c>
      <c r="B321" s="24" t="s">
        <v>332</v>
      </c>
      <c r="C321" s="37">
        <v>2</v>
      </c>
      <c r="D321" s="37">
        <v>3</v>
      </c>
      <c r="E321" s="37">
        <v>1</v>
      </c>
      <c r="F321" s="37">
        <v>1</v>
      </c>
      <c r="G321" s="37">
        <v>1</v>
      </c>
      <c r="H321" s="37">
        <v>500</v>
      </c>
      <c r="I321" s="37">
        <v>500</v>
      </c>
      <c r="J321" s="37">
        <v>215</v>
      </c>
      <c r="K321" s="37">
        <v>28</v>
      </c>
    </row>
    <row r="322" spans="1:11" ht="20" customHeight="1" x14ac:dyDescent="0.2">
      <c r="A322" s="25" t="s">
        <v>316</v>
      </c>
      <c r="B322" s="24" t="s">
        <v>332</v>
      </c>
      <c r="C322" s="37">
        <v>2</v>
      </c>
      <c r="D322" s="37">
        <v>3</v>
      </c>
      <c r="E322" s="37">
        <v>2</v>
      </c>
      <c r="F322" s="37">
        <v>1</v>
      </c>
      <c r="G322" s="37">
        <v>1</v>
      </c>
      <c r="H322" s="37">
        <v>500</v>
      </c>
      <c r="I322" s="37">
        <v>500</v>
      </c>
      <c r="J322" s="37">
        <v>496</v>
      </c>
      <c r="K322" s="37">
        <v>110</v>
      </c>
    </row>
    <row r="323" spans="1:11" ht="20" customHeight="1" x14ac:dyDescent="0.2">
      <c r="A323" s="25" t="s">
        <v>316</v>
      </c>
      <c r="B323" s="24" t="s">
        <v>332</v>
      </c>
      <c r="C323" s="37">
        <v>2</v>
      </c>
      <c r="D323" s="37">
        <v>3</v>
      </c>
      <c r="E323" s="37">
        <v>3</v>
      </c>
      <c r="F323" s="37">
        <v>1</v>
      </c>
      <c r="G323" s="37">
        <v>1</v>
      </c>
      <c r="H323" s="37">
        <v>500</v>
      </c>
      <c r="I323" s="37">
        <v>500</v>
      </c>
      <c r="J323" s="37">
        <v>497</v>
      </c>
      <c r="K323" s="37">
        <v>112</v>
      </c>
    </row>
    <row r="324" spans="1:11" ht="20" customHeight="1" x14ac:dyDescent="0.2">
      <c r="A324" s="25" t="s">
        <v>316</v>
      </c>
      <c r="B324" s="24" t="s">
        <v>332</v>
      </c>
      <c r="C324" s="37">
        <v>3</v>
      </c>
      <c r="D324" s="37">
        <v>1</v>
      </c>
      <c r="E324" s="37">
        <v>1</v>
      </c>
      <c r="F324" s="37">
        <v>1</v>
      </c>
      <c r="G324" s="37">
        <v>1</v>
      </c>
      <c r="H324" s="37">
        <v>500</v>
      </c>
      <c r="I324" s="37">
        <v>500</v>
      </c>
      <c r="J324" s="37">
        <v>321</v>
      </c>
      <c r="K324" s="37">
        <v>96</v>
      </c>
    </row>
    <row r="325" spans="1:11" ht="20" customHeight="1" x14ac:dyDescent="0.2">
      <c r="A325" s="25" t="s">
        <v>316</v>
      </c>
      <c r="B325" s="24" t="s">
        <v>332</v>
      </c>
      <c r="C325" s="37">
        <v>3</v>
      </c>
      <c r="D325" s="37">
        <v>1</v>
      </c>
      <c r="E325" s="37">
        <v>1</v>
      </c>
      <c r="F325" s="37">
        <v>1</v>
      </c>
      <c r="G325" s="37">
        <v>2</v>
      </c>
      <c r="H325" s="37">
        <v>500</v>
      </c>
      <c r="I325" s="37">
        <v>500</v>
      </c>
      <c r="J325" s="37">
        <v>176</v>
      </c>
      <c r="K325" s="37">
        <v>66</v>
      </c>
    </row>
    <row r="326" spans="1:11" ht="20" customHeight="1" x14ac:dyDescent="0.2">
      <c r="A326" s="25" t="s">
        <v>316</v>
      </c>
      <c r="B326" s="25" t="s">
        <v>332</v>
      </c>
      <c r="C326" s="38">
        <v>2</v>
      </c>
      <c r="D326" s="38">
        <v>1</v>
      </c>
      <c r="E326" s="38">
        <v>1</v>
      </c>
      <c r="F326" s="38">
        <v>1</v>
      </c>
      <c r="G326" s="38">
        <v>3</v>
      </c>
      <c r="H326" s="38">
        <v>500</v>
      </c>
      <c r="I326" s="38">
        <v>500</v>
      </c>
      <c r="J326" s="38">
        <v>125</v>
      </c>
      <c r="K326" s="38">
        <v>20</v>
      </c>
    </row>
  </sheetData>
  <sortState ref="A2:K326">
    <sortCondition ref="B1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5F25-CBBC-E241-9684-50480B3ADCAF}">
  <dimension ref="A1:J13"/>
  <sheetViews>
    <sheetView workbookViewId="0">
      <selection sqref="A1:J13"/>
    </sheetView>
  </sheetViews>
  <sheetFormatPr baseColWidth="10" defaultRowHeight="16" x14ac:dyDescent="0.2"/>
  <cols>
    <col min="2" max="2" width="10.83203125" style="25"/>
  </cols>
  <sheetData>
    <row r="1" spans="1:10" x14ac:dyDescent="0.2">
      <c r="A1" s="34" t="s">
        <v>316</v>
      </c>
      <c r="B1" s="34" t="s">
        <v>311</v>
      </c>
      <c r="C1" s="34">
        <v>2</v>
      </c>
      <c r="D1" s="34">
        <v>2</v>
      </c>
      <c r="E1" s="34">
        <v>2</v>
      </c>
      <c r="F1" s="34">
        <v>1</v>
      </c>
      <c r="G1" s="34">
        <v>1</v>
      </c>
      <c r="H1" s="34">
        <v>500</v>
      </c>
      <c r="I1" s="34">
        <v>500</v>
      </c>
      <c r="J1" s="34">
        <v>170</v>
      </c>
    </row>
    <row r="2" spans="1:10" x14ac:dyDescent="0.2">
      <c r="A2" s="34" t="s">
        <v>316</v>
      </c>
      <c r="B2" s="34" t="s">
        <v>311</v>
      </c>
      <c r="C2" s="34">
        <v>2</v>
      </c>
      <c r="D2" s="34">
        <v>3</v>
      </c>
      <c r="E2" s="34">
        <v>1</v>
      </c>
      <c r="F2" s="34">
        <v>1</v>
      </c>
      <c r="G2" s="34">
        <v>1</v>
      </c>
      <c r="H2" s="34">
        <v>500</v>
      </c>
      <c r="I2" s="34">
        <v>382</v>
      </c>
      <c r="J2" s="34">
        <v>0</v>
      </c>
    </row>
    <row r="3" spans="1:10" x14ac:dyDescent="0.2">
      <c r="A3" s="34" t="s">
        <v>316</v>
      </c>
      <c r="B3" s="34" t="s">
        <v>311</v>
      </c>
      <c r="C3" s="34">
        <v>3</v>
      </c>
      <c r="D3" s="34">
        <v>1</v>
      </c>
      <c r="E3" s="34">
        <v>1</v>
      </c>
      <c r="F3" s="34">
        <v>1</v>
      </c>
      <c r="G3" s="34">
        <v>1</v>
      </c>
      <c r="H3" s="34">
        <v>500</v>
      </c>
      <c r="I3" s="34">
        <v>500</v>
      </c>
      <c r="J3" s="34">
        <v>61</v>
      </c>
    </row>
    <row r="4" spans="1:10" x14ac:dyDescent="0.2">
      <c r="A4" s="34" t="s">
        <v>316</v>
      </c>
      <c r="B4" s="34" t="s">
        <v>311</v>
      </c>
      <c r="C4" s="34">
        <v>3</v>
      </c>
      <c r="D4" s="34">
        <v>1</v>
      </c>
      <c r="E4" s="34">
        <v>1</v>
      </c>
      <c r="F4" s="34">
        <v>1</v>
      </c>
      <c r="G4" s="34">
        <v>2</v>
      </c>
      <c r="H4" s="34">
        <v>500</v>
      </c>
      <c r="I4" s="34">
        <v>477</v>
      </c>
      <c r="J4" s="34">
        <v>28</v>
      </c>
    </row>
    <row r="5" spans="1:10" x14ac:dyDescent="0.2">
      <c r="A5" s="34" t="s">
        <v>316</v>
      </c>
      <c r="B5" s="34" t="s">
        <v>311</v>
      </c>
      <c r="C5" s="34">
        <v>2</v>
      </c>
      <c r="D5" s="34">
        <v>2</v>
      </c>
      <c r="E5" s="34">
        <v>3</v>
      </c>
      <c r="F5" s="34">
        <v>1</v>
      </c>
      <c r="G5" s="34">
        <v>1</v>
      </c>
      <c r="H5" s="34">
        <v>500</v>
      </c>
      <c r="I5" s="34">
        <v>500</v>
      </c>
      <c r="J5" s="34">
        <v>176</v>
      </c>
    </row>
    <row r="6" spans="1:10" x14ac:dyDescent="0.2">
      <c r="A6" s="34" t="s">
        <v>316</v>
      </c>
      <c r="B6" s="34" t="s">
        <v>311</v>
      </c>
      <c r="C6" s="34">
        <v>2</v>
      </c>
      <c r="D6" s="34">
        <v>3</v>
      </c>
      <c r="E6" s="34">
        <v>2</v>
      </c>
      <c r="F6" s="34">
        <v>1</v>
      </c>
      <c r="G6" s="34">
        <v>1</v>
      </c>
      <c r="H6" s="34">
        <v>500</v>
      </c>
      <c r="I6" s="34">
        <v>500</v>
      </c>
      <c r="J6" s="34">
        <v>124</v>
      </c>
    </row>
    <row r="7" spans="1:10" x14ac:dyDescent="0.2">
      <c r="A7" s="34" t="s">
        <v>316</v>
      </c>
      <c r="B7" s="34" t="s">
        <v>311</v>
      </c>
      <c r="C7" s="34">
        <v>2</v>
      </c>
      <c r="D7" s="34">
        <v>2</v>
      </c>
      <c r="E7" s="34">
        <v>1</v>
      </c>
      <c r="F7" s="34">
        <v>1</v>
      </c>
      <c r="G7" s="34">
        <v>1</v>
      </c>
      <c r="H7" s="34">
        <v>500</v>
      </c>
      <c r="I7" s="34">
        <v>383</v>
      </c>
      <c r="J7" s="34">
        <v>0</v>
      </c>
    </row>
    <row r="8" spans="1:10" x14ac:dyDescent="0.2">
      <c r="A8" s="34" t="s">
        <v>316</v>
      </c>
      <c r="B8" s="34" t="s">
        <v>311</v>
      </c>
      <c r="C8" s="34">
        <v>2</v>
      </c>
      <c r="D8" s="34">
        <v>3</v>
      </c>
      <c r="E8" s="34">
        <v>3</v>
      </c>
      <c r="F8" s="34">
        <v>1</v>
      </c>
      <c r="G8" s="34">
        <v>1</v>
      </c>
      <c r="H8" s="34">
        <v>500</v>
      </c>
      <c r="I8" s="34">
        <v>500</v>
      </c>
      <c r="J8" s="34">
        <v>120</v>
      </c>
    </row>
    <row r="9" spans="1:10" x14ac:dyDescent="0.2">
      <c r="A9" s="34" t="s">
        <v>316</v>
      </c>
      <c r="B9" s="34" t="s">
        <v>311</v>
      </c>
      <c r="C9" s="34">
        <v>2</v>
      </c>
      <c r="D9" s="34">
        <v>1</v>
      </c>
      <c r="E9" s="34">
        <v>1</v>
      </c>
      <c r="F9" s="34">
        <v>1</v>
      </c>
      <c r="G9" s="34">
        <v>2</v>
      </c>
      <c r="H9" s="34">
        <v>500</v>
      </c>
      <c r="I9" s="34">
        <v>487</v>
      </c>
      <c r="J9" s="34">
        <v>82</v>
      </c>
    </row>
    <row r="10" spans="1:10" x14ac:dyDescent="0.2">
      <c r="A10" s="34" t="s">
        <v>316</v>
      </c>
      <c r="B10" s="34" t="s">
        <v>311</v>
      </c>
      <c r="C10" s="34">
        <v>2</v>
      </c>
      <c r="D10" s="34">
        <v>1</v>
      </c>
      <c r="E10" s="34">
        <v>1</v>
      </c>
      <c r="F10" s="34">
        <v>1</v>
      </c>
      <c r="G10" s="34">
        <v>3</v>
      </c>
      <c r="H10" s="34">
        <v>500</v>
      </c>
      <c r="I10" s="34">
        <v>297</v>
      </c>
      <c r="J10" s="34">
        <v>38</v>
      </c>
    </row>
    <row r="11" spans="1:10" x14ac:dyDescent="0.2">
      <c r="A11" s="34" t="s">
        <v>316</v>
      </c>
      <c r="B11" s="34" t="s">
        <v>311</v>
      </c>
      <c r="C11" s="34">
        <v>2</v>
      </c>
      <c r="D11" s="34">
        <v>1</v>
      </c>
      <c r="E11" s="34">
        <v>1</v>
      </c>
      <c r="F11" s="34">
        <v>1</v>
      </c>
      <c r="G11" s="34">
        <v>1</v>
      </c>
      <c r="H11" s="34">
        <v>500</v>
      </c>
      <c r="I11" s="34">
        <v>498</v>
      </c>
      <c r="J11" s="34">
        <v>175</v>
      </c>
    </row>
    <row r="12" spans="1:10" x14ac:dyDescent="0.2">
      <c r="A12" s="34" t="s">
        <v>316</v>
      </c>
      <c r="B12" s="34" t="s">
        <v>311</v>
      </c>
      <c r="C12" s="34">
        <v>2</v>
      </c>
      <c r="D12" s="34">
        <v>1</v>
      </c>
      <c r="E12" s="34">
        <v>2</v>
      </c>
      <c r="F12" s="34">
        <v>1</v>
      </c>
      <c r="G12" s="34">
        <v>1</v>
      </c>
      <c r="H12" s="34">
        <v>500</v>
      </c>
      <c r="I12" s="34">
        <v>500</v>
      </c>
      <c r="J12" s="34">
        <v>158</v>
      </c>
    </row>
    <row r="13" spans="1:10" x14ac:dyDescent="0.2">
      <c r="A13" s="34" t="s">
        <v>316</v>
      </c>
      <c r="B13" s="34" t="s">
        <v>311</v>
      </c>
      <c r="C13" s="34">
        <v>2</v>
      </c>
      <c r="D13" s="34">
        <v>1</v>
      </c>
      <c r="E13" s="34">
        <v>3</v>
      </c>
      <c r="F13" s="34">
        <v>1</v>
      </c>
      <c r="G13" s="34">
        <v>1</v>
      </c>
      <c r="H13" s="34">
        <v>500</v>
      </c>
      <c r="I13" s="34">
        <v>500</v>
      </c>
      <c r="J13" s="34">
        <v>162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246A-D4D1-594D-AC6E-473502BCC6E3}">
  <dimension ref="A1:J203"/>
  <sheetViews>
    <sheetView workbookViewId="0">
      <selection activeCell="H2" sqref="H2"/>
    </sheetView>
  </sheetViews>
  <sheetFormatPr baseColWidth="10" defaultRowHeight="16" x14ac:dyDescent="0.2"/>
  <cols>
    <col min="1" max="4" width="10.83203125" style="4"/>
    <col min="5" max="5" width="12.1640625" style="4" customWidth="1"/>
    <col min="6" max="6" width="16" style="4" customWidth="1"/>
    <col min="7" max="7" width="10.83203125" style="4"/>
    <col min="8" max="8" width="11.6640625" style="4" bestFit="1" customWidth="1"/>
    <col min="9" max="16384" width="10.83203125" style="4"/>
  </cols>
  <sheetData>
    <row r="1" spans="1:10" x14ac:dyDescent="0.2">
      <c r="A1" s="4" t="s">
        <v>342</v>
      </c>
      <c r="B1" s="4" t="s">
        <v>341</v>
      </c>
      <c r="C1" s="4" t="s">
        <v>343</v>
      </c>
      <c r="D1" s="4" t="s">
        <v>345</v>
      </c>
      <c r="E1" s="5" t="s">
        <v>6</v>
      </c>
      <c r="F1" s="5" t="s">
        <v>7</v>
      </c>
      <c r="G1" s="5" t="s">
        <v>8</v>
      </c>
      <c r="H1" s="5" t="s">
        <v>344</v>
      </c>
      <c r="I1" s="5"/>
      <c r="J1" s="5"/>
    </row>
    <row r="2" spans="1:10" x14ac:dyDescent="0.2">
      <c r="A2" s="4" t="s">
        <v>316</v>
      </c>
      <c r="B2" s="4" t="s">
        <v>9</v>
      </c>
      <c r="C2" s="4">
        <v>1</v>
      </c>
      <c r="D2" s="4">
        <f>_xlfn.IFS($C2=1, AVERAGEIFS(data!H$2:H$326, data!$B$2:$B$326, $B2,data!$C$2:$C$326, "=2", data!$D$2:$D$326, "=1", data!$E$2:$E$326, "=1", data!$F$2:$F$326, "=1", data!$G$2:$G$326, "=1"), $C2=2, AVERAGEIFS(data!H$2:H$326, data!$B$2:$B$326, $B2,data!$C$2:$C$326, "=2", data!$D$2:$D$326, "=1", data!$E$2:$E$326, "=1", data!$F$2:$F$326, "=1", data!$G$2:$G$326, "=2"), $C2=3, AVERAGEIFS(data!H$2:H$326, data!$B$2:$B$326, $B2,data!$C$2:$C$326, "=2", data!$D$2:$D$326, "=1", data!$E$2:$E$326, "=1", data!$F$2:$F$326, "=1", data!$G$2:$G$326, "=3"), $C2=4, AVERAGEIFS(data!H$2:H$326, data!$B$2:$B$326, $B2,data!$C$2:$C$326, "=3", data!$D$2:$D$326, "=1", data!$E$2:$E$326, "=1", data!$F$2:$F$326, "=1", data!$G$2:$G$326, "=1"), $C2=5, AVERAGEIFS(data!H$2:H$326, data!$B$2:$B$326, $B2,data!$C$2:$C$326, "=3", data!$D$2:$D$326, "=1", data!$E$2:$E$326, "=1", data!$F$2:$F$326, "=1", data!$G$2:$G$326, "=2"), $C2=6, AVERAGEIFS(data!H$2:H$326, data!$B$2:$B$326, $B2,data!$C$2:$C$326, "=2", data!$D$2:$D$326, {2,3}, data!$E$2:$E$326, "=1", data!$F$2:$F$326, "=1", data!$G$2:$G$326, "=1"), $C2=7, AVERAGEIFS(data!H$2:H$326, data!$B$2:$B$326, $B2,data!$C$2:$C$326, "=2", data!$D$2:$D$326, "=1", data!$E$2:$E$326, {2,3}, data!$F$2:$F$326, "=1", data!$G$2:$G$326, "=1"), $C2=8, AVERAGEIFS(data!H$2:H$326, data!$B$2:$B$326, $B2,data!$C$2:$C$326, "=2", data!$D$2:$D$326, {2,3}, data!$E$2:$E$326, {2,3}, data!$F$2:$F$326, "=1", data!$G$2:$G$326, "=1"))</f>
        <v>500</v>
      </c>
      <c r="E2" s="4">
        <f>_xlfn.IFS($C2=1, AVERAGEIFS(data!I$2:I$326, data!$B$2:$B$326, $B2,data!$C$2:$C$326, "=2", data!$D$2:$D$326, "=1", data!$E$2:$E$326, "=1", data!$F$2:$F$326, "=1", data!$G$2:$G$326, "=1"), $C2=2, AVERAGEIFS(data!I$2:I$326, data!$B$2:$B$326, $B2,data!$C$2:$C$326, "=2", data!$D$2:$D$326, "=1", data!$E$2:$E$326, "=1", data!$F$2:$F$326, "=1", data!$G$2:$G$326, "=2"), $C2=3, AVERAGEIFS(data!I$2:I$326, data!$B$2:$B$326, $B2,data!$C$2:$C$326, "=2", data!$D$2:$D$326, "=1", data!$E$2:$E$326, "=1", data!$F$2:$F$326, "=1", data!$G$2:$G$326, "=3"), $C2=4, AVERAGEIFS(data!I$2:I$326, data!$B$2:$B$326, $B2,data!$C$2:$C$326, "=3", data!$D$2:$D$326, "=1", data!$E$2:$E$326, "=1", data!$F$2:$F$326, "=1", data!$G$2:$G$326, "=1"), $C2=5, AVERAGEIFS(data!I$2:I$326, data!$B$2:$B$326, $B2,data!$C$2:$C$326, "=3", data!$D$2:$D$326, "=1", data!$E$2:$E$326, "=1", data!$F$2:$F$326, "=1", data!$G$2:$G$326, "=2"), $C2=6, AVERAGEIFS(data!I$2:I$326, data!$B$2:$B$326, $B2,data!$C$2:$C$326, "=2", data!$D$2:$D$326, {2,3}, data!$E$2:$E$326, "=1", data!$F$2:$F$326, "=1", data!$G$2:$G$326, "=1"), $C2=7, AVERAGEIFS(data!I$2:I$326, data!$B$2:$B$326, $B2,data!$C$2:$C$326, "=2", data!$D$2:$D$326, "=1", data!$E$2:$E$326, {2,3}, data!$F$2:$F$326, "=1", data!$G$2:$G$326, "=1"), $C2=8, AVERAGEIFS(data!I$2:I$326, data!$B$2:$B$326, $B2,data!$C$2:$C$326, "=2", data!$D$2:$D$326, {2,3}, data!$E$2:$E$326, {2,3}, data!$F$2:$F$326, "=1", data!$G$2:$G$326, "=1"))</f>
        <v>500</v>
      </c>
      <c r="F2" s="4">
        <f>_xlfn.IFS($C2=1, AVERAGEIFS(data!J$2:J$326, data!$B$2:$B$326, $B2,data!$C$2:$C$326, "=2", data!$D$2:$D$326, "=1", data!$E$2:$E$326, "=1", data!$F$2:$F$326, "=1", data!$G$2:$G$326, "=1"), $C2=2, AVERAGEIFS(data!J$2:J$326, data!$B$2:$B$326, $B2,data!$C$2:$C$326, "=2", data!$D$2:$D$326, "=1", data!$E$2:$E$326, "=1", data!$F$2:$F$326, "=1", data!$G$2:$G$326, "=2"), $C2=3, AVERAGEIFS(data!J$2:J$326, data!$B$2:$B$326, $B2,data!$C$2:$C$326, "=2", data!$D$2:$D$326, "=1", data!$E$2:$E$326, "=1", data!$F$2:$F$326, "=1", data!$G$2:$G$326, "=3"), $C2=4, AVERAGEIFS(data!J$2:J$326, data!$B$2:$B$326, $B2,data!$C$2:$C$326, "=3", data!$D$2:$D$326, "=1", data!$E$2:$E$326, "=1", data!$F$2:$F$326, "=1", data!$G$2:$G$326, "=1"), $C2=5, AVERAGEIFS(data!J$2:J$326, data!$B$2:$B$326, $B2,data!$C$2:$C$326, "=3", data!$D$2:$D$326, "=1", data!$E$2:$E$326, "=1", data!$F$2:$F$326, "=1", data!$G$2:$G$326, "=2"), $C2=6, AVERAGEIFS(data!J$2:J$326, data!$B$2:$B$326, $B2,data!$C$2:$C$326, "=2", data!$D$2:$D$326, {2,3}, data!$E$2:$E$326, "=1", data!$F$2:$F$326, "=1", data!$G$2:$G$326, "=1"), $C2=7, AVERAGEIFS(data!J$2:J$326, data!$B$2:$B$326, $B2,data!$C$2:$C$326, "=2", data!$D$2:$D$326, "=1", data!$E$2:$E$326, {2,3}, data!$F$2:$F$326, "=1", data!$G$2:$G$326, "=1"), $C2=8, AVERAGEIFS(data!J$2:J$326, data!$B$2:$B$326, $B2,data!$C$2:$C$326, "=2", data!$D$2:$D$326, {2,3}, data!$E$2:$E$326, {2,3}, data!$F$2:$F$326, "=1", data!$G$2:$G$326, "=1"))</f>
        <v>465</v>
      </c>
      <c r="G2" s="4">
        <f>_xlfn.IFS($C2=1, AVERAGEIFS(data!K$2:K$326, data!$B$2:$B$326, $B2,data!$C$2:$C$326, "=2", data!$D$2:$D$326, "=1", data!$E$2:$E$326, "=1", data!$F$2:$F$326, "=1", data!$G$2:$G$326, "=1"), $C2=2, AVERAGEIFS(data!K$2:K$326, data!$B$2:$B$326, $B2,data!$C$2:$C$326, "=2", data!$D$2:$D$326, "=1", data!$E$2:$E$326, "=1", data!$F$2:$F$326, "=1", data!$G$2:$G$326, "=2"), $C2=3, AVERAGEIFS(data!K$2:K$326, data!$B$2:$B$326, $B2,data!$C$2:$C$326, "=2", data!$D$2:$D$326, "=1", data!$E$2:$E$326, "=1", data!$F$2:$F$326, "=1", data!$G$2:$G$326, "=3"), $C2=4, AVERAGEIFS(data!K$2:K$326, data!$B$2:$B$326, $B2,data!$C$2:$C$326, "=3", data!$D$2:$D$326, "=1", data!$E$2:$E$326, "=1", data!$F$2:$F$326, "=1", data!$G$2:$G$326, "=1"), $C2=5, AVERAGEIFS(data!K$2:K$326, data!$B$2:$B$326, $B2,data!$C$2:$C$326, "=3", data!$D$2:$D$326, "=1", data!$E$2:$E$326, "=1", data!$F$2:$F$326, "=1", data!$G$2:$G$326, "=2"), $C2=6, AVERAGEIFS(data!K$2:K$326, data!$B$2:$B$326, $B2,data!$C$2:$C$326, "=2", data!$D$2:$D$326, {2,3}, data!$E$2:$E$326, "=1", data!$F$2:$F$326, "=1", data!$G$2:$G$326, "=1"), $C2=7, AVERAGEIFS(data!K$2:K$326, data!$B$2:$B$326, $B2,data!$C$2:$C$326, "=2", data!$D$2:$D$326, "=1", data!$E$2:$E$326, {2,3}, data!$F$2:$F$326, "=1", data!$G$2:$G$326, "=1"), $C2=8, AVERAGEIFS(data!K$2:K$326, data!$B$2:$B$326, $B2,data!$C$2:$C$326, "=2", data!$D$2:$D$326, {2,3}, data!$E$2:$E$326, {2,3}, data!$F$2:$F$326, "=1", data!$G$2:$G$326, "=1"))</f>
        <v>55</v>
      </c>
      <c r="H2" s="6">
        <f>IF(F2&gt;0,1-G2/F2,"N/A")</f>
        <v>0.88172043010752688</v>
      </c>
    </row>
    <row r="3" spans="1:10" x14ac:dyDescent="0.2">
      <c r="A3" s="4" t="s">
        <v>316</v>
      </c>
      <c r="B3" s="4" t="s">
        <v>9</v>
      </c>
      <c r="C3" s="4">
        <v>2</v>
      </c>
      <c r="D3" s="4">
        <f>_xlfn.IFS($C3=1, AVERAGEIFS(data!H$2:H$326, data!$B$2:$B$326, $B3,data!$C$2:$C$326, "=2", data!$D$2:$D$326, "=1", data!$E$2:$E$326, "=1", data!$F$2:$F$326, "=1", data!$G$2:$G$326, "=1"), $C3=2, AVERAGEIFS(data!H$2:H$326, data!$B$2:$B$326, $B3,data!$C$2:$C$326, "=2", data!$D$2:$D$326, "=1", data!$E$2:$E$326, "=1", data!$F$2:$F$326, "=1", data!$G$2:$G$326, "=2"), $C3=3, AVERAGEIFS(data!H$2:H$326, data!$B$2:$B$326, $B3,data!$C$2:$C$326, "=2", data!$D$2:$D$326, "=1", data!$E$2:$E$326, "=1", data!$F$2:$F$326, "=1", data!$G$2:$G$326, "=3"), $C3=4, AVERAGEIFS(data!H$2:H$326, data!$B$2:$B$326, $B3,data!$C$2:$C$326, "=3", data!$D$2:$D$326, "=1", data!$E$2:$E$326, "=1", data!$F$2:$F$326, "=1", data!$G$2:$G$326, "=1"), $C3=5, AVERAGEIFS(data!H$2:H$326, data!$B$2:$B$326, $B3,data!$C$2:$C$326, "=3", data!$D$2:$D$326, "=1", data!$E$2:$E$326, "=1", data!$F$2:$F$326, "=1", data!$G$2:$G$326, "=2"), $C3=6, AVERAGEIFS(data!H$2:H$326, data!$B$2:$B$326, $B3,data!$C$2:$C$326, "=2", data!$D$2:$D$326, {2,3}, data!$E$2:$E$326, "=1", data!$F$2:$F$326, "=1", data!$G$2:$G$326, "=1"), $C3=7, AVERAGEIFS(data!H$2:H$326, data!$B$2:$B$326, $B3,data!$C$2:$C$326, "=2", data!$D$2:$D$326, "=1", data!$E$2:$E$326, {2,3}, data!$F$2:$F$326, "=1", data!$G$2:$G$326, "=1"), $C3=8, AVERAGEIFS(data!H$2:H$326, data!$B$2:$B$326, $B3,data!$C$2:$C$326, "=2", data!$D$2:$D$326, {2,3}, data!$E$2:$E$326, {2,3}, data!$F$2:$F$326, "=1", data!$G$2:$G$326, "=1"))</f>
        <v>500</v>
      </c>
      <c r="E3" s="4">
        <f>_xlfn.IFS($C3=1, AVERAGEIFS(data!I$2:I$326, data!$B$2:$B$326, $B3,data!$C$2:$C$326, "=2", data!$D$2:$D$326, "=1", data!$E$2:$E$326, "=1", data!$F$2:$F$326, "=1", data!$G$2:$G$326, "=1"), $C3=2, AVERAGEIFS(data!I$2:I$326, data!$B$2:$B$326, $B3,data!$C$2:$C$326, "=2", data!$D$2:$D$326, "=1", data!$E$2:$E$326, "=1", data!$F$2:$F$326, "=1", data!$G$2:$G$326, "=2"), $C3=3, AVERAGEIFS(data!I$2:I$326, data!$B$2:$B$326, $B3,data!$C$2:$C$326, "=2", data!$D$2:$D$326, "=1", data!$E$2:$E$326, "=1", data!$F$2:$F$326, "=1", data!$G$2:$G$326, "=3"), $C3=4, AVERAGEIFS(data!I$2:I$326, data!$B$2:$B$326, $B3,data!$C$2:$C$326, "=3", data!$D$2:$D$326, "=1", data!$E$2:$E$326, "=1", data!$F$2:$F$326, "=1", data!$G$2:$G$326, "=1"), $C3=5, AVERAGEIFS(data!I$2:I$326, data!$B$2:$B$326, $B3,data!$C$2:$C$326, "=3", data!$D$2:$D$326, "=1", data!$E$2:$E$326, "=1", data!$F$2:$F$326, "=1", data!$G$2:$G$326, "=2"), $C3=6, AVERAGEIFS(data!I$2:I$326, data!$B$2:$B$326, $B3,data!$C$2:$C$326, "=2", data!$D$2:$D$326, {2,3}, data!$E$2:$E$326, "=1", data!$F$2:$F$326, "=1", data!$G$2:$G$326, "=1"), $C3=7, AVERAGEIFS(data!I$2:I$326, data!$B$2:$B$326, $B3,data!$C$2:$C$326, "=2", data!$D$2:$D$326, "=1", data!$E$2:$E$326, {2,3}, data!$F$2:$F$326, "=1", data!$G$2:$G$326, "=1"), $C3=8, AVERAGEIFS(data!I$2:I$326, data!$B$2:$B$326, $B3,data!$C$2:$C$326, "=2", data!$D$2:$D$326, {2,3}, data!$E$2:$E$326, {2,3}, data!$F$2:$F$326, "=1", data!$G$2:$G$326, "=1"))</f>
        <v>293</v>
      </c>
      <c r="F3" s="4">
        <f>_xlfn.IFS($C3=1, AVERAGEIFS(data!J$2:J$326, data!$B$2:$B$326, $B3,data!$C$2:$C$326, "=2", data!$D$2:$D$326, "=1", data!$E$2:$E$326, "=1", data!$F$2:$F$326, "=1", data!$G$2:$G$326, "=1"), $C3=2, AVERAGEIFS(data!J$2:J$326, data!$B$2:$B$326, $B3,data!$C$2:$C$326, "=2", data!$D$2:$D$326, "=1", data!$E$2:$E$326, "=1", data!$F$2:$F$326, "=1", data!$G$2:$G$326, "=2"), $C3=3, AVERAGEIFS(data!J$2:J$326, data!$B$2:$B$326, $B3,data!$C$2:$C$326, "=2", data!$D$2:$D$326, "=1", data!$E$2:$E$326, "=1", data!$F$2:$F$326, "=1", data!$G$2:$G$326, "=3"), $C3=4, AVERAGEIFS(data!J$2:J$326, data!$B$2:$B$326, $B3,data!$C$2:$C$326, "=3", data!$D$2:$D$326, "=1", data!$E$2:$E$326, "=1", data!$F$2:$F$326, "=1", data!$G$2:$G$326, "=1"), $C3=5, AVERAGEIFS(data!J$2:J$326, data!$B$2:$B$326, $B3,data!$C$2:$C$326, "=3", data!$D$2:$D$326, "=1", data!$E$2:$E$326, "=1", data!$F$2:$F$326, "=1", data!$G$2:$G$326, "=2"), $C3=6, AVERAGEIFS(data!J$2:J$326, data!$B$2:$B$326, $B3,data!$C$2:$C$326, "=2", data!$D$2:$D$326, {2,3}, data!$E$2:$E$326, "=1", data!$F$2:$F$326, "=1", data!$G$2:$G$326, "=1"), $C3=7, AVERAGEIFS(data!J$2:J$326, data!$B$2:$B$326, $B3,data!$C$2:$C$326, "=2", data!$D$2:$D$326, "=1", data!$E$2:$E$326, {2,3}, data!$F$2:$F$326, "=1", data!$G$2:$G$326, "=1"), $C3=8, AVERAGEIFS(data!J$2:J$326, data!$B$2:$B$326, $B3,data!$C$2:$C$326, "=2", data!$D$2:$D$326, {2,3}, data!$E$2:$E$326, {2,3}, data!$F$2:$F$326, "=1", data!$G$2:$G$326, "=1"))</f>
        <v>151</v>
      </c>
      <c r="G3" s="4">
        <f>_xlfn.IFS($C3=1, AVERAGEIFS(data!K$2:K$326, data!$B$2:$B$326, $B3,data!$C$2:$C$326, "=2", data!$D$2:$D$326, "=1", data!$E$2:$E$326, "=1", data!$F$2:$F$326, "=1", data!$G$2:$G$326, "=1"), $C3=2, AVERAGEIFS(data!K$2:K$326, data!$B$2:$B$326, $B3,data!$C$2:$C$326, "=2", data!$D$2:$D$326, "=1", data!$E$2:$E$326, "=1", data!$F$2:$F$326, "=1", data!$G$2:$G$326, "=2"), $C3=3, AVERAGEIFS(data!K$2:K$326, data!$B$2:$B$326, $B3,data!$C$2:$C$326, "=2", data!$D$2:$D$326, "=1", data!$E$2:$E$326, "=1", data!$F$2:$F$326, "=1", data!$G$2:$G$326, "=3"), $C3=4, AVERAGEIFS(data!K$2:K$326, data!$B$2:$B$326, $B3,data!$C$2:$C$326, "=3", data!$D$2:$D$326, "=1", data!$E$2:$E$326, "=1", data!$F$2:$F$326, "=1", data!$G$2:$G$326, "=1"), $C3=5, AVERAGEIFS(data!K$2:K$326, data!$B$2:$B$326, $B3,data!$C$2:$C$326, "=3", data!$D$2:$D$326, "=1", data!$E$2:$E$326, "=1", data!$F$2:$F$326, "=1", data!$G$2:$G$326, "=2"), $C3=6, AVERAGEIFS(data!K$2:K$326, data!$B$2:$B$326, $B3,data!$C$2:$C$326, "=2", data!$D$2:$D$326, {2,3}, data!$E$2:$E$326, "=1", data!$F$2:$F$326, "=1", data!$G$2:$G$326, "=1"), $C3=7, AVERAGEIFS(data!K$2:K$326, data!$B$2:$B$326, $B3,data!$C$2:$C$326, "=2", data!$D$2:$D$326, "=1", data!$E$2:$E$326, {2,3}, data!$F$2:$F$326, "=1", data!$G$2:$G$326, "=1"), $C3=8, AVERAGEIFS(data!K$2:K$326, data!$B$2:$B$326, $B3,data!$C$2:$C$326, "=2", data!$D$2:$D$326, {2,3}, data!$E$2:$E$326, {2,3}, data!$F$2:$F$326, "=1", data!$G$2:$G$326, "=1"))</f>
        <v>39</v>
      </c>
      <c r="H3" s="6">
        <f t="shared" ref="H3:H66" si="0">IF(F3&gt;0,1-G3/F3,"N/A")</f>
        <v>0.74172185430463577</v>
      </c>
    </row>
    <row r="4" spans="1:10" x14ac:dyDescent="0.2">
      <c r="A4" s="4" t="s">
        <v>316</v>
      </c>
      <c r="B4" s="4" t="s">
        <v>9</v>
      </c>
      <c r="C4" s="4">
        <v>3</v>
      </c>
      <c r="D4" s="4">
        <f>_xlfn.IFS($C4=1, AVERAGEIFS(data!H$2:H$326, data!$B$2:$B$326, $B4,data!$C$2:$C$326, "=2", data!$D$2:$D$326, "=1", data!$E$2:$E$326, "=1", data!$F$2:$F$326, "=1", data!$G$2:$G$326, "=1"), $C4=2, AVERAGEIFS(data!H$2:H$326, data!$B$2:$B$326, $B4,data!$C$2:$C$326, "=2", data!$D$2:$D$326, "=1", data!$E$2:$E$326, "=1", data!$F$2:$F$326, "=1", data!$G$2:$G$326, "=2"), $C4=3, AVERAGEIFS(data!H$2:H$326, data!$B$2:$B$326, $B4,data!$C$2:$C$326, "=2", data!$D$2:$D$326, "=1", data!$E$2:$E$326, "=1", data!$F$2:$F$326, "=1", data!$G$2:$G$326, "=3"), $C4=4, AVERAGEIFS(data!H$2:H$326, data!$B$2:$B$326, $B4,data!$C$2:$C$326, "=3", data!$D$2:$D$326, "=1", data!$E$2:$E$326, "=1", data!$F$2:$F$326, "=1", data!$G$2:$G$326, "=1"), $C4=5, AVERAGEIFS(data!H$2:H$326, data!$B$2:$B$326, $B4,data!$C$2:$C$326, "=3", data!$D$2:$D$326, "=1", data!$E$2:$E$326, "=1", data!$F$2:$F$326, "=1", data!$G$2:$G$326, "=2"), $C4=6, AVERAGEIFS(data!H$2:H$326, data!$B$2:$B$326, $B4,data!$C$2:$C$326, "=2", data!$D$2:$D$326, {2,3}, data!$E$2:$E$326, "=1", data!$F$2:$F$326, "=1", data!$G$2:$G$326, "=1"), $C4=7, AVERAGEIFS(data!H$2:H$326, data!$B$2:$B$326, $B4,data!$C$2:$C$326, "=2", data!$D$2:$D$326, "=1", data!$E$2:$E$326, {2,3}, data!$F$2:$F$326, "=1", data!$G$2:$G$326, "=1"), $C4=8, AVERAGEIFS(data!H$2:H$326, data!$B$2:$B$326, $B4,data!$C$2:$C$326, "=2", data!$D$2:$D$326, {2,3}, data!$E$2:$E$326, {2,3}, data!$F$2:$F$326, "=1", data!$G$2:$G$326, "=1"))</f>
        <v>500</v>
      </c>
      <c r="E4" s="4">
        <f>_xlfn.IFS($C4=1, AVERAGEIFS(data!I$2:I$326, data!$B$2:$B$326, $B4,data!$C$2:$C$326, "=2", data!$D$2:$D$326, "=1", data!$E$2:$E$326, "=1", data!$F$2:$F$326, "=1", data!$G$2:$G$326, "=1"), $C4=2, AVERAGEIFS(data!I$2:I$326, data!$B$2:$B$326, $B4,data!$C$2:$C$326, "=2", data!$D$2:$D$326, "=1", data!$E$2:$E$326, "=1", data!$F$2:$F$326, "=1", data!$G$2:$G$326, "=2"), $C4=3, AVERAGEIFS(data!I$2:I$326, data!$B$2:$B$326, $B4,data!$C$2:$C$326, "=2", data!$D$2:$D$326, "=1", data!$E$2:$E$326, "=1", data!$F$2:$F$326, "=1", data!$G$2:$G$326, "=3"), $C4=4, AVERAGEIFS(data!I$2:I$326, data!$B$2:$B$326, $B4,data!$C$2:$C$326, "=3", data!$D$2:$D$326, "=1", data!$E$2:$E$326, "=1", data!$F$2:$F$326, "=1", data!$G$2:$G$326, "=1"), $C4=5, AVERAGEIFS(data!I$2:I$326, data!$B$2:$B$326, $B4,data!$C$2:$C$326, "=3", data!$D$2:$D$326, "=1", data!$E$2:$E$326, "=1", data!$F$2:$F$326, "=1", data!$G$2:$G$326, "=2"), $C4=6, AVERAGEIFS(data!I$2:I$326, data!$B$2:$B$326, $B4,data!$C$2:$C$326, "=2", data!$D$2:$D$326, {2,3}, data!$E$2:$E$326, "=1", data!$F$2:$F$326, "=1", data!$G$2:$G$326, "=1"), $C4=7, AVERAGEIFS(data!I$2:I$326, data!$B$2:$B$326, $B4,data!$C$2:$C$326, "=2", data!$D$2:$D$326, "=1", data!$E$2:$E$326, {2,3}, data!$F$2:$F$326, "=1", data!$G$2:$G$326, "=1"), $C4=8, AVERAGEIFS(data!I$2:I$326, data!$B$2:$B$326, $B4,data!$C$2:$C$326, "=2", data!$D$2:$D$326, {2,3}, data!$E$2:$E$326, {2,3}, data!$F$2:$F$326, "=1", data!$G$2:$G$326, "=1"))</f>
        <v>21</v>
      </c>
      <c r="F4" s="4">
        <f>_xlfn.IFS($C4=1, AVERAGEIFS(data!J$2:J$326, data!$B$2:$B$326, $B4,data!$C$2:$C$326, "=2", data!$D$2:$D$326, "=1", data!$E$2:$E$326, "=1", data!$F$2:$F$326, "=1", data!$G$2:$G$326, "=1"), $C4=2, AVERAGEIFS(data!J$2:J$326, data!$B$2:$B$326, $B4,data!$C$2:$C$326, "=2", data!$D$2:$D$326, "=1", data!$E$2:$E$326, "=1", data!$F$2:$F$326, "=1", data!$G$2:$G$326, "=2"), $C4=3, AVERAGEIFS(data!J$2:J$326, data!$B$2:$B$326, $B4,data!$C$2:$C$326, "=2", data!$D$2:$D$326, "=1", data!$E$2:$E$326, "=1", data!$F$2:$F$326, "=1", data!$G$2:$G$326, "=3"), $C4=4, AVERAGEIFS(data!J$2:J$326, data!$B$2:$B$326, $B4,data!$C$2:$C$326, "=3", data!$D$2:$D$326, "=1", data!$E$2:$E$326, "=1", data!$F$2:$F$326, "=1", data!$G$2:$G$326, "=1"), $C4=5, AVERAGEIFS(data!J$2:J$326, data!$B$2:$B$326, $B4,data!$C$2:$C$326, "=3", data!$D$2:$D$326, "=1", data!$E$2:$E$326, "=1", data!$F$2:$F$326, "=1", data!$G$2:$G$326, "=2"), $C4=6, AVERAGEIFS(data!J$2:J$326, data!$B$2:$B$326, $B4,data!$C$2:$C$326, "=2", data!$D$2:$D$326, {2,3}, data!$E$2:$E$326, "=1", data!$F$2:$F$326, "=1", data!$G$2:$G$326, "=1"), $C4=7, AVERAGEIFS(data!J$2:J$326, data!$B$2:$B$326, $B4,data!$C$2:$C$326, "=2", data!$D$2:$D$326, "=1", data!$E$2:$E$326, {2,3}, data!$F$2:$F$326, "=1", data!$G$2:$G$326, "=1"), $C4=8, AVERAGEIFS(data!J$2:J$326, data!$B$2:$B$326, $B4,data!$C$2:$C$326, "=2", data!$D$2:$D$326, {2,3}, data!$E$2:$E$326, {2,3}, data!$F$2:$F$326, "=1", data!$G$2:$G$326, "=1"))</f>
        <v>9</v>
      </c>
      <c r="G4" s="4">
        <f>_xlfn.IFS($C4=1, AVERAGEIFS(data!K$2:K$326, data!$B$2:$B$326, $B4,data!$C$2:$C$326, "=2", data!$D$2:$D$326, "=1", data!$E$2:$E$326, "=1", data!$F$2:$F$326, "=1", data!$G$2:$G$326, "=1"), $C4=2, AVERAGEIFS(data!K$2:K$326, data!$B$2:$B$326, $B4,data!$C$2:$C$326, "=2", data!$D$2:$D$326, "=1", data!$E$2:$E$326, "=1", data!$F$2:$F$326, "=1", data!$G$2:$G$326, "=2"), $C4=3, AVERAGEIFS(data!K$2:K$326, data!$B$2:$B$326, $B4,data!$C$2:$C$326, "=2", data!$D$2:$D$326, "=1", data!$E$2:$E$326, "=1", data!$F$2:$F$326, "=1", data!$G$2:$G$326, "=3"), $C4=4, AVERAGEIFS(data!K$2:K$326, data!$B$2:$B$326, $B4,data!$C$2:$C$326, "=3", data!$D$2:$D$326, "=1", data!$E$2:$E$326, "=1", data!$F$2:$F$326, "=1", data!$G$2:$G$326, "=1"), $C4=5, AVERAGEIFS(data!K$2:K$326, data!$B$2:$B$326, $B4,data!$C$2:$C$326, "=3", data!$D$2:$D$326, "=1", data!$E$2:$E$326, "=1", data!$F$2:$F$326, "=1", data!$G$2:$G$326, "=2"), $C4=6, AVERAGEIFS(data!K$2:K$326, data!$B$2:$B$326, $B4,data!$C$2:$C$326, "=2", data!$D$2:$D$326, {2,3}, data!$E$2:$E$326, "=1", data!$F$2:$F$326, "=1", data!$G$2:$G$326, "=1"), $C4=7, AVERAGEIFS(data!K$2:K$326, data!$B$2:$B$326, $B4,data!$C$2:$C$326, "=2", data!$D$2:$D$326, "=1", data!$E$2:$E$326, {2,3}, data!$F$2:$F$326, "=1", data!$G$2:$G$326, "=1"), $C4=8, AVERAGEIFS(data!K$2:K$326, data!$B$2:$B$326, $B4,data!$C$2:$C$326, "=2", data!$D$2:$D$326, {2,3}, data!$E$2:$E$326, {2,3}, data!$F$2:$F$326, "=1", data!$G$2:$G$326, "=1"))</f>
        <v>7</v>
      </c>
      <c r="H4" s="6">
        <f t="shared" si="0"/>
        <v>0.22222222222222221</v>
      </c>
    </row>
    <row r="5" spans="1:10" x14ac:dyDescent="0.2">
      <c r="A5" s="4" t="s">
        <v>316</v>
      </c>
      <c r="B5" s="4" t="s">
        <v>9</v>
      </c>
      <c r="C5" s="4">
        <v>4</v>
      </c>
      <c r="D5" s="4">
        <f>_xlfn.IFS($C5=1, AVERAGEIFS(data!H$2:H$326, data!$B$2:$B$326, $B5,data!$C$2:$C$326, "=2", data!$D$2:$D$326, "=1", data!$E$2:$E$326, "=1", data!$F$2:$F$326, "=1", data!$G$2:$G$326, "=1"), $C5=2, AVERAGEIFS(data!H$2:H$326, data!$B$2:$B$326, $B5,data!$C$2:$C$326, "=2", data!$D$2:$D$326, "=1", data!$E$2:$E$326, "=1", data!$F$2:$F$326, "=1", data!$G$2:$G$326, "=2"), $C5=3, AVERAGEIFS(data!H$2:H$326, data!$B$2:$B$326, $B5,data!$C$2:$C$326, "=2", data!$D$2:$D$326, "=1", data!$E$2:$E$326, "=1", data!$F$2:$F$326, "=1", data!$G$2:$G$326, "=3"), $C5=4, AVERAGEIFS(data!H$2:H$326, data!$B$2:$B$326, $B5,data!$C$2:$C$326, "=3", data!$D$2:$D$326, "=1", data!$E$2:$E$326, "=1", data!$F$2:$F$326, "=1", data!$G$2:$G$326, "=1"), $C5=5, AVERAGEIFS(data!H$2:H$326, data!$B$2:$B$326, $B5,data!$C$2:$C$326, "=3", data!$D$2:$D$326, "=1", data!$E$2:$E$326, "=1", data!$F$2:$F$326, "=1", data!$G$2:$G$326, "=2"), $C5=6, AVERAGEIFS(data!H$2:H$326, data!$B$2:$B$326, $B5,data!$C$2:$C$326, "=2", data!$D$2:$D$326, {2,3}, data!$E$2:$E$326, "=1", data!$F$2:$F$326, "=1", data!$G$2:$G$326, "=1"), $C5=7, AVERAGEIFS(data!H$2:H$326, data!$B$2:$B$326, $B5,data!$C$2:$C$326, "=2", data!$D$2:$D$326, "=1", data!$E$2:$E$326, {2,3}, data!$F$2:$F$326, "=1", data!$G$2:$G$326, "=1"), $C5=8, AVERAGEIFS(data!H$2:H$326, data!$B$2:$B$326, $B5,data!$C$2:$C$326, "=2", data!$D$2:$D$326, {2,3}, data!$E$2:$E$326, {2,3}, data!$F$2:$F$326, "=1", data!$G$2:$G$326, "=1"))</f>
        <v>500</v>
      </c>
      <c r="E5" s="4">
        <f>_xlfn.IFS($C5=1, AVERAGEIFS(data!I$2:I$326, data!$B$2:$B$326, $B5,data!$C$2:$C$326, "=2", data!$D$2:$D$326, "=1", data!$E$2:$E$326, "=1", data!$F$2:$F$326, "=1", data!$G$2:$G$326, "=1"), $C5=2, AVERAGEIFS(data!I$2:I$326, data!$B$2:$B$326, $B5,data!$C$2:$C$326, "=2", data!$D$2:$D$326, "=1", data!$E$2:$E$326, "=1", data!$F$2:$F$326, "=1", data!$G$2:$G$326, "=2"), $C5=3, AVERAGEIFS(data!I$2:I$326, data!$B$2:$B$326, $B5,data!$C$2:$C$326, "=2", data!$D$2:$D$326, "=1", data!$E$2:$E$326, "=1", data!$F$2:$F$326, "=1", data!$G$2:$G$326, "=3"), $C5=4, AVERAGEIFS(data!I$2:I$326, data!$B$2:$B$326, $B5,data!$C$2:$C$326, "=3", data!$D$2:$D$326, "=1", data!$E$2:$E$326, "=1", data!$F$2:$F$326, "=1", data!$G$2:$G$326, "=1"), $C5=5, AVERAGEIFS(data!I$2:I$326, data!$B$2:$B$326, $B5,data!$C$2:$C$326, "=3", data!$D$2:$D$326, "=1", data!$E$2:$E$326, "=1", data!$F$2:$F$326, "=1", data!$G$2:$G$326, "=2"), $C5=6, AVERAGEIFS(data!I$2:I$326, data!$B$2:$B$326, $B5,data!$C$2:$C$326, "=2", data!$D$2:$D$326, {2,3}, data!$E$2:$E$326, "=1", data!$F$2:$F$326, "=1", data!$G$2:$G$326, "=1"), $C5=7, AVERAGEIFS(data!I$2:I$326, data!$B$2:$B$326, $B5,data!$C$2:$C$326, "=2", data!$D$2:$D$326, "=1", data!$E$2:$E$326, {2,3}, data!$F$2:$F$326, "=1", data!$G$2:$G$326, "=1"), $C5=8, AVERAGEIFS(data!I$2:I$326, data!$B$2:$B$326, $B5,data!$C$2:$C$326, "=2", data!$D$2:$D$326, {2,3}, data!$E$2:$E$326, {2,3}, data!$F$2:$F$326, "=1", data!$G$2:$G$326, "=1"))</f>
        <v>498</v>
      </c>
      <c r="F5" s="4">
        <f>_xlfn.IFS($C5=1, AVERAGEIFS(data!J$2:J$326, data!$B$2:$B$326, $B5,data!$C$2:$C$326, "=2", data!$D$2:$D$326, "=1", data!$E$2:$E$326, "=1", data!$F$2:$F$326, "=1", data!$G$2:$G$326, "=1"), $C5=2, AVERAGEIFS(data!J$2:J$326, data!$B$2:$B$326, $B5,data!$C$2:$C$326, "=2", data!$D$2:$D$326, "=1", data!$E$2:$E$326, "=1", data!$F$2:$F$326, "=1", data!$G$2:$G$326, "=2"), $C5=3, AVERAGEIFS(data!J$2:J$326, data!$B$2:$B$326, $B5,data!$C$2:$C$326, "=2", data!$D$2:$D$326, "=1", data!$E$2:$E$326, "=1", data!$F$2:$F$326, "=1", data!$G$2:$G$326, "=3"), $C5=4, AVERAGEIFS(data!J$2:J$326, data!$B$2:$B$326, $B5,data!$C$2:$C$326, "=3", data!$D$2:$D$326, "=1", data!$E$2:$E$326, "=1", data!$F$2:$F$326, "=1", data!$G$2:$G$326, "=1"), $C5=5, AVERAGEIFS(data!J$2:J$326, data!$B$2:$B$326, $B5,data!$C$2:$C$326, "=3", data!$D$2:$D$326, "=1", data!$E$2:$E$326, "=1", data!$F$2:$F$326, "=1", data!$G$2:$G$326, "=2"), $C5=6, AVERAGEIFS(data!J$2:J$326, data!$B$2:$B$326, $B5,data!$C$2:$C$326, "=2", data!$D$2:$D$326, {2,3}, data!$E$2:$E$326, "=1", data!$F$2:$F$326, "=1", data!$G$2:$G$326, "=1"), $C5=7, AVERAGEIFS(data!J$2:J$326, data!$B$2:$B$326, $B5,data!$C$2:$C$326, "=2", data!$D$2:$D$326, "=1", data!$E$2:$E$326, {2,3}, data!$F$2:$F$326, "=1", data!$G$2:$G$326, "=1"), $C5=8, AVERAGEIFS(data!J$2:J$326, data!$B$2:$B$326, $B5,data!$C$2:$C$326, "=2", data!$D$2:$D$326, {2,3}, data!$E$2:$E$326, {2,3}, data!$F$2:$F$326, "=1", data!$G$2:$G$326, "=1"))</f>
        <v>424</v>
      </c>
      <c r="G5" s="4">
        <f>_xlfn.IFS($C5=1, AVERAGEIFS(data!K$2:K$326, data!$B$2:$B$326, $B5,data!$C$2:$C$326, "=2", data!$D$2:$D$326, "=1", data!$E$2:$E$326, "=1", data!$F$2:$F$326, "=1", data!$G$2:$G$326, "=1"), $C5=2, AVERAGEIFS(data!K$2:K$326, data!$B$2:$B$326, $B5,data!$C$2:$C$326, "=2", data!$D$2:$D$326, "=1", data!$E$2:$E$326, "=1", data!$F$2:$F$326, "=1", data!$G$2:$G$326, "=2"), $C5=3, AVERAGEIFS(data!K$2:K$326, data!$B$2:$B$326, $B5,data!$C$2:$C$326, "=2", data!$D$2:$D$326, "=1", data!$E$2:$E$326, "=1", data!$F$2:$F$326, "=1", data!$G$2:$G$326, "=3"), $C5=4, AVERAGEIFS(data!K$2:K$326, data!$B$2:$B$326, $B5,data!$C$2:$C$326, "=3", data!$D$2:$D$326, "=1", data!$E$2:$E$326, "=1", data!$F$2:$F$326, "=1", data!$G$2:$G$326, "=1"), $C5=5, AVERAGEIFS(data!K$2:K$326, data!$B$2:$B$326, $B5,data!$C$2:$C$326, "=3", data!$D$2:$D$326, "=1", data!$E$2:$E$326, "=1", data!$F$2:$F$326, "=1", data!$G$2:$G$326, "=2"), $C5=6, AVERAGEIFS(data!K$2:K$326, data!$B$2:$B$326, $B5,data!$C$2:$C$326, "=2", data!$D$2:$D$326, {2,3}, data!$E$2:$E$326, "=1", data!$F$2:$F$326, "=1", data!$G$2:$G$326, "=1"), $C5=7, AVERAGEIFS(data!K$2:K$326, data!$B$2:$B$326, $B5,data!$C$2:$C$326, "=2", data!$D$2:$D$326, "=1", data!$E$2:$E$326, {2,3}, data!$F$2:$F$326, "=1", data!$G$2:$G$326, "=1"), $C5=8, AVERAGEIFS(data!K$2:K$326, data!$B$2:$B$326, $B5,data!$C$2:$C$326, "=2", data!$D$2:$D$326, {2,3}, data!$E$2:$E$326, {2,3}, data!$F$2:$F$326, "=1", data!$G$2:$G$326, "=1"))</f>
        <v>150</v>
      </c>
      <c r="H5" s="6">
        <f t="shared" si="0"/>
        <v>0.64622641509433965</v>
      </c>
    </row>
    <row r="6" spans="1:10" x14ac:dyDescent="0.2">
      <c r="A6" s="4" t="s">
        <v>316</v>
      </c>
      <c r="B6" s="4" t="s">
        <v>9</v>
      </c>
      <c r="C6" s="4">
        <v>5</v>
      </c>
      <c r="D6" s="4">
        <f>_xlfn.IFS($C6=1, AVERAGEIFS(data!H$2:H$326, data!$B$2:$B$326, $B6,data!$C$2:$C$326, "=2", data!$D$2:$D$326, "=1", data!$E$2:$E$326, "=1", data!$F$2:$F$326, "=1", data!$G$2:$G$326, "=1"), $C6=2, AVERAGEIFS(data!H$2:H$326, data!$B$2:$B$326, $B6,data!$C$2:$C$326, "=2", data!$D$2:$D$326, "=1", data!$E$2:$E$326, "=1", data!$F$2:$F$326, "=1", data!$G$2:$G$326, "=2"), $C6=3, AVERAGEIFS(data!H$2:H$326, data!$B$2:$B$326, $B6,data!$C$2:$C$326, "=2", data!$D$2:$D$326, "=1", data!$E$2:$E$326, "=1", data!$F$2:$F$326, "=1", data!$G$2:$G$326, "=3"), $C6=4, AVERAGEIFS(data!H$2:H$326, data!$B$2:$B$326, $B6,data!$C$2:$C$326, "=3", data!$D$2:$D$326, "=1", data!$E$2:$E$326, "=1", data!$F$2:$F$326, "=1", data!$G$2:$G$326, "=1"), $C6=5, AVERAGEIFS(data!H$2:H$326, data!$B$2:$B$326, $B6,data!$C$2:$C$326, "=3", data!$D$2:$D$326, "=1", data!$E$2:$E$326, "=1", data!$F$2:$F$326, "=1", data!$G$2:$G$326, "=2"), $C6=6, AVERAGEIFS(data!H$2:H$326, data!$B$2:$B$326, $B6,data!$C$2:$C$326, "=2", data!$D$2:$D$326, {2,3}, data!$E$2:$E$326, "=1", data!$F$2:$F$326, "=1", data!$G$2:$G$326, "=1"), $C6=7, AVERAGEIFS(data!H$2:H$326, data!$B$2:$B$326, $B6,data!$C$2:$C$326, "=2", data!$D$2:$D$326, "=1", data!$E$2:$E$326, {2,3}, data!$F$2:$F$326, "=1", data!$G$2:$G$326, "=1"), $C6=8, AVERAGEIFS(data!H$2:H$326, data!$B$2:$B$326, $B6,data!$C$2:$C$326, "=2", data!$D$2:$D$326, {2,3}, data!$E$2:$E$326, {2,3}, data!$F$2:$F$326, "=1", data!$G$2:$G$326, "=1"))</f>
        <v>500</v>
      </c>
      <c r="E6" s="4">
        <f>_xlfn.IFS($C6=1, AVERAGEIFS(data!I$2:I$326, data!$B$2:$B$326, $B6,data!$C$2:$C$326, "=2", data!$D$2:$D$326, "=1", data!$E$2:$E$326, "=1", data!$F$2:$F$326, "=1", data!$G$2:$G$326, "=1"), $C6=2, AVERAGEIFS(data!I$2:I$326, data!$B$2:$B$326, $B6,data!$C$2:$C$326, "=2", data!$D$2:$D$326, "=1", data!$E$2:$E$326, "=1", data!$F$2:$F$326, "=1", data!$G$2:$G$326, "=2"), $C6=3, AVERAGEIFS(data!I$2:I$326, data!$B$2:$B$326, $B6,data!$C$2:$C$326, "=2", data!$D$2:$D$326, "=1", data!$E$2:$E$326, "=1", data!$F$2:$F$326, "=1", data!$G$2:$G$326, "=3"), $C6=4, AVERAGEIFS(data!I$2:I$326, data!$B$2:$B$326, $B6,data!$C$2:$C$326, "=3", data!$D$2:$D$326, "=1", data!$E$2:$E$326, "=1", data!$F$2:$F$326, "=1", data!$G$2:$G$326, "=1"), $C6=5, AVERAGEIFS(data!I$2:I$326, data!$B$2:$B$326, $B6,data!$C$2:$C$326, "=3", data!$D$2:$D$326, "=1", data!$E$2:$E$326, "=1", data!$F$2:$F$326, "=1", data!$G$2:$G$326, "=2"), $C6=6, AVERAGEIFS(data!I$2:I$326, data!$B$2:$B$326, $B6,data!$C$2:$C$326, "=2", data!$D$2:$D$326, {2,3}, data!$E$2:$E$326, "=1", data!$F$2:$F$326, "=1", data!$G$2:$G$326, "=1"), $C6=7, AVERAGEIFS(data!I$2:I$326, data!$B$2:$B$326, $B6,data!$C$2:$C$326, "=2", data!$D$2:$D$326, "=1", data!$E$2:$E$326, {2,3}, data!$F$2:$F$326, "=1", data!$G$2:$G$326, "=1"), $C6=8, AVERAGEIFS(data!I$2:I$326, data!$B$2:$B$326, $B6,data!$C$2:$C$326, "=2", data!$D$2:$D$326, {2,3}, data!$E$2:$E$326, {2,3}, data!$F$2:$F$326, "=1", data!$G$2:$G$326, "=1"))</f>
        <v>120</v>
      </c>
      <c r="F6" s="4">
        <f>_xlfn.IFS($C6=1, AVERAGEIFS(data!J$2:J$326, data!$B$2:$B$326, $B6,data!$C$2:$C$326, "=2", data!$D$2:$D$326, "=1", data!$E$2:$E$326, "=1", data!$F$2:$F$326, "=1", data!$G$2:$G$326, "=1"), $C6=2, AVERAGEIFS(data!J$2:J$326, data!$B$2:$B$326, $B6,data!$C$2:$C$326, "=2", data!$D$2:$D$326, "=1", data!$E$2:$E$326, "=1", data!$F$2:$F$326, "=1", data!$G$2:$G$326, "=2"), $C6=3, AVERAGEIFS(data!J$2:J$326, data!$B$2:$B$326, $B6,data!$C$2:$C$326, "=2", data!$D$2:$D$326, "=1", data!$E$2:$E$326, "=1", data!$F$2:$F$326, "=1", data!$G$2:$G$326, "=3"), $C6=4, AVERAGEIFS(data!J$2:J$326, data!$B$2:$B$326, $B6,data!$C$2:$C$326, "=3", data!$D$2:$D$326, "=1", data!$E$2:$E$326, "=1", data!$F$2:$F$326, "=1", data!$G$2:$G$326, "=1"), $C6=5, AVERAGEIFS(data!J$2:J$326, data!$B$2:$B$326, $B6,data!$C$2:$C$326, "=3", data!$D$2:$D$326, "=1", data!$E$2:$E$326, "=1", data!$F$2:$F$326, "=1", data!$G$2:$G$326, "=2"), $C6=6, AVERAGEIFS(data!J$2:J$326, data!$B$2:$B$326, $B6,data!$C$2:$C$326, "=2", data!$D$2:$D$326, {2,3}, data!$E$2:$E$326, "=1", data!$F$2:$F$326, "=1", data!$G$2:$G$326, "=1"), $C6=7, AVERAGEIFS(data!J$2:J$326, data!$B$2:$B$326, $B6,data!$C$2:$C$326, "=2", data!$D$2:$D$326, "=1", data!$E$2:$E$326, {2,3}, data!$F$2:$F$326, "=1", data!$G$2:$G$326, "=1"), $C6=8, AVERAGEIFS(data!J$2:J$326, data!$B$2:$B$326, $B6,data!$C$2:$C$326, "=2", data!$D$2:$D$326, {2,3}, data!$E$2:$E$326, {2,3}, data!$F$2:$F$326, "=1", data!$G$2:$G$326, "=1"))</f>
        <v>48</v>
      </c>
      <c r="G6" s="4">
        <f>_xlfn.IFS($C6=1, AVERAGEIFS(data!K$2:K$326, data!$B$2:$B$326, $B6,data!$C$2:$C$326, "=2", data!$D$2:$D$326, "=1", data!$E$2:$E$326, "=1", data!$F$2:$F$326, "=1", data!$G$2:$G$326, "=1"), $C6=2, AVERAGEIFS(data!K$2:K$326, data!$B$2:$B$326, $B6,data!$C$2:$C$326, "=2", data!$D$2:$D$326, "=1", data!$E$2:$E$326, "=1", data!$F$2:$F$326, "=1", data!$G$2:$G$326, "=2"), $C6=3, AVERAGEIFS(data!K$2:K$326, data!$B$2:$B$326, $B6,data!$C$2:$C$326, "=2", data!$D$2:$D$326, "=1", data!$E$2:$E$326, "=1", data!$F$2:$F$326, "=1", data!$G$2:$G$326, "=3"), $C6=4, AVERAGEIFS(data!K$2:K$326, data!$B$2:$B$326, $B6,data!$C$2:$C$326, "=3", data!$D$2:$D$326, "=1", data!$E$2:$E$326, "=1", data!$F$2:$F$326, "=1", data!$G$2:$G$326, "=1"), $C6=5, AVERAGEIFS(data!K$2:K$326, data!$B$2:$B$326, $B6,data!$C$2:$C$326, "=3", data!$D$2:$D$326, "=1", data!$E$2:$E$326, "=1", data!$F$2:$F$326, "=1", data!$G$2:$G$326, "=2"), $C6=6, AVERAGEIFS(data!K$2:K$326, data!$B$2:$B$326, $B6,data!$C$2:$C$326, "=2", data!$D$2:$D$326, {2,3}, data!$E$2:$E$326, "=1", data!$F$2:$F$326, "=1", data!$G$2:$G$326, "=1"), $C6=7, AVERAGEIFS(data!K$2:K$326, data!$B$2:$B$326, $B6,data!$C$2:$C$326, "=2", data!$D$2:$D$326, "=1", data!$E$2:$E$326, {2,3}, data!$F$2:$F$326, "=1", data!$G$2:$G$326, "=1"), $C6=8, AVERAGEIFS(data!K$2:K$326, data!$B$2:$B$326, $B6,data!$C$2:$C$326, "=2", data!$D$2:$D$326, {2,3}, data!$E$2:$E$326, {2,3}, data!$F$2:$F$326, "=1", data!$G$2:$G$326, "=1"))</f>
        <v>44</v>
      </c>
      <c r="H6" s="6">
        <f t="shared" si="0"/>
        <v>8.333333333333337E-2</v>
      </c>
    </row>
    <row r="7" spans="1:10" x14ac:dyDescent="0.2">
      <c r="A7" s="4" t="s">
        <v>316</v>
      </c>
      <c r="B7" s="4" t="s">
        <v>9</v>
      </c>
      <c r="C7" s="4">
        <v>6</v>
      </c>
      <c r="D7" s="4">
        <f>_xlfn.IFS($C7=1, AVERAGEIFS(data!H$2:H$326, data!$B$2:$B$326, $B7,data!$C$2:$C$326, "=2", data!$D$2:$D$326, "=1", data!$E$2:$E$326, "=1", data!$F$2:$F$326, "=1", data!$G$2:$G$326, "=1"), $C7=2, AVERAGEIFS(data!H$2:H$326, data!$B$2:$B$326, $B7,data!$C$2:$C$326, "=2", data!$D$2:$D$326, "=1", data!$E$2:$E$326, "=1", data!$F$2:$F$326, "=1", data!$G$2:$G$326, "=2"), $C7=3, AVERAGEIFS(data!H$2:H$326, data!$B$2:$B$326, $B7,data!$C$2:$C$326, "=2", data!$D$2:$D$326, "=1", data!$E$2:$E$326, "=1", data!$F$2:$F$326, "=1", data!$G$2:$G$326, "=3"), $C7=4, AVERAGEIFS(data!H$2:H$326, data!$B$2:$B$326, $B7,data!$C$2:$C$326, "=3", data!$D$2:$D$326, "=1", data!$E$2:$E$326, "=1", data!$F$2:$F$326, "=1", data!$G$2:$G$326, "=1"), $C7=5, AVERAGEIFS(data!H$2:H$326, data!$B$2:$B$326, $B7,data!$C$2:$C$326, "=3", data!$D$2:$D$326, "=1", data!$E$2:$E$326, "=1", data!$F$2:$F$326, "=1", data!$G$2:$G$326, "=2"), $C7=6, AVERAGEIFS(data!H$2:H$326, data!$B$2:$B$326, $B7,data!$C$2:$C$326, "=2", data!$D$2:$D$326, {2,3}, data!$E$2:$E$326, "=1", data!$F$2:$F$326, "=1", data!$G$2:$G$326, "=1"), $C7=7, AVERAGEIFS(data!H$2:H$326, data!$B$2:$B$326, $B7,data!$C$2:$C$326, "=2", data!$D$2:$D$326, "=1", data!$E$2:$E$326, {2,3}, data!$F$2:$F$326, "=1", data!$G$2:$G$326, "=1"), $C7=8, AVERAGEIFS(data!H$2:H$326, data!$B$2:$B$326, $B7,data!$C$2:$C$326, "=2", data!$D$2:$D$326, {2,3}, data!$E$2:$E$326, {2,3}, data!$F$2:$F$326, "=1", data!$G$2:$G$326, "=1"))</f>
        <v>500</v>
      </c>
      <c r="E7" s="4">
        <f>_xlfn.IFS($C7=1, AVERAGEIFS(data!I$2:I$326, data!$B$2:$B$326, $B7,data!$C$2:$C$326, "=2", data!$D$2:$D$326, "=1", data!$E$2:$E$326, "=1", data!$F$2:$F$326, "=1", data!$G$2:$G$326, "=1"), $C7=2, AVERAGEIFS(data!I$2:I$326, data!$B$2:$B$326, $B7,data!$C$2:$C$326, "=2", data!$D$2:$D$326, "=1", data!$E$2:$E$326, "=1", data!$F$2:$F$326, "=1", data!$G$2:$G$326, "=2"), $C7=3, AVERAGEIFS(data!I$2:I$326, data!$B$2:$B$326, $B7,data!$C$2:$C$326, "=2", data!$D$2:$D$326, "=1", data!$E$2:$E$326, "=1", data!$F$2:$F$326, "=1", data!$G$2:$G$326, "=3"), $C7=4, AVERAGEIFS(data!I$2:I$326, data!$B$2:$B$326, $B7,data!$C$2:$C$326, "=3", data!$D$2:$D$326, "=1", data!$E$2:$E$326, "=1", data!$F$2:$F$326, "=1", data!$G$2:$G$326, "=1"), $C7=5, AVERAGEIFS(data!I$2:I$326, data!$B$2:$B$326, $B7,data!$C$2:$C$326, "=3", data!$D$2:$D$326, "=1", data!$E$2:$E$326, "=1", data!$F$2:$F$326, "=1", data!$G$2:$G$326, "=2"), $C7=6, AVERAGEIFS(data!I$2:I$326, data!$B$2:$B$326, $B7,data!$C$2:$C$326, "=2", data!$D$2:$D$326, {2,3}, data!$E$2:$E$326, "=1", data!$F$2:$F$326, "=1", data!$G$2:$G$326, "=1"), $C7=7, AVERAGEIFS(data!I$2:I$326, data!$B$2:$B$326, $B7,data!$C$2:$C$326, "=2", data!$D$2:$D$326, "=1", data!$E$2:$E$326, {2,3}, data!$F$2:$F$326, "=1", data!$G$2:$G$326, "=1"), $C7=8, AVERAGEIFS(data!I$2:I$326, data!$B$2:$B$326, $B7,data!$C$2:$C$326, "=2", data!$D$2:$D$326, {2,3}, data!$E$2:$E$326, {2,3}, data!$F$2:$F$326, "=1", data!$G$2:$G$326, "=1"))</f>
        <v>0</v>
      </c>
      <c r="F7" s="4">
        <f>_xlfn.IFS($C7=1, AVERAGEIFS(data!J$2:J$326, data!$B$2:$B$326, $B7,data!$C$2:$C$326, "=2", data!$D$2:$D$326, "=1", data!$E$2:$E$326, "=1", data!$F$2:$F$326, "=1", data!$G$2:$G$326, "=1"), $C7=2, AVERAGEIFS(data!J$2:J$326, data!$B$2:$B$326, $B7,data!$C$2:$C$326, "=2", data!$D$2:$D$326, "=1", data!$E$2:$E$326, "=1", data!$F$2:$F$326, "=1", data!$G$2:$G$326, "=2"), $C7=3, AVERAGEIFS(data!J$2:J$326, data!$B$2:$B$326, $B7,data!$C$2:$C$326, "=2", data!$D$2:$D$326, "=1", data!$E$2:$E$326, "=1", data!$F$2:$F$326, "=1", data!$G$2:$G$326, "=3"), $C7=4, AVERAGEIFS(data!J$2:J$326, data!$B$2:$B$326, $B7,data!$C$2:$C$326, "=3", data!$D$2:$D$326, "=1", data!$E$2:$E$326, "=1", data!$F$2:$F$326, "=1", data!$G$2:$G$326, "=1"), $C7=5, AVERAGEIFS(data!J$2:J$326, data!$B$2:$B$326, $B7,data!$C$2:$C$326, "=3", data!$D$2:$D$326, "=1", data!$E$2:$E$326, "=1", data!$F$2:$F$326, "=1", data!$G$2:$G$326, "=2"), $C7=6, AVERAGEIFS(data!J$2:J$326, data!$B$2:$B$326, $B7,data!$C$2:$C$326, "=2", data!$D$2:$D$326, {2,3}, data!$E$2:$E$326, "=1", data!$F$2:$F$326, "=1", data!$G$2:$G$326, "=1"), $C7=7, AVERAGEIFS(data!J$2:J$326, data!$B$2:$B$326, $B7,data!$C$2:$C$326, "=2", data!$D$2:$D$326, "=1", data!$E$2:$E$326, {2,3}, data!$F$2:$F$326, "=1", data!$G$2:$G$326, "=1"), $C7=8, AVERAGEIFS(data!J$2:J$326, data!$B$2:$B$326, $B7,data!$C$2:$C$326, "=2", data!$D$2:$D$326, {2,3}, data!$E$2:$E$326, {2,3}, data!$F$2:$F$326, "=1", data!$G$2:$G$326, "=1"))</f>
        <v>0</v>
      </c>
      <c r="G7" s="4">
        <f>_xlfn.IFS($C7=1, AVERAGEIFS(data!K$2:K$326, data!$B$2:$B$326, $B7,data!$C$2:$C$326, "=2", data!$D$2:$D$326, "=1", data!$E$2:$E$326, "=1", data!$F$2:$F$326, "=1", data!$G$2:$G$326, "=1"), $C7=2, AVERAGEIFS(data!K$2:K$326, data!$B$2:$B$326, $B7,data!$C$2:$C$326, "=2", data!$D$2:$D$326, "=1", data!$E$2:$E$326, "=1", data!$F$2:$F$326, "=1", data!$G$2:$G$326, "=2"), $C7=3, AVERAGEIFS(data!K$2:K$326, data!$B$2:$B$326, $B7,data!$C$2:$C$326, "=2", data!$D$2:$D$326, "=1", data!$E$2:$E$326, "=1", data!$F$2:$F$326, "=1", data!$G$2:$G$326, "=3"), $C7=4, AVERAGEIFS(data!K$2:K$326, data!$B$2:$B$326, $B7,data!$C$2:$C$326, "=3", data!$D$2:$D$326, "=1", data!$E$2:$E$326, "=1", data!$F$2:$F$326, "=1", data!$G$2:$G$326, "=1"), $C7=5, AVERAGEIFS(data!K$2:K$326, data!$B$2:$B$326, $B7,data!$C$2:$C$326, "=3", data!$D$2:$D$326, "=1", data!$E$2:$E$326, "=1", data!$F$2:$F$326, "=1", data!$G$2:$G$326, "=2"), $C7=6, AVERAGEIFS(data!K$2:K$326, data!$B$2:$B$326, $B7,data!$C$2:$C$326, "=2", data!$D$2:$D$326, {2,3}, data!$E$2:$E$326, "=1", data!$F$2:$F$326, "=1", data!$G$2:$G$326, "=1"), $C7=7, AVERAGEIFS(data!K$2:K$326, data!$B$2:$B$326, $B7,data!$C$2:$C$326, "=2", data!$D$2:$D$326, "=1", data!$E$2:$E$326, {2,3}, data!$F$2:$F$326, "=1", data!$G$2:$G$326, "=1"), $C7=8, AVERAGEIFS(data!K$2:K$326, data!$B$2:$B$326, $B7,data!$C$2:$C$326, "=2", data!$D$2:$D$326, {2,3}, data!$E$2:$E$326, {2,3}, data!$F$2:$F$326, "=1", data!$G$2:$G$326, "=1"))</f>
        <v>0</v>
      </c>
      <c r="H7" s="6" t="str">
        <f t="shared" si="0"/>
        <v>N/A</v>
      </c>
    </row>
    <row r="8" spans="1:10" x14ac:dyDescent="0.2">
      <c r="A8" s="4" t="s">
        <v>316</v>
      </c>
      <c r="B8" s="4" t="s">
        <v>9</v>
      </c>
      <c r="C8" s="4">
        <v>7</v>
      </c>
      <c r="D8" s="4">
        <f>_xlfn.IFS($C8=1, AVERAGEIFS(data!H$2:H$326, data!$B$2:$B$326, $B8,data!$C$2:$C$326, "=2", data!$D$2:$D$326, "=1", data!$E$2:$E$326, "=1", data!$F$2:$F$326, "=1", data!$G$2:$G$326, "=1"), $C8=2, AVERAGEIFS(data!H$2:H$326, data!$B$2:$B$326, $B8,data!$C$2:$C$326, "=2", data!$D$2:$D$326, "=1", data!$E$2:$E$326, "=1", data!$F$2:$F$326, "=1", data!$G$2:$G$326, "=2"), $C8=3, AVERAGEIFS(data!H$2:H$326, data!$B$2:$B$326, $B8,data!$C$2:$C$326, "=2", data!$D$2:$D$326, "=1", data!$E$2:$E$326, "=1", data!$F$2:$F$326, "=1", data!$G$2:$G$326, "=3"), $C8=4, AVERAGEIFS(data!H$2:H$326, data!$B$2:$B$326, $B8,data!$C$2:$C$326, "=3", data!$D$2:$D$326, "=1", data!$E$2:$E$326, "=1", data!$F$2:$F$326, "=1", data!$G$2:$G$326, "=1"), $C8=5, AVERAGEIFS(data!H$2:H$326, data!$B$2:$B$326, $B8,data!$C$2:$C$326, "=3", data!$D$2:$D$326, "=1", data!$E$2:$E$326, "=1", data!$F$2:$F$326, "=1", data!$G$2:$G$326, "=2"), $C8=6, AVERAGEIFS(data!H$2:H$326, data!$B$2:$B$326, $B8,data!$C$2:$C$326, "=2", data!$D$2:$D$326, {2,3}, data!$E$2:$E$326, "=1", data!$F$2:$F$326, "=1", data!$G$2:$G$326, "=1"), $C8=7, AVERAGEIFS(data!H$2:H$326, data!$B$2:$B$326, $B8,data!$C$2:$C$326, "=2", data!$D$2:$D$326, "=1", data!$E$2:$E$326, {2,3}, data!$F$2:$F$326, "=1", data!$G$2:$G$326, "=1"), $C8=8, AVERAGEIFS(data!H$2:H$326, data!$B$2:$B$326, $B8,data!$C$2:$C$326, "=2", data!$D$2:$D$326, {2,3}, data!$E$2:$E$326, {2,3}, data!$F$2:$F$326, "=1", data!$G$2:$G$326, "=1"))</f>
        <v>500</v>
      </c>
      <c r="E8" s="4">
        <f>_xlfn.IFS($C8=1, AVERAGEIFS(data!I$2:I$326, data!$B$2:$B$326, $B8,data!$C$2:$C$326, "=2", data!$D$2:$D$326, "=1", data!$E$2:$E$326, "=1", data!$F$2:$F$326, "=1", data!$G$2:$G$326, "=1"), $C8=2, AVERAGEIFS(data!I$2:I$326, data!$B$2:$B$326, $B8,data!$C$2:$C$326, "=2", data!$D$2:$D$326, "=1", data!$E$2:$E$326, "=1", data!$F$2:$F$326, "=1", data!$G$2:$G$326, "=2"), $C8=3, AVERAGEIFS(data!I$2:I$326, data!$B$2:$B$326, $B8,data!$C$2:$C$326, "=2", data!$D$2:$D$326, "=1", data!$E$2:$E$326, "=1", data!$F$2:$F$326, "=1", data!$G$2:$G$326, "=3"), $C8=4, AVERAGEIFS(data!I$2:I$326, data!$B$2:$B$326, $B8,data!$C$2:$C$326, "=3", data!$D$2:$D$326, "=1", data!$E$2:$E$326, "=1", data!$F$2:$F$326, "=1", data!$G$2:$G$326, "=1"), $C8=5, AVERAGEIFS(data!I$2:I$326, data!$B$2:$B$326, $B8,data!$C$2:$C$326, "=3", data!$D$2:$D$326, "=1", data!$E$2:$E$326, "=1", data!$F$2:$F$326, "=1", data!$G$2:$G$326, "=2"), $C8=6, AVERAGEIFS(data!I$2:I$326, data!$B$2:$B$326, $B8,data!$C$2:$C$326, "=2", data!$D$2:$D$326, {2,3}, data!$E$2:$E$326, "=1", data!$F$2:$F$326, "=1", data!$G$2:$G$326, "=1"), $C8=7, AVERAGEIFS(data!I$2:I$326, data!$B$2:$B$326, $B8,data!$C$2:$C$326, "=2", data!$D$2:$D$326, "=1", data!$E$2:$E$326, {2,3}, data!$F$2:$F$326, "=1", data!$G$2:$G$326, "=1"), $C8=8, AVERAGEIFS(data!I$2:I$326, data!$B$2:$B$326, $B8,data!$C$2:$C$326, "=2", data!$D$2:$D$326, {2,3}, data!$E$2:$E$326, {2,3}, data!$F$2:$F$326, "=1", data!$G$2:$G$326, "=1"))</f>
        <v>500</v>
      </c>
      <c r="F8" s="4">
        <f>_xlfn.IFS($C8=1, AVERAGEIFS(data!J$2:J$326, data!$B$2:$B$326, $B8,data!$C$2:$C$326, "=2", data!$D$2:$D$326, "=1", data!$E$2:$E$326, "=1", data!$F$2:$F$326, "=1", data!$G$2:$G$326, "=1"), $C8=2, AVERAGEIFS(data!J$2:J$326, data!$B$2:$B$326, $B8,data!$C$2:$C$326, "=2", data!$D$2:$D$326, "=1", data!$E$2:$E$326, "=1", data!$F$2:$F$326, "=1", data!$G$2:$G$326, "=2"), $C8=3, AVERAGEIFS(data!J$2:J$326, data!$B$2:$B$326, $B8,data!$C$2:$C$326, "=2", data!$D$2:$D$326, "=1", data!$E$2:$E$326, "=1", data!$F$2:$F$326, "=1", data!$G$2:$G$326, "=3"), $C8=4, AVERAGEIFS(data!J$2:J$326, data!$B$2:$B$326, $B8,data!$C$2:$C$326, "=3", data!$D$2:$D$326, "=1", data!$E$2:$E$326, "=1", data!$F$2:$F$326, "=1", data!$G$2:$G$326, "=1"), $C8=5, AVERAGEIFS(data!J$2:J$326, data!$B$2:$B$326, $B8,data!$C$2:$C$326, "=3", data!$D$2:$D$326, "=1", data!$E$2:$E$326, "=1", data!$F$2:$F$326, "=1", data!$G$2:$G$326, "=2"), $C8=6, AVERAGEIFS(data!J$2:J$326, data!$B$2:$B$326, $B8,data!$C$2:$C$326, "=2", data!$D$2:$D$326, {2,3}, data!$E$2:$E$326, "=1", data!$F$2:$F$326, "=1", data!$G$2:$G$326, "=1"), $C8=7, AVERAGEIFS(data!J$2:J$326, data!$B$2:$B$326, $B8,data!$C$2:$C$326, "=2", data!$D$2:$D$326, "=1", data!$E$2:$E$326, {2,3}, data!$F$2:$F$326, "=1", data!$G$2:$G$326, "=1"), $C8=8, AVERAGEIFS(data!J$2:J$326, data!$B$2:$B$326, $B8,data!$C$2:$C$326, "=2", data!$D$2:$D$326, {2,3}, data!$E$2:$E$326, {2,3}, data!$F$2:$F$326, "=1", data!$G$2:$G$326, "=1"))</f>
        <v>499</v>
      </c>
      <c r="G8" s="4">
        <f>_xlfn.IFS($C8=1, AVERAGEIFS(data!K$2:K$326, data!$B$2:$B$326, $B8,data!$C$2:$C$326, "=2", data!$D$2:$D$326, "=1", data!$E$2:$E$326, "=1", data!$F$2:$F$326, "=1", data!$G$2:$G$326, "=1"), $C8=2, AVERAGEIFS(data!K$2:K$326, data!$B$2:$B$326, $B8,data!$C$2:$C$326, "=2", data!$D$2:$D$326, "=1", data!$E$2:$E$326, "=1", data!$F$2:$F$326, "=1", data!$G$2:$G$326, "=2"), $C8=3, AVERAGEIFS(data!K$2:K$326, data!$B$2:$B$326, $B8,data!$C$2:$C$326, "=2", data!$D$2:$D$326, "=1", data!$E$2:$E$326, "=1", data!$F$2:$F$326, "=1", data!$G$2:$G$326, "=3"), $C8=4, AVERAGEIFS(data!K$2:K$326, data!$B$2:$B$326, $B8,data!$C$2:$C$326, "=3", data!$D$2:$D$326, "=1", data!$E$2:$E$326, "=1", data!$F$2:$F$326, "=1", data!$G$2:$G$326, "=1"), $C8=5, AVERAGEIFS(data!K$2:K$326, data!$B$2:$B$326, $B8,data!$C$2:$C$326, "=3", data!$D$2:$D$326, "=1", data!$E$2:$E$326, "=1", data!$F$2:$F$326, "=1", data!$G$2:$G$326, "=2"), $C8=6, AVERAGEIFS(data!K$2:K$326, data!$B$2:$B$326, $B8,data!$C$2:$C$326, "=2", data!$D$2:$D$326, {2,3}, data!$E$2:$E$326, "=1", data!$F$2:$F$326, "=1", data!$G$2:$G$326, "=1"), $C8=7, AVERAGEIFS(data!K$2:K$326, data!$B$2:$B$326, $B8,data!$C$2:$C$326, "=2", data!$D$2:$D$326, "=1", data!$E$2:$E$326, {2,3}, data!$F$2:$F$326, "=1", data!$G$2:$G$326, "=1"), $C8=8, AVERAGEIFS(data!K$2:K$326, data!$B$2:$B$326, $B8,data!$C$2:$C$326, "=2", data!$D$2:$D$326, {2,3}, data!$E$2:$E$326, {2,3}, data!$F$2:$F$326, "=1", data!$G$2:$G$326, "=1"))</f>
        <v>171</v>
      </c>
      <c r="H8" s="6">
        <f t="shared" si="0"/>
        <v>0.65731462925851702</v>
      </c>
    </row>
    <row r="9" spans="1:10" x14ac:dyDescent="0.2">
      <c r="A9" s="4" t="s">
        <v>316</v>
      </c>
      <c r="B9" s="4" t="s">
        <v>9</v>
      </c>
      <c r="C9" s="4">
        <v>8</v>
      </c>
      <c r="D9" s="4">
        <f>_xlfn.IFS($C9=1, AVERAGEIFS(data!H$2:H$326, data!$B$2:$B$326, $B9,data!$C$2:$C$326, "=2", data!$D$2:$D$326, "=1", data!$E$2:$E$326, "=1", data!$F$2:$F$326, "=1", data!$G$2:$G$326, "=1"), $C9=2, AVERAGEIFS(data!H$2:H$326, data!$B$2:$B$326, $B9,data!$C$2:$C$326, "=2", data!$D$2:$D$326, "=1", data!$E$2:$E$326, "=1", data!$F$2:$F$326, "=1", data!$G$2:$G$326, "=2"), $C9=3, AVERAGEIFS(data!H$2:H$326, data!$B$2:$B$326, $B9,data!$C$2:$C$326, "=2", data!$D$2:$D$326, "=1", data!$E$2:$E$326, "=1", data!$F$2:$F$326, "=1", data!$G$2:$G$326, "=3"), $C9=4, AVERAGEIFS(data!H$2:H$326, data!$B$2:$B$326, $B9,data!$C$2:$C$326, "=3", data!$D$2:$D$326, "=1", data!$E$2:$E$326, "=1", data!$F$2:$F$326, "=1", data!$G$2:$G$326, "=1"), $C9=5, AVERAGEIFS(data!H$2:H$326, data!$B$2:$B$326, $B9,data!$C$2:$C$326, "=3", data!$D$2:$D$326, "=1", data!$E$2:$E$326, "=1", data!$F$2:$F$326, "=1", data!$G$2:$G$326, "=2"), $C9=6, AVERAGEIFS(data!H$2:H$326, data!$B$2:$B$326, $B9,data!$C$2:$C$326, "=2", data!$D$2:$D$326, {2,3}, data!$E$2:$E$326, "=1", data!$F$2:$F$326, "=1", data!$G$2:$G$326, "=1"), $C9=7, AVERAGEIFS(data!H$2:H$326, data!$B$2:$B$326, $B9,data!$C$2:$C$326, "=2", data!$D$2:$D$326, "=1", data!$E$2:$E$326, {2,3}, data!$F$2:$F$326, "=1", data!$G$2:$G$326, "=1"), $C9=8, AVERAGEIFS(data!H$2:H$326, data!$B$2:$B$326, $B9,data!$C$2:$C$326, "=2", data!$D$2:$D$326, {2,3}, data!$E$2:$E$326, {2,3}, data!$F$2:$F$326, "=1", data!$G$2:$G$326, "=1"))</f>
        <v>500</v>
      </c>
      <c r="E9" s="4">
        <f>_xlfn.IFS($C9=1, AVERAGEIFS(data!I$2:I$326, data!$B$2:$B$326, $B9,data!$C$2:$C$326, "=2", data!$D$2:$D$326, "=1", data!$E$2:$E$326, "=1", data!$F$2:$F$326, "=1", data!$G$2:$G$326, "=1"), $C9=2, AVERAGEIFS(data!I$2:I$326, data!$B$2:$B$326, $B9,data!$C$2:$C$326, "=2", data!$D$2:$D$326, "=1", data!$E$2:$E$326, "=1", data!$F$2:$F$326, "=1", data!$G$2:$G$326, "=2"), $C9=3, AVERAGEIFS(data!I$2:I$326, data!$B$2:$B$326, $B9,data!$C$2:$C$326, "=2", data!$D$2:$D$326, "=1", data!$E$2:$E$326, "=1", data!$F$2:$F$326, "=1", data!$G$2:$G$326, "=3"), $C9=4, AVERAGEIFS(data!I$2:I$326, data!$B$2:$B$326, $B9,data!$C$2:$C$326, "=3", data!$D$2:$D$326, "=1", data!$E$2:$E$326, "=1", data!$F$2:$F$326, "=1", data!$G$2:$G$326, "=1"), $C9=5, AVERAGEIFS(data!I$2:I$326, data!$B$2:$B$326, $B9,data!$C$2:$C$326, "=3", data!$D$2:$D$326, "=1", data!$E$2:$E$326, "=1", data!$F$2:$F$326, "=1", data!$G$2:$G$326, "=2"), $C9=6, AVERAGEIFS(data!I$2:I$326, data!$B$2:$B$326, $B9,data!$C$2:$C$326, "=2", data!$D$2:$D$326, {2,3}, data!$E$2:$E$326, "=1", data!$F$2:$F$326, "=1", data!$G$2:$G$326, "=1"), $C9=7, AVERAGEIFS(data!I$2:I$326, data!$B$2:$B$326, $B9,data!$C$2:$C$326, "=2", data!$D$2:$D$326, "=1", data!$E$2:$E$326, {2,3}, data!$F$2:$F$326, "=1", data!$G$2:$G$326, "=1"), $C9=8, AVERAGEIFS(data!I$2:I$326, data!$B$2:$B$326, $B9,data!$C$2:$C$326, "=2", data!$D$2:$D$326, {2,3}, data!$E$2:$E$326, {2,3}, data!$F$2:$F$326, "=1", data!$G$2:$G$326, "=1"))</f>
        <v>500</v>
      </c>
      <c r="F9" s="4">
        <f>_xlfn.IFS($C9=1, AVERAGEIFS(data!J$2:J$326, data!$B$2:$B$326, $B9,data!$C$2:$C$326, "=2", data!$D$2:$D$326, "=1", data!$E$2:$E$326, "=1", data!$F$2:$F$326, "=1", data!$G$2:$G$326, "=1"), $C9=2, AVERAGEIFS(data!J$2:J$326, data!$B$2:$B$326, $B9,data!$C$2:$C$326, "=2", data!$D$2:$D$326, "=1", data!$E$2:$E$326, "=1", data!$F$2:$F$326, "=1", data!$G$2:$G$326, "=2"), $C9=3, AVERAGEIFS(data!J$2:J$326, data!$B$2:$B$326, $B9,data!$C$2:$C$326, "=2", data!$D$2:$D$326, "=1", data!$E$2:$E$326, "=1", data!$F$2:$F$326, "=1", data!$G$2:$G$326, "=3"), $C9=4, AVERAGEIFS(data!J$2:J$326, data!$B$2:$B$326, $B9,data!$C$2:$C$326, "=3", data!$D$2:$D$326, "=1", data!$E$2:$E$326, "=1", data!$F$2:$F$326, "=1", data!$G$2:$G$326, "=1"), $C9=5, AVERAGEIFS(data!J$2:J$326, data!$B$2:$B$326, $B9,data!$C$2:$C$326, "=3", data!$D$2:$D$326, "=1", data!$E$2:$E$326, "=1", data!$F$2:$F$326, "=1", data!$G$2:$G$326, "=2"), $C9=6, AVERAGEIFS(data!J$2:J$326, data!$B$2:$B$326, $B9,data!$C$2:$C$326, "=2", data!$D$2:$D$326, {2,3}, data!$E$2:$E$326, "=1", data!$F$2:$F$326, "=1", data!$G$2:$G$326, "=1"), $C9=7, AVERAGEIFS(data!J$2:J$326, data!$B$2:$B$326, $B9,data!$C$2:$C$326, "=2", data!$D$2:$D$326, "=1", data!$E$2:$E$326, {2,3}, data!$F$2:$F$326, "=1", data!$G$2:$G$326, "=1"), $C9=8, AVERAGEIFS(data!J$2:J$326, data!$B$2:$B$326, $B9,data!$C$2:$C$326, "=2", data!$D$2:$D$326, {2,3}, data!$E$2:$E$326, {2,3}, data!$F$2:$F$326, "=1", data!$G$2:$G$326, "=1"))</f>
        <v>472</v>
      </c>
      <c r="G9" s="4">
        <f>_xlfn.IFS($C9=1, AVERAGEIFS(data!K$2:K$326, data!$B$2:$B$326, $B9,data!$C$2:$C$326, "=2", data!$D$2:$D$326, "=1", data!$E$2:$E$326, "=1", data!$F$2:$F$326, "=1", data!$G$2:$G$326, "=1"), $C9=2, AVERAGEIFS(data!K$2:K$326, data!$B$2:$B$326, $B9,data!$C$2:$C$326, "=2", data!$D$2:$D$326, "=1", data!$E$2:$E$326, "=1", data!$F$2:$F$326, "=1", data!$G$2:$G$326, "=2"), $C9=3, AVERAGEIFS(data!K$2:K$326, data!$B$2:$B$326, $B9,data!$C$2:$C$326, "=2", data!$D$2:$D$326, "=1", data!$E$2:$E$326, "=1", data!$F$2:$F$326, "=1", data!$G$2:$G$326, "=3"), $C9=4, AVERAGEIFS(data!K$2:K$326, data!$B$2:$B$326, $B9,data!$C$2:$C$326, "=3", data!$D$2:$D$326, "=1", data!$E$2:$E$326, "=1", data!$F$2:$F$326, "=1", data!$G$2:$G$326, "=1"), $C9=5, AVERAGEIFS(data!K$2:K$326, data!$B$2:$B$326, $B9,data!$C$2:$C$326, "=3", data!$D$2:$D$326, "=1", data!$E$2:$E$326, "=1", data!$F$2:$F$326, "=1", data!$G$2:$G$326, "=2"), $C9=6, AVERAGEIFS(data!K$2:K$326, data!$B$2:$B$326, $B9,data!$C$2:$C$326, "=2", data!$D$2:$D$326, {2,3}, data!$E$2:$E$326, "=1", data!$F$2:$F$326, "=1", data!$G$2:$G$326, "=1"), $C9=7, AVERAGEIFS(data!K$2:K$326, data!$B$2:$B$326, $B9,data!$C$2:$C$326, "=2", data!$D$2:$D$326, "=1", data!$E$2:$E$326, {2,3}, data!$F$2:$F$326, "=1", data!$G$2:$G$326, "=1"), $C9=8, AVERAGEIFS(data!K$2:K$326, data!$B$2:$B$326, $B9,data!$C$2:$C$326, "=2", data!$D$2:$D$326, {2,3}, data!$E$2:$E$326, {2,3}, data!$F$2:$F$326, "=1", data!$G$2:$G$326, "=1"))</f>
        <v>150</v>
      </c>
      <c r="H9" s="6">
        <f t="shared" si="0"/>
        <v>0.68220338983050843</v>
      </c>
    </row>
    <row r="10" spans="1:10" x14ac:dyDescent="0.2">
      <c r="A10" s="4" t="s">
        <v>316</v>
      </c>
      <c r="B10" s="4" t="s">
        <v>333</v>
      </c>
      <c r="C10" s="4">
        <v>1</v>
      </c>
      <c r="D10" s="4">
        <f>_xlfn.IFS($C10=1, AVERAGEIFS(data!H$2:H$326, data!$B$2:$B$326, $B10,data!$C$2:$C$326, "=2", data!$D$2:$D$326, "=1", data!$E$2:$E$326, "=1", data!$F$2:$F$326, "=1", data!$G$2:$G$326, "=1"), $C10=2, AVERAGEIFS(data!H$2:H$326, data!$B$2:$B$326, $B10,data!$C$2:$C$326, "=2", data!$D$2:$D$326, "=1", data!$E$2:$E$326, "=1", data!$F$2:$F$326, "=1", data!$G$2:$G$326, "=2"), $C10=3, AVERAGEIFS(data!H$2:H$326, data!$B$2:$B$326, $B10,data!$C$2:$C$326, "=2", data!$D$2:$D$326, "=1", data!$E$2:$E$326, "=1", data!$F$2:$F$326, "=1", data!$G$2:$G$326, "=3"), $C10=4, AVERAGEIFS(data!H$2:H$326, data!$B$2:$B$326, $B10,data!$C$2:$C$326, "=3", data!$D$2:$D$326, "=1", data!$E$2:$E$326, "=1", data!$F$2:$F$326, "=1", data!$G$2:$G$326, "=1"), $C10=5, AVERAGEIFS(data!H$2:H$326, data!$B$2:$B$326, $B10,data!$C$2:$C$326, "=3", data!$D$2:$D$326, "=1", data!$E$2:$E$326, "=1", data!$F$2:$F$326, "=1", data!$G$2:$G$326, "=2"), $C10=6, AVERAGEIFS(data!H$2:H$326, data!$B$2:$B$326, $B10,data!$C$2:$C$326, "=2", data!$D$2:$D$326, {2,3}, data!$E$2:$E$326, "=1", data!$F$2:$F$326, "=1", data!$G$2:$G$326, "=1"), $C10=7, AVERAGEIFS(data!H$2:H$326, data!$B$2:$B$326, $B10,data!$C$2:$C$326, "=2", data!$D$2:$D$326, "=1", data!$E$2:$E$326, {2,3}, data!$F$2:$F$326, "=1", data!$G$2:$G$326, "=1"), $C10=8, AVERAGEIFS(data!H$2:H$326, data!$B$2:$B$326, $B10,data!$C$2:$C$326, "=2", data!$D$2:$D$326, {2,3}, data!$E$2:$E$326, {2,3}, data!$F$2:$F$326, "=1", data!$G$2:$G$326, "=1"))</f>
        <v>500</v>
      </c>
      <c r="E10" s="4">
        <f>_xlfn.IFS($C10=1, AVERAGEIFS(data!I$2:I$326, data!$B$2:$B$326, $B10,data!$C$2:$C$326, "=2", data!$D$2:$D$326, "=1", data!$E$2:$E$326, "=1", data!$F$2:$F$326, "=1", data!$G$2:$G$326, "=1"), $C10=2, AVERAGEIFS(data!I$2:I$326, data!$B$2:$B$326, $B10,data!$C$2:$C$326, "=2", data!$D$2:$D$326, "=1", data!$E$2:$E$326, "=1", data!$F$2:$F$326, "=1", data!$G$2:$G$326, "=2"), $C10=3, AVERAGEIFS(data!I$2:I$326, data!$B$2:$B$326, $B10,data!$C$2:$C$326, "=2", data!$D$2:$D$326, "=1", data!$E$2:$E$326, "=1", data!$F$2:$F$326, "=1", data!$G$2:$G$326, "=3"), $C10=4, AVERAGEIFS(data!I$2:I$326, data!$B$2:$B$326, $B10,data!$C$2:$C$326, "=3", data!$D$2:$D$326, "=1", data!$E$2:$E$326, "=1", data!$F$2:$F$326, "=1", data!$G$2:$G$326, "=1"), $C10=5, AVERAGEIFS(data!I$2:I$326, data!$B$2:$B$326, $B10,data!$C$2:$C$326, "=3", data!$D$2:$D$326, "=1", data!$E$2:$E$326, "=1", data!$F$2:$F$326, "=1", data!$G$2:$G$326, "=2"), $C10=6, AVERAGEIFS(data!I$2:I$326, data!$B$2:$B$326, $B10,data!$C$2:$C$326, "=2", data!$D$2:$D$326, {2,3}, data!$E$2:$E$326, "=1", data!$F$2:$F$326, "=1", data!$G$2:$G$326, "=1"), $C10=7, AVERAGEIFS(data!I$2:I$326, data!$B$2:$B$326, $B10,data!$C$2:$C$326, "=2", data!$D$2:$D$326, "=1", data!$E$2:$E$326, {2,3}, data!$F$2:$F$326, "=1", data!$G$2:$G$326, "=1"), $C10=8, AVERAGEIFS(data!I$2:I$326, data!$B$2:$B$326, $B10,data!$C$2:$C$326, "=2", data!$D$2:$D$326, {2,3}, data!$E$2:$E$326, {2,3}, data!$F$2:$F$326, "=1", data!$G$2:$G$326, "=1"))</f>
        <v>499</v>
      </c>
      <c r="F10" s="4">
        <f>_xlfn.IFS($C10=1, AVERAGEIFS(data!J$2:J$326, data!$B$2:$B$326, $B10,data!$C$2:$C$326, "=2", data!$D$2:$D$326, "=1", data!$E$2:$E$326, "=1", data!$F$2:$F$326, "=1", data!$G$2:$G$326, "=1"), $C10=2, AVERAGEIFS(data!J$2:J$326, data!$B$2:$B$326, $B10,data!$C$2:$C$326, "=2", data!$D$2:$D$326, "=1", data!$E$2:$E$326, "=1", data!$F$2:$F$326, "=1", data!$G$2:$G$326, "=2"), $C10=3, AVERAGEIFS(data!J$2:J$326, data!$B$2:$B$326, $B10,data!$C$2:$C$326, "=2", data!$D$2:$D$326, "=1", data!$E$2:$E$326, "=1", data!$F$2:$F$326, "=1", data!$G$2:$G$326, "=3"), $C10=4, AVERAGEIFS(data!J$2:J$326, data!$B$2:$B$326, $B10,data!$C$2:$C$326, "=3", data!$D$2:$D$326, "=1", data!$E$2:$E$326, "=1", data!$F$2:$F$326, "=1", data!$G$2:$G$326, "=1"), $C10=5, AVERAGEIFS(data!J$2:J$326, data!$B$2:$B$326, $B10,data!$C$2:$C$326, "=3", data!$D$2:$D$326, "=1", data!$E$2:$E$326, "=1", data!$F$2:$F$326, "=1", data!$G$2:$G$326, "=2"), $C10=6, AVERAGEIFS(data!J$2:J$326, data!$B$2:$B$326, $B10,data!$C$2:$C$326, "=2", data!$D$2:$D$326, {2,3}, data!$E$2:$E$326, "=1", data!$F$2:$F$326, "=1", data!$G$2:$G$326, "=1"), $C10=7, AVERAGEIFS(data!J$2:J$326, data!$B$2:$B$326, $B10,data!$C$2:$C$326, "=2", data!$D$2:$D$326, "=1", data!$E$2:$E$326, {2,3}, data!$F$2:$F$326, "=1", data!$G$2:$G$326, "=1"), $C10=8, AVERAGEIFS(data!J$2:J$326, data!$B$2:$B$326, $B10,data!$C$2:$C$326, "=2", data!$D$2:$D$326, {2,3}, data!$E$2:$E$326, {2,3}, data!$F$2:$F$326, "=1", data!$G$2:$G$326, "=1"))</f>
        <v>0</v>
      </c>
      <c r="G10" s="4">
        <f>_xlfn.IFS($C10=1, AVERAGEIFS(data!K$2:K$326, data!$B$2:$B$326, $B10,data!$C$2:$C$326, "=2", data!$D$2:$D$326, "=1", data!$E$2:$E$326, "=1", data!$F$2:$F$326, "=1", data!$G$2:$G$326, "=1"), $C10=2, AVERAGEIFS(data!K$2:K$326, data!$B$2:$B$326, $B10,data!$C$2:$C$326, "=2", data!$D$2:$D$326, "=1", data!$E$2:$E$326, "=1", data!$F$2:$F$326, "=1", data!$G$2:$G$326, "=2"), $C10=3, AVERAGEIFS(data!K$2:K$326, data!$B$2:$B$326, $B10,data!$C$2:$C$326, "=2", data!$D$2:$D$326, "=1", data!$E$2:$E$326, "=1", data!$F$2:$F$326, "=1", data!$G$2:$G$326, "=3"), $C10=4, AVERAGEIFS(data!K$2:K$326, data!$B$2:$B$326, $B10,data!$C$2:$C$326, "=3", data!$D$2:$D$326, "=1", data!$E$2:$E$326, "=1", data!$F$2:$F$326, "=1", data!$G$2:$G$326, "=1"), $C10=5, AVERAGEIFS(data!K$2:K$326, data!$B$2:$B$326, $B10,data!$C$2:$C$326, "=3", data!$D$2:$D$326, "=1", data!$E$2:$E$326, "=1", data!$F$2:$F$326, "=1", data!$G$2:$G$326, "=2"), $C10=6, AVERAGEIFS(data!K$2:K$326, data!$B$2:$B$326, $B10,data!$C$2:$C$326, "=2", data!$D$2:$D$326, {2,3}, data!$E$2:$E$326, "=1", data!$F$2:$F$326, "=1", data!$G$2:$G$326, "=1"), $C10=7, AVERAGEIFS(data!K$2:K$326, data!$B$2:$B$326, $B10,data!$C$2:$C$326, "=2", data!$D$2:$D$326, "=1", data!$E$2:$E$326, {2,3}, data!$F$2:$F$326, "=1", data!$G$2:$G$326, "=1"), $C10=8, AVERAGEIFS(data!K$2:K$326, data!$B$2:$B$326, $B10,data!$C$2:$C$326, "=2", data!$D$2:$D$326, {2,3}, data!$E$2:$E$326, {2,3}, data!$F$2:$F$326, "=1", data!$G$2:$G$326, "=1"))</f>
        <v>0</v>
      </c>
      <c r="H10" s="6" t="str">
        <f t="shared" si="0"/>
        <v>N/A</v>
      </c>
    </row>
    <row r="11" spans="1:10" x14ac:dyDescent="0.2">
      <c r="A11" s="4" t="s">
        <v>316</v>
      </c>
      <c r="B11" s="4" t="s">
        <v>333</v>
      </c>
      <c r="C11" s="4">
        <v>2</v>
      </c>
      <c r="D11" s="4">
        <f>_xlfn.IFS($C11=1, AVERAGEIFS(data!H$2:H$326, data!$B$2:$B$326, $B11,data!$C$2:$C$326, "=2", data!$D$2:$D$326, "=1", data!$E$2:$E$326, "=1", data!$F$2:$F$326, "=1", data!$G$2:$G$326, "=1"), $C11=2, AVERAGEIFS(data!H$2:H$326, data!$B$2:$B$326, $B11,data!$C$2:$C$326, "=2", data!$D$2:$D$326, "=1", data!$E$2:$E$326, "=1", data!$F$2:$F$326, "=1", data!$G$2:$G$326, "=2"), $C11=3, AVERAGEIFS(data!H$2:H$326, data!$B$2:$B$326, $B11,data!$C$2:$C$326, "=2", data!$D$2:$D$326, "=1", data!$E$2:$E$326, "=1", data!$F$2:$F$326, "=1", data!$G$2:$G$326, "=3"), $C11=4, AVERAGEIFS(data!H$2:H$326, data!$B$2:$B$326, $B11,data!$C$2:$C$326, "=3", data!$D$2:$D$326, "=1", data!$E$2:$E$326, "=1", data!$F$2:$F$326, "=1", data!$G$2:$G$326, "=1"), $C11=5, AVERAGEIFS(data!H$2:H$326, data!$B$2:$B$326, $B11,data!$C$2:$C$326, "=3", data!$D$2:$D$326, "=1", data!$E$2:$E$326, "=1", data!$F$2:$F$326, "=1", data!$G$2:$G$326, "=2"), $C11=6, AVERAGEIFS(data!H$2:H$326, data!$B$2:$B$326, $B11,data!$C$2:$C$326, "=2", data!$D$2:$D$326, {2,3}, data!$E$2:$E$326, "=1", data!$F$2:$F$326, "=1", data!$G$2:$G$326, "=1"), $C11=7, AVERAGEIFS(data!H$2:H$326, data!$B$2:$B$326, $B11,data!$C$2:$C$326, "=2", data!$D$2:$D$326, "=1", data!$E$2:$E$326, {2,3}, data!$F$2:$F$326, "=1", data!$G$2:$G$326, "=1"), $C11=8, AVERAGEIFS(data!H$2:H$326, data!$B$2:$B$326, $B11,data!$C$2:$C$326, "=2", data!$D$2:$D$326, {2,3}, data!$E$2:$E$326, {2,3}, data!$F$2:$F$326, "=1", data!$G$2:$G$326, "=1"))</f>
        <v>500</v>
      </c>
      <c r="E11" s="4">
        <f>_xlfn.IFS($C11=1, AVERAGEIFS(data!I$2:I$326, data!$B$2:$B$326, $B11,data!$C$2:$C$326, "=2", data!$D$2:$D$326, "=1", data!$E$2:$E$326, "=1", data!$F$2:$F$326, "=1", data!$G$2:$G$326, "=1"), $C11=2, AVERAGEIFS(data!I$2:I$326, data!$B$2:$B$326, $B11,data!$C$2:$C$326, "=2", data!$D$2:$D$326, "=1", data!$E$2:$E$326, "=1", data!$F$2:$F$326, "=1", data!$G$2:$G$326, "=2"), $C11=3, AVERAGEIFS(data!I$2:I$326, data!$B$2:$B$326, $B11,data!$C$2:$C$326, "=2", data!$D$2:$D$326, "=1", data!$E$2:$E$326, "=1", data!$F$2:$F$326, "=1", data!$G$2:$G$326, "=3"), $C11=4, AVERAGEIFS(data!I$2:I$326, data!$B$2:$B$326, $B11,data!$C$2:$C$326, "=3", data!$D$2:$D$326, "=1", data!$E$2:$E$326, "=1", data!$F$2:$F$326, "=1", data!$G$2:$G$326, "=1"), $C11=5, AVERAGEIFS(data!I$2:I$326, data!$B$2:$B$326, $B11,data!$C$2:$C$326, "=3", data!$D$2:$D$326, "=1", data!$E$2:$E$326, "=1", data!$F$2:$F$326, "=1", data!$G$2:$G$326, "=2"), $C11=6, AVERAGEIFS(data!I$2:I$326, data!$B$2:$B$326, $B11,data!$C$2:$C$326, "=2", data!$D$2:$D$326, {2,3}, data!$E$2:$E$326, "=1", data!$F$2:$F$326, "=1", data!$G$2:$G$326, "=1"), $C11=7, AVERAGEIFS(data!I$2:I$326, data!$B$2:$B$326, $B11,data!$C$2:$C$326, "=2", data!$D$2:$D$326, "=1", data!$E$2:$E$326, {2,3}, data!$F$2:$F$326, "=1", data!$G$2:$G$326, "=1"), $C11=8, AVERAGEIFS(data!I$2:I$326, data!$B$2:$B$326, $B11,data!$C$2:$C$326, "=2", data!$D$2:$D$326, {2,3}, data!$E$2:$E$326, {2,3}, data!$F$2:$F$326, "=1", data!$G$2:$G$326, "=1"))</f>
        <v>499</v>
      </c>
      <c r="F11" s="4">
        <f>_xlfn.IFS($C11=1, AVERAGEIFS(data!J$2:J$326, data!$B$2:$B$326, $B11,data!$C$2:$C$326, "=2", data!$D$2:$D$326, "=1", data!$E$2:$E$326, "=1", data!$F$2:$F$326, "=1", data!$G$2:$G$326, "=1"), $C11=2, AVERAGEIFS(data!J$2:J$326, data!$B$2:$B$326, $B11,data!$C$2:$C$326, "=2", data!$D$2:$D$326, "=1", data!$E$2:$E$326, "=1", data!$F$2:$F$326, "=1", data!$G$2:$G$326, "=2"), $C11=3, AVERAGEIFS(data!J$2:J$326, data!$B$2:$B$326, $B11,data!$C$2:$C$326, "=2", data!$D$2:$D$326, "=1", data!$E$2:$E$326, "=1", data!$F$2:$F$326, "=1", data!$G$2:$G$326, "=3"), $C11=4, AVERAGEIFS(data!J$2:J$326, data!$B$2:$B$326, $B11,data!$C$2:$C$326, "=3", data!$D$2:$D$326, "=1", data!$E$2:$E$326, "=1", data!$F$2:$F$326, "=1", data!$G$2:$G$326, "=1"), $C11=5, AVERAGEIFS(data!J$2:J$326, data!$B$2:$B$326, $B11,data!$C$2:$C$326, "=3", data!$D$2:$D$326, "=1", data!$E$2:$E$326, "=1", data!$F$2:$F$326, "=1", data!$G$2:$G$326, "=2"), $C11=6, AVERAGEIFS(data!J$2:J$326, data!$B$2:$B$326, $B11,data!$C$2:$C$326, "=2", data!$D$2:$D$326, {2,3}, data!$E$2:$E$326, "=1", data!$F$2:$F$326, "=1", data!$G$2:$G$326, "=1"), $C11=7, AVERAGEIFS(data!J$2:J$326, data!$B$2:$B$326, $B11,data!$C$2:$C$326, "=2", data!$D$2:$D$326, "=1", data!$E$2:$E$326, {2,3}, data!$F$2:$F$326, "=1", data!$G$2:$G$326, "=1"), $C11=8, AVERAGEIFS(data!J$2:J$326, data!$B$2:$B$326, $B11,data!$C$2:$C$326, "=2", data!$D$2:$D$326, {2,3}, data!$E$2:$E$326, {2,3}, data!$F$2:$F$326, "=1", data!$G$2:$G$326, "=1"))</f>
        <v>0</v>
      </c>
      <c r="G11" s="4">
        <f>_xlfn.IFS($C11=1, AVERAGEIFS(data!K$2:K$326, data!$B$2:$B$326, $B11,data!$C$2:$C$326, "=2", data!$D$2:$D$326, "=1", data!$E$2:$E$326, "=1", data!$F$2:$F$326, "=1", data!$G$2:$G$326, "=1"), $C11=2, AVERAGEIFS(data!K$2:K$326, data!$B$2:$B$326, $B11,data!$C$2:$C$326, "=2", data!$D$2:$D$326, "=1", data!$E$2:$E$326, "=1", data!$F$2:$F$326, "=1", data!$G$2:$G$326, "=2"), $C11=3, AVERAGEIFS(data!K$2:K$326, data!$B$2:$B$326, $B11,data!$C$2:$C$326, "=2", data!$D$2:$D$326, "=1", data!$E$2:$E$326, "=1", data!$F$2:$F$326, "=1", data!$G$2:$G$326, "=3"), $C11=4, AVERAGEIFS(data!K$2:K$326, data!$B$2:$B$326, $B11,data!$C$2:$C$326, "=3", data!$D$2:$D$326, "=1", data!$E$2:$E$326, "=1", data!$F$2:$F$326, "=1", data!$G$2:$G$326, "=1"), $C11=5, AVERAGEIFS(data!K$2:K$326, data!$B$2:$B$326, $B11,data!$C$2:$C$326, "=3", data!$D$2:$D$326, "=1", data!$E$2:$E$326, "=1", data!$F$2:$F$326, "=1", data!$G$2:$G$326, "=2"), $C11=6, AVERAGEIFS(data!K$2:K$326, data!$B$2:$B$326, $B11,data!$C$2:$C$326, "=2", data!$D$2:$D$326, {2,3}, data!$E$2:$E$326, "=1", data!$F$2:$F$326, "=1", data!$G$2:$G$326, "=1"), $C11=7, AVERAGEIFS(data!K$2:K$326, data!$B$2:$B$326, $B11,data!$C$2:$C$326, "=2", data!$D$2:$D$326, "=1", data!$E$2:$E$326, {2,3}, data!$F$2:$F$326, "=1", data!$G$2:$G$326, "=1"), $C11=8, AVERAGEIFS(data!K$2:K$326, data!$B$2:$B$326, $B11,data!$C$2:$C$326, "=2", data!$D$2:$D$326, {2,3}, data!$E$2:$E$326, {2,3}, data!$F$2:$F$326, "=1", data!$G$2:$G$326, "=1"))</f>
        <v>0</v>
      </c>
      <c r="H11" s="6" t="str">
        <f t="shared" si="0"/>
        <v>N/A</v>
      </c>
    </row>
    <row r="12" spans="1:10" x14ac:dyDescent="0.2">
      <c r="A12" s="4" t="s">
        <v>316</v>
      </c>
      <c r="B12" s="4" t="s">
        <v>333</v>
      </c>
      <c r="C12" s="4">
        <v>3</v>
      </c>
      <c r="D12" s="4">
        <f>_xlfn.IFS($C12=1, AVERAGEIFS(data!H$2:H$326, data!$B$2:$B$326, $B12,data!$C$2:$C$326, "=2", data!$D$2:$D$326, "=1", data!$E$2:$E$326, "=1", data!$F$2:$F$326, "=1", data!$G$2:$G$326, "=1"), $C12=2, AVERAGEIFS(data!H$2:H$326, data!$B$2:$B$326, $B12,data!$C$2:$C$326, "=2", data!$D$2:$D$326, "=1", data!$E$2:$E$326, "=1", data!$F$2:$F$326, "=1", data!$G$2:$G$326, "=2"), $C12=3, AVERAGEIFS(data!H$2:H$326, data!$B$2:$B$326, $B12,data!$C$2:$C$326, "=2", data!$D$2:$D$326, "=1", data!$E$2:$E$326, "=1", data!$F$2:$F$326, "=1", data!$G$2:$G$326, "=3"), $C12=4, AVERAGEIFS(data!H$2:H$326, data!$B$2:$B$326, $B12,data!$C$2:$C$326, "=3", data!$D$2:$D$326, "=1", data!$E$2:$E$326, "=1", data!$F$2:$F$326, "=1", data!$G$2:$G$326, "=1"), $C12=5, AVERAGEIFS(data!H$2:H$326, data!$B$2:$B$326, $B12,data!$C$2:$C$326, "=3", data!$D$2:$D$326, "=1", data!$E$2:$E$326, "=1", data!$F$2:$F$326, "=1", data!$G$2:$G$326, "=2"), $C12=6, AVERAGEIFS(data!H$2:H$326, data!$B$2:$B$326, $B12,data!$C$2:$C$326, "=2", data!$D$2:$D$326, {2,3}, data!$E$2:$E$326, "=1", data!$F$2:$F$326, "=1", data!$G$2:$G$326, "=1"), $C12=7, AVERAGEIFS(data!H$2:H$326, data!$B$2:$B$326, $B12,data!$C$2:$C$326, "=2", data!$D$2:$D$326, "=1", data!$E$2:$E$326, {2,3}, data!$F$2:$F$326, "=1", data!$G$2:$G$326, "=1"), $C12=8, AVERAGEIFS(data!H$2:H$326, data!$B$2:$B$326, $B12,data!$C$2:$C$326, "=2", data!$D$2:$D$326, {2,3}, data!$E$2:$E$326, {2,3}, data!$F$2:$F$326, "=1", data!$G$2:$G$326, "=1"))</f>
        <v>500</v>
      </c>
      <c r="E12" s="4">
        <f>_xlfn.IFS($C12=1, AVERAGEIFS(data!I$2:I$326, data!$B$2:$B$326, $B12,data!$C$2:$C$326, "=2", data!$D$2:$D$326, "=1", data!$E$2:$E$326, "=1", data!$F$2:$F$326, "=1", data!$G$2:$G$326, "=1"), $C12=2, AVERAGEIFS(data!I$2:I$326, data!$B$2:$B$326, $B12,data!$C$2:$C$326, "=2", data!$D$2:$D$326, "=1", data!$E$2:$E$326, "=1", data!$F$2:$F$326, "=1", data!$G$2:$G$326, "=2"), $C12=3, AVERAGEIFS(data!I$2:I$326, data!$B$2:$B$326, $B12,data!$C$2:$C$326, "=2", data!$D$2:$D$326, "=1", data!$E$2:$E$326, "=1", data!$F$2:$F$326, "=1", data!$G$2:$G$326, "=3"), $C12=4, AVERAGEIFS(data!I$2:I$326, data!$B$2:$B$326, $B12,data!$C$2:$C$326, "=3", data!$D$2:$D$326, "=1", data!$E$2:$E$326, "=1", data!$F$2:$F$326, "=1", data!$G$2:$G$326, "=1"), $C12=5, AVERAGEIFS(data!I$2:I$326, data!$B$2:$B$326, $B12,data!$C$2:$C$326, "=3", data!$D$2:$D$326, "=1", data!$E$2:$E$326, "=1", data!$F$2:$F$326, "=1", data!$G$2:$G$326, "=2"), $C12=6, AVERAGEIFS(data!I$2:I$326, data!$B$2:$B$326, $B12,data!$C$2:$C$326, "=2", data!$D$2:$D$326, {2,3}, data!$E$2:$E$326, "=1", data!$F$2:$F$326, "=1", data!$G$2:$G$326, "=1"), $C12=7, AVERAGEIFS(data!I$2:I$326, data!$B$2:$B$326, $B12,data!$C$2:$C$326, "=2", data!$D$2:$D$326, "=1", data!$E$2:$E$326, {2,3}, data!$F$2:$F$326, "=1", data!$G$2:$G$326, "=1"), $C12=8, AVERAGEIFS(data!I$2:I$326, data!$B$2:$B$326, $B12,data!$C$2:$C$326, "=2", data!$D$2:$D$326, {2,3}, data!$E$2:$E$326, {2,3}, data!$F$2:$F$326, "=1", data!$G$2:$G$326, "=1"))</f>
        <v>0</v>
      </c>
      <c r="F12" s="4">
        <f>_xlfn.IFS($C12=1, AVERAGEIFS(data!J$2:J$326, data!$B$2:$B$326, $B12,data!$C$2:$C$326, "=2", data!$D$2:$D$326, "=1", data!$E$2:$E$326, "=1", data!$F$2:$F$326, "=1", data!$G$2:$G$326, "=1"), $C12=2, AVERAGEIFS(data!J$2:J$326, data!$B$2:$B$326, $B12,data!$C$2:$C$326, "=2", data!$D$2:$D$326, "=1", data!$E$2:$E$326, "=1", data!$F$2:$F$326, "=1", data!$G$2:$G$326, "=2"), $C12=3, AVERAGEIFS(data!J$2:J$326, data!$B$2:$B$326, $B12,data!$C$2:$C$326, "=2", data!$D$2:$D$326, "=1", data!$E$2:$E$326, "=1", data!$F$2:$F$326, "=1", data!$G$2:$G$326, "=3"), $C12=4, AVERAGEIFS(data!J$2:J$326, data!$B$2:$B$326, $B12,data!$C$2:$C$326, "=3", data!$D$2:$D$326, "=1", data!$E$2:$E$326, "=1", data!$F$2:$F$326, "=1", data!$G$2:$G$326, "=1"), $C12=5, AVERAGEIFS(data!J$2:J$326, data!$B$2:$B$326, $B12,data!$C$2:$C$326, "=3", data!$D$2:$D$326, "=1", data!$E$2:$E$326, "=1", data!$F$2:$F$326, "=1", data!$G$2:$G$326, "=2"), $C12=6, AVERAGEIFS(data!J$2:J$326, data!$B$2:$B$326, $B12,data!$C$2:$C$326, "=2", data!$D$2:$D$326, {2,3}, data!$E$2:$E$326, "=1", data!$F$2:$F$326, "=1", data!$G$2:$G$326, "=1"), $C12=7, AVERAGEIFS(data!J$2:J$326, data!$B$2:$B$326, $B12,data!$C$2:$C$326, "=2", data!$D$2:$D$326, "=1", data!$E$2:$E$326, {2,3}, data!$F$2:$F$326, "=1", data!$G$2:$G$326, "=1"), $C12=8, AVERAGEIFS(data!J$2:J$326, data!$B$2:$B$326, $B12,data!$C$2:$C$326, "=2", data!$D$2:$D$326, {2,3}, data!$E$2:$E$326, {2,3}, data!$F$2:$F$326, "=1", data!$G$2:$G$326, "=1"))</f>
        <v>0</v>
      </c>
      <c r="G12" s="4">
        <f>_xlfn.IFS($C12=1, AVERAGEIFS(data!K$2:K$326, data!$B$2:$B$326, $B12,data!$C$2:$C$326, "=2", data!$D$2:$D$326, "=1", data!$E$2:$E$326, "=1", data!$F$2:$F$326, "=1", data!$G$2:$G$326, "=1"), $C12=2, AVERAGEIFS(data!K$2:K$326, data!$B$2:$B$326, $B12,data!$C$2:$C$326, "=2", data!$D$2:$D$326, "=1", data!$E$2:$E$326, "=1", data!$F$2:$F$326, "=1", data!$G$2:$G$326, "=2"), $C12=3, AVERAGEIFS(data!K$2:K$326, data!$B$2:$B$326, $B12,data!$C$2:$C$326, "=2", data!$D$2:$D$326, "=1", data!$E$2:$E$326, "=1", data!$F$2:$F$326, "=1", data!$G$2:$G$326, "=3"), $C12=4, AVERAGEIFS(data!K$2:K$326, data!$B$2:$B$326, $B12,data!$C$2:$C$326, "=3", data!$D$2:$D$326, "=1", data!$E$2:$E$326, "=1", data!$F$2:$F$326, "=1", data!$G$2:$G$326, "=1"), $C12=5, AVERAGEIFS(data!K$2:K$326, data!$B$2:$B$326, $B12,data!$C$2:$C$326, "=3", data!$D$2:$D$326, "=1", data!$E$2:$E$326, "=1", data!$F$2:$F$326, "=1", data!$G$2:$G$326, "=2"), $C12=6, AVERAGEIFS(data!K$2:K$326, data!$B$2:$B$326, $B12,data!$C$2:$C$326, "=2", data!$D$2:$D$326, {2,3}, data!$E$2:$E$326, "=1", data!$F$2:$F$326, "=1", data!$G$2:$G$326, "=1"), $C12=7, AVERAGEIFS(data!K$2:K$326, data!$B$2:$B$326, $B12,data!$C$2:$C$326, "=2", data!$D$2:$D$326, "=1", data!$E$2:$E$326, {2,3}, data!$F$2:$F$326, "=1", data!$G$2:$G$326, "=1"), $C12=8, AVERAGEIFS(data!K$2:K$326, data!$B$2:$B$326, $B12,data!$C$2:$C$326, "=2", data!$D$2:$D$326, {2,3}, data!$E$2:$E$326, {2,3}, data!$F$2:$F$326, "=1", data!$G$2:$G$326, "=1"))</f>
        <v>0</v>
      </c>
      <c r="H12" s="6" t="str">
        <f t="shared" si="0"/>
        <v>N/A</v>
      </c>
    </row>
    <row r="13" spans="1:10" x14ac:dyDescent="0.2">
      <c r="A13" s="4" t="s">
        <v>316</v>
      </c>
      <c r="B13" s="4" t="s">
        <v>333</v>
      </c>
      <c r="C13" s="4">
        <v>4</v>
      </c>
      <c r="D13" s="4">
        <f>_xlfn.IFS($C13=1, AVERAGEIFS(data!H$2:H$326, data!$B$2:$B$326, $B13,data!$C$2:$C$326, "=2", data!$D$2:$D$326, "=1", data!$E$2:$E$326, "=1", data!$F$2:$F$326, "=1", data!$G$2:$G$326, "=1"), $C13=2, AVERAGEIFS(data!H$2:H$326, data!$B$2:$B$326, $B13,data!$C$2:$C$326, "=2", data!$D$2:$D$326, "=1", data!$E$2:$E$326, "=1", data!$F$2:$F$326, "=1", data!$G$2:$G$326, "=2"), $C13=3, AVERAGEIFS(data!H$2:H$326, data!$B$2:$B$326, $B13,data!$C$2:$C$326, "=2", data!$D$2:$D$326, "=1", data!$E$2:$E$326, "=1", data!$F$2:$F$326, "=1", data!$G$2:$G$326, "=3"), $C13=4, AVERAGEIFS(data!H$2:H$326, data!$B$2:$B$326, $B13,data!$C$2:$C$326, "=3", data!$D$2:$D$326, "=1", data!$E$2:$E$326, "=1", data!$F$2:$F$326, "=1", data!$G$2:$G$326, "=1"), $C13=5, AVERAGEIFS(data!H$2:H$326, data!$B$2:$B$326, $B13,data!$C$2:$C$326, "=3", data!$D$2:$D$326, "=1", data!$E$2:$E$326, "=1", data!$F$2:$F$326, "=1", data!$G$2:$G$326, "=2"), $C13=6, AVERAGEIFS(data!H$2:H$326, data!$B$2:$B$326, $B13,data!$C$2:$C$326, "=2", data!$D$2:$D$326, {2,3}, data!$E$2:$E$326, "=1", data!$F$2:$F$326, "=1", data!$G$2:$G$326, "=1"), $C13=7, AVERAGEIFS(data!H$2:H$326, data!$B$2:$B$326, $B13,data!$C$2:$C$326, "=2", data!$D$2:$D$326, "=1", data!$E$2:$E$326, {2,3}, data!$F$2:$F$326, "=1", data!$G$2:$G$326, "=1"), $C13=8, AVERAGEIFS(data!H$2:H$326, data!$B$2:$B$326, $B13,data!$C$2:$C$326, "=2", data!$D$2:$D$326, {2,3}, data!$E$2:$E$326, {2,3}, data!$F$2:$F$326, "=1", data!$G$2:$G$326, "=1"))</f>
        <v>500</v>
      </c>
      <c r="E13" s="4">
        <f>_xlfn.IFS($C13=1, AVERAGEIFS(data!I$2:I$326, data!$B$2:$B$326, $B13,data!$C$2:$C$326, "=2", data!$D$2:$D$326, "=1", data!$E$2:$E$326, "=1", data!$F$2:$F$326, "=1", data!$G$2:$G$326, "=1"), $C13=2, AVERAGEIFS(data!I$2:I$326, data!$B$2:$B$326, $B13,data!$C$2:$C$326, "=2", data!$D$2:$D$326, "=1", data!$E$2:$E$326, "=1", data!$F$2:$F$326, "=1", data!$G$2:$G$326, "=2"), $C13=3, AVERAGEIFS(data!I$2:I$326, data!$B$2:$B$326, $B13,data!$C$2:$C$326, "=2", data!$D$2:$D$326, "=1", data!$E$2:$E$326, "=1", data!$F$2:$F$326, "=1", data!$G$2:$G$326, "=3"), $C13=4, AVERAGEIFS(data!I$2:I$326, data!$B$2:$B$326, $B13,data!$C$2:$C$326, "=3", data!$D$2:$D$326, "=1", data!$E$2:$E$326, "=1", data!$F$2:$F$326, "=1", data!$G$2:$G$326, "=1"), $C13=5, AVERAGEIFS(data!I$2:I$326, data!$B$2:$B$326, $B13,data!$C$2:$C$326, "=3", data!$D$2:$D$326, "=1", data!$E$2:$E$326, "=1", data!$F$2:$F$326, "=1", data!$G$2:$G$326, "=2"), $C13=6, AVERAGEIFS(data!I$2:I$326, data!$B$2:$B$326, $B13,data!$C$2:$C$326, "=2", data!$D$2:$D$326, {2,3}, data!$E$2:$E$326, "=1", data!$F$2:$F$326, "=1", data!$G$2:$G$326, "=1"), $C13=7, AVERAGEIFS(data!I$2:I$326, data!$B$2:$B$326, $B13,data!$C$2:$C$326, "=2", data!$D$2:$D$326, "=1", data!$E$2:$E$326, {2,3}, data!$F$2:$F$326, "=1", data!$G$2:$G$326, "=1"), $C13=8, AVERAGEIFS(data!I$2:I$326, data!$B$2:$B$326, $B13,data!$C$2:$C$326, "=2", data!$D$2:$D$326, {2,3}, data!$E$2:$E$326, {2,3}, data!$F$2:$F$326, "=1", data!$G$2:$G$326, "=1"))</f>
        <v>499</v>
      </c>
      <c r="F13" s="4">
        <f>_xlfn.IFS($C13=1, AVERAGEIFS(data!J$2:J$326, data!$B$2:$B$326, $B13,data!$C$2:$C$326, "=2", data!$D$2:$D$326, "=1", data!$E$2:$E$326, "=1", data!$F$2:$F$326, "=1", data!$G$2:$G$326, "=1"), $C13=2, AVERAGEIFS(data!J$2:J$326, data!$B$2:$B$326, $B13,data!$C$2:$C$326, "=2", data!$D$2:$D$326, "=1", data!$E$2:$E$326, "=1", data!$F$2:$F$326, "=1", data!$G$2:$G$326, "=2"), $C13=3, AVERAGEIFS(data!J$2:J$326, data!$B$2:$B$326, $B13,data!$C$2:$C$326, "=2", data!$D$2:$D$326, "=1", data!$E$2:$E$326, "=1", data!$F$2:$F$326, "=1", data!$G$2:$G$326, "=3"), $C13=4, AVERAGEIFS(data!J$2:J$326, data!$B$2:$B$326, $B13,data!$C$2:$C$326, "=3", data!$D$2:$D$326, "=1", data!$E$2:$E$326, "=1", data!$F$2:$F$326, "=1", data!$G$2:$G$326, "=1"), $C13=5, AVERAGEIFS(data!J$2:J$326, data!$B$2:$B$326, $B13,data!$C$2:$C$326, "=3", data!$D$2:$D$326, "=1", data!$E$2:$E$326, "=1", data!$F$2:$F$326, "=1", data!$G$2:$G$326, "=2"), $C13=6, AVERAGEIFS(data!J$2:J$326, data!$B$2:$B$326, $B13,data!$C$2:$C$326, "=2", data!$D$2:$D$326, {2,3}, data!$E$2:$E$326, "=1", data!$F$2:$F$326, "=1", data!$G$2:$G$326, "=1"), $C13=7, AVERAGEIFS(data!J$2:J$326, data!$B$2:$B$326, $B13,data!$C$2:$C$326, "=2", data!$D$2:$D$326, "=1", data!$E$2:$E$326, {2,3}, data!$F$2:$F$326, "=1", data!$G$2:$G$326, "=1"), $C13=8, AVERAGEIFS(data!J$2:J$326, data!$B$2:$B$326, $B13,data!$C$2:$C$326, "=2", data!$D$2:$D$326, {2,3}, data!$E$2:$E$326, {2,3}, data!$F$2:$F$326, "=1", data!$G$2:$G$326, "=1"))</f>
        <v>0</v>
      </c>
      <c r="G13" s="4">
        <f>_xlfn.IFS($C13=1, AVERAGEIFS(data!K$2:K$326, data!$B$2:$B$326, $B13,data!$C$2:$C$326, "=2", data!$D$2:$D$326, "=1", data!$E$2:$E$326, "=1", data!$F$2:$F$326, "=1", data!$G$2:$G$326, "=1"), $C13=2, AVERAGEIFS(data!K$2:K$326, data!$B$2:$B$326, $B13,data!$C$2:$C$326, "=2", data!$D$2:$D$326, "=1", data!$E$2:$E$326, "=1", data!$F$2:$F$326, "=1", data!$G$2:$G$326, "=2"), $C13=3, AVERAGEIFS(data!K$2:K$326, data!$B$2:$B$326, $B13,data!$C$2:$C$326, "=2", data!$D$2:$D$326, "=1", data!$E$2:$E$326, "=1", data!$F$2:$F$326, "=1", data!$G$2:$G$326, "=3"), $C13=4, AVERAGEIFS(data!K$2:K$326, data!$B$2:$B$326, $B13,data!$C$2:$C$326, "=3", data!$D$2:$D$326, "=1", data!$E$2:$E$326, "=1", data!$F$2:$F$326, "=1", data!$G$2:$G$326, "=1"), $C13=5, AVERAGEIFS(data!K$2:K$326, data!$B$2:$B$326, $B13,data!$C$2:$C$326, "=3", data!$D$2:$D$326, "=1", data!$E$2:$E$326, "=1", data!$F$2:$F$326, "=1", data!$G$2:$G$326, "=2"), $C13=6, AVERAGEIFS(data!K$2:K$326, data!$B$2:$B$326, $B13,data!$C$2:$C$326, "=2", data!$D$2:$D$326, {2,3}, data!$E$2:$E$326, "=1", data!$F$2:$F$326, "=1", data!$G$2:$G$326, "=1"), $C13=7, AVERAGEIFS(data!K$2:K$326, data!$B$2:$B$326, $B13,data!$C$2:$C$326, "=2", data!$D$2:$D$326, "=1", data!$E$2:$E$326, {2,3}, data!$F$2:$F$326, "=1", data!$G$2:$G$326, "=1"), $C13=8, AVERAGEIFS(data!K$2:K$326, data!$B$2:$B$326, $B13,data!$C$2:$C$326, "=2", data!$D$2:$D$326, {2,3}, data!$E$2:$E$326, {2,3}, data!$F$2:$F$326, "=1", data!$G$2:$G$326, "=1"))</f>
        <v>0</v>
      </c>
      <c r="H13" s="6" t="str">
        <f t="shared" si="0"/>
        <v>N/A</v>
      </c>
    </row>
    <row r="14" spans="1:10" x14ac:dyDescent="0.2">
      <c r="A14" s="4" t="s">
        <v>316</v>
      </c>
      <c r="B14" s="4" t="s">
        <v>333</v>
      </c>
      <c r="C14" s="4">
        <v>5</v>
      </c>
      <c r="D14" s="4">
        <f>_xlfn.IFS($C14=1, AVERAGEIFS(data!H$2:H$326, data!$B$2:$B$326, $B14,data!$C$2:$C$326, "=2", data!$D$2:$D$326, "=1", data!$E$2:$E$326, "=1", data!$F$2:$F$326, "=1", data!$G$2:$G$326, "=1"), $C14=2, AVERAGEIFS(data!H$2:H$326, data!$B$2:$B$326, $B14,data!$C$2:$C$326, "=2", data!$D$2:$D$326, "=1", data!$E$2:$E$326, "=1", data!$F$2:$F$326, "=1", data!$G$2:$G$326, "=2"), $C14=3, AVERAGEIFS(data!H$2:H$326, data!$B$2:$B$326, $B14,data!$C$2:$C$326, "=2", data!$D$2:$D$326, "=1", data!$E$2:$E$326, "=1", data!$F$2:$F$326, "=1", data!$G$2:$G$326, "=3"), $C14=4, AVERAGEIFS(data!H$2:H$326, data!$B$2:$B$326, $B14,data!$C$2:$C$326, "=3", data!$D$2:$D$326, "=1", data!$E$2:$E$326, "=1", data!$F$2:$F$326, "=1", data!$G$2:$G$326, "=1"), $C14=5, AVERAGEIFS(data!H$2:H$326, data!$B$2:$B$326, $B14,data!$C$2:$C$326, "=3", data!$D$2:$D$326, "=1", data!$E$2:$E$326, "=1", data!$F$2:$F$326, "=1", data!$G$2:$G$326, "=2"), $C14=6, AVERAGEIFS(data!H$2:H$326, data!$B$2:$B$326, $B14,data!$C$2:$C$326, "=2", data!$D$2:$D$326, {2,3}, data!$E$2:$E$326, "=1", data!$F$2:$F$326, "=1", data!$G$2:$G$326, "=1"), $C14=7, AVERAGEIFS(data!H$2:H$326, data!$B$2:$B$326, $B14,data!$C$2:$C$326, "=2", data!$D$2:$D$326, "=1", data!$E$2:$E$326, {2,3}, data!$F$2:$F$326, "=1", data!$G$2:$G$326, "=1"), $C14=8, AVERAGEIFS(data!H$2:H$326, data!$B$2:$B$326, $B14,data!$C$2:$C$326, "=2", data!$D$2:$D$326, {2,3}, data!$E$2:$E$326, {2,3}, data!$F$2:$F$326, "=1", data!$G$2:$G$326, "=1"))</f>
        <v>500</v>
      </c>
      <c r="E14" s="4">
        <f>_xlfn.IFS($C14=1, AVERAGEIFS(data!I$2:I$326, data!$B$2:$B$326, $B14,data!$C$2:$C$326, "=2", data!$D$2:$D$326, "=1", data!$E$2:$E$326, "=1", data!$F$2:$F$326, "=1", data!$G$2:$G$326, "=1"), $C14=2, AVERAGEIFS(data!I$2:I$326, data!$B$2:$B$326, $B14,data!$C$2:$C$326, "=2", data!$D$2:$D$326, "=1", data!$E$2:$E$326, "=1", data!$F$2:$F$326, "=1", data!$G$2:$G$326, "=2"), $C14=3, AVERAGEIFS(data!I$2:I$326, data!$B$2:$B$326, $B14,data!$C$2:$C$326, "=2", data!$D$2:$D$326, "=1", data!$E$2:$E$326, "=1", data!$F$2:$F$326, "=1", data!$G$2:$G$326, "=3"), $C14=4, AVERAGEIFS(data!I$2:I$326, data!$B$2:$B$326, $B14,data!$C$2:$C$326, "=3", data!$D$2:$D$326, "=1", data!$E$2:$E$326, "=1", data!$F$2:$F$326, "=1", data!$G$2:$G$326, "=1"), $C14=5, AVERAGEIFS(data!I$2:I$326, data!$B$2:$B$326, $B14,data!$C$2:$C$326, "=3", data!$D$2:$D$326, "=1", data!$E$2:$E$326, "=1", data!$F$2:$F$326, "=1", data!$G$2:$G$326, "=2"), $C14=6, AVERAGEIFS(data!I$2:I$326, data!$B$2:$B$326, $B14,data!$C$2:$C$326, "=2", data!$D$2:$D$326, {2,3}, data!$E$2:$E$326, "=1", data!$F$2:$F$326, "=1", data!$G$2:$G$326, "=1"), $C14=7, AVERAGEIFS(data!I$2:I$326, data!$B$2:$B$326, $B14,data!$C$2:$C$326, "=2", data!$D$2:$D$326, "=1", data!$E$2:$E$326, {2,3}, data!$F$2:$F$326, "=1", data!$G$2:$G$326, "=1"), $C14=8, AVERAGEIFS(data!I$2:I$326, data!$B$2:$B$326, $B14,data!$C$2:$C$326, "=2", data!$D$2:$D$326, {2,3}, data!$E$2:$E$326, {2,3}, data!$F$2:$F$326, "=1", data!$G$2:$G$326, "=1"))</f>
        <v>500</v>
      </c>
      <c r="F14" s="4">
        <f>_xlfn.IFS($C14=1, AVERAGEIFS(data!J$2:J$326, data!$B$2:$B$326, $B14,data!$C$2:$C$326, "=2", data!$D$2:$D$326, "=1", data!$E$2:$E$326, "=1", data!$F$2:$F$326, "=1", data!$G$2:$G$326, "=1"), $C14=2, AVERAGEIFS(data!J$2:J$326, data!$B$2:$B$326, $B14,data!$C$2:$C$326, "=2", data!$D$2:$D$326, "=1", data!$E$2:$E$326, "=1", data!$F$2:$F$326, "=1", data!$G$2:$G$326, "=2"), $C14=3, AVERAGEIFS(data!J$2:J$326, data!$B$2:$B$326, $B14,data!$C$2:$C$326, "=2", data!$D$2:$D$326, "=1", data!$E$2:$E$326, "=1", data!$F$2:$F$326, "=1", data!$G$2:$G$326, "=3"), $C14=4, AVERAGEIFS(data!J$2:J$326, data!$B$2:$B$326, $B14,data!$C$2:$C$326, "=3", data!$D$2:$D$326, "=1", data!$E$2:$E$326, "=1", data!$F$2:$F$326, "=1", data!$G$2:$G$326, "=1"), $C14=5, AVERAGEIFS(data!J$2:J$326, data!$B$2:$B$326, $B14,data!$C$2:$C$326, "=3", data!$D$2:$D$326, "=1", data!$E$2:$E$326, "=1", data!$F$2:$F$326, "=1", data!$G$2:$G$326, "=2"), $C14=6, AVERAGEIFS(data!J$2:J$326, data!$B$2:$B$326, $B14,data!$C$2:$C$326, "=2", data!$D$2:$D$326, {2,3}, data!$E$2:$E$326, "=1", data!$F$2:$F$326, "=1", data!$G$2:$G$326, "=1"), $C14=7, AVERAGEIFS(data!J$2:J$326, data!$B$2:$B$326, $B14,data!$C$2:$C$326, "=2", data!$D$2:$D$326, "=1", data!$E$2:$E$326, {2,3}, data!$F$2:$F$326, "=1", data!$G$2:$G$326, "=1"), $C14=8, AVERAGEIFS(data!J$2:J$326, data!$B$2:$B$326, $B14,data!$C$2:$C$326, "=2", data!$D$2:$D$326, {2,3}, data!$E$2:$E$326, {2,3}, data!$F$2:$F$326, "=1", data!$G$2:$G$326, "=1"))</f>
        <v>0</v>
      </c>
      <c r="G14" s="4">
        <f>_xlfn.IFS($C14=1, AVERAGEIFS(data!K$2:K$326, data!$B$2:$B$326, $B14,data!$C$2:$C$326, "=2", data!$D$2:$D$326, "=1", data!$E$2:$E$326, "=1", data!$F$2:$F$326, "=1", data!$G$2:$G$326, "=1"), $C14=2, AVERAGEIFS(data!K$2:K$326, data!$B$2:$B$326, $B14,data!$C$2:$C$326, "=2", data!$D$2:$D$326, "=1", data!$E$2:$E$326, "=1", data!$F$2:$F$326, "=1", data!$G$2:$G$326, "=2"), $C14=3, AVERAGEIFS(data!K$2:K$326, data!$B$2:$B$326, $B14,data!$C$2:$C$326, "=2", data!$D$2:$D$326, "=1", data!$E$2:$E$326, "=1", data!$F$2:$F$326, "=1", data!$G$2:$G$326, "=3"), $C14=4, AVERAGEIFS(data!K$2:K$326, data!$B$2:$B$326, $B14,data!$C$2:$C$326, "=3", data!$D$2:$D$326, "=1", data!$E$2:$E$326, "=1", data!$F$2:$F$326, "=1", data!$G$2:$G$326, "=1"), $C14=5, AVERAGEIFS(data!K$2:K$326, data!$B$2:$B$326, $B14,data!$C$2:$C$326, "=3", data!$D$2:$D$326, "=1", data!$E$2:$E$326, "=1", data!$F$2:$F$326, "=1", data!$G$2:$G$326, "=2"), $C14=6, AVERAGEIFS(data!K$2:K$326, data!$B$2:$B$326, $B14,data!$C$2:$C$326, "=2", data!$D$2:$D$326, {2,3}, data!$E$2:$E$326, "=1", data!$F$2:$F$326, "=1", data!$G$2:$G$326, "=1"), $C14=7, AVERAGEIFS(data!K$2:K$326, data!$B$2:$B$326, $B14,data!$C$2:$C$326, "=2", data!$D$2:$D$326, "=1", data!$E$2:$E$326, {2,3}, data!$F$2:$F$326, "=1", data!$G$2:$G$326, "=1"), $C14=8, AVERAGEIFS(data!K$2:K$326, data!$B$2:$B$326, $B14,data!$C$2:$C$326, "=2", data!$D$2:$D$326, {2,3}, data!$E$2:$E$326, {2,3}, data!$F$2:$F$326, "=1", data!$G$2:$G$326, "=1"))</f>
        <v>0</v>
      </c>
      <c r="H14" s="6" t="str">
        <f t="shared" si="0"/>
        <v>N/A</v>
      </c>
    </row>
    <row r="15" spans="1:10" x14ac:dyDescent="0.2">
      <c r="A15" s="4" t="s">
        <v>316</v>
      </c>
      <c r="B15" s="4" t="s">
        <v>333</v>
      </c>
      <c r="C15" s="4">
        <v>6</v>
      </c>
      <c r="D15" s="4">
        <f>_xlfn.IFS($C15=1, AVERAGEIFS(data!H$2:H$326, data!$B$2:$B$326, $B15,data!$C$2:$C$326, "=2", data!$D$2:$D$326, "=1", data!$E$2:$E$326, "=1", data!$F$2:$F$326, "=1", data!$G$2:$G$326, "=1"), $C15=2, AVERAGEIFS(data!H$2:H$326, data!$B$2:$B$326, $B15,data!$C$2:$C$326, "=2", data!$D$2:$D$326, "=1", data!$E$2:$E$326, "=1", data!$F$2:$F$326, "=1", data!$G$2:$G$326, "=2"), $C15=3, AVERAGEIFS(data!H$2:H$326, data!$B$2:$B$326, $B15,data!$C$2:$C$326, "=2", data!$D$2:$D$326, "=1", data!$E$2:$E$326, "=1", data!$F$2:$F$326, "=1", data!$G$2:$G$326, "=3"), $C15=4, AVERAGEIFS(data!H$2:H$326, data!$B$2:$B$326, $B15,data!$C$2:$C$326, "=3", data!$D$2:$D$326, "=1", data!$E$2:$E$326, "=1", data!$F$2:$F$326, "=1", data!$G$2:$G$326, "=1"), $C15=5, AVERAGEIFS(data!H$2:H$326, data!$B$2:$B$326, $B15,data!$C$2:$C$326, "=3", data!$D$2:$D$326, "=1", data!$E$2:$E$326, "=1", data!$F$2:$F$326, "=1", data!$G$2:$G$326, "=2"), $C15=6, AVERAGEIFS(data!H$2:H$326, data!$B$2:$B$326, $B15,data!$C$2:$C$326, "=2", data!$D$2:$D$326, {2,3}, data!$E$2:$E$326, "=1", data!$F$2:$F$326, "=1", data!$G$2:$G$326, "=1"), $C15=7, AVERAGEIFS(data!H$2:H$326, data!$B$2:$B$326, $B15,data!$C$2:$C$326, "=2", data!$D$2:$D$326, "=1", data!$E$2:$E$326, {2,3}, data!$F$2:$F$326, "=1", data!$G$2:$G$326, "=1"), $C15=8, AVERAGEIFS(data!H$2:H$326, data!$B$2:$B$326, $B15,data!$C$2:$C$326, "=2", data!$D$2:$D$326, {2,3}, data!$E$2:$E$326, {2,3}, data!$F$2:$F$326, "=1", data!$G$2:$G$326, "=1"))</f>
        <v>500</v>
      </c>
      <c r="E15" s="4">
        <f>_xlfn.IFS($C15=1, AVERAGEIFS(data!I$2:I$326, data!$B$2:$B$326, $B15,data!$C$2:$C$326, "=2", data!$D$2:$D$326, "=1", data!$E$2:$E$326, "=1", data!$F$2:$F$326, "=1", data!$G$2:$G$326, "=1"), $C15=2, AVERAGEIFS(data!I$2:I$326, data!$B$2:$B$326, $B15,data!$C$2:$C$326, "=2", data!$D$2:$D$326, "=1", data!$E$2:$E$326, "=1", data!$F$2:$F$326, "=1", data!$G$2:$G$326, "=2"), $C15=3, AVERAGEIFS(data!I$2:I$326, data!$B$2:$B$326, $B15,data!$C$2:$C$326, "=2", data!$D$2:$D$326, "=1", data!$E$2:$E$326, "=1", data!$F$2:$F$326, "=1", data!$G$2:$G$326, "=3"), $C15=4, AVERAGEIFS(data!I$2:I$326, data!$B$2:$B$326, $B15,data!$C$2:$C$326, "=3", data!$D$2:$D$326, "=1", data!$E$2:$E$326, "=1", data!$F$2:$F$326, "=1", data!$G$2:$G$326, "=1"), $C15=5, AVERAGEIFS(data!I$2:I$326, data!$B$2:$B$326, $B15,data!$C$2:$C$326, "=3", data!$D$2:$D$326, "=1", data!$E$2:$E$326, "=1", data!$F$2:$F$326, "=1", data!$G$2:$G$326, "=2"), $C15=6, AVERAGEIFS(data!I$2:I$326, data!$B$2:$B$326, $B15,data!$C$2:$C$326, "=2", data!$D$2:$D$326, {2,3}, data!$E$2:$E$326, "=1", data!$F$2:$F$326, "=1", data!$G$2:$G$326, "=1"), $C15=7, AVERAGEIFS(data!I$2:I$326, data!$B$2:$B$326, $B15,data!$C$2:$C$326, "=2", data!$D$2:$D$326, "=1", data!$E$2:$E$326, {2,3}, data!$F$2:$F$326, "=1", data!$G$2:$G$326, "=1"), $C15=8, AVERAGEIFS(data!I$2:I$326, data!$B$2:$B$326, $B15,data!$C$2:$C$326, "=2", data!$D$2:$D$326, {2,3}, data!$E$2:$E$326, {2,3}, data!$F$2:$F$326, "=1", data!$G$2:$G$326, "=1"))</f>
        <v>500</v>
      </c>
      <c r="F15" s="4">
        <f>_xlfn.IFS($C15=1, AVERAGEIFS(data!J$2:J$326, data!$B$2:$B$326, $B15,data!$C$2:$C$326, "=2", data!$D$2:$D$326, "=1", data!$E$2:$E$326, "=1", data!$F$2:$F$326, "=1", data!$G$2:$G$326, "=1"), $C15=2, AVERAGEIFS(data!J$2:J$326, data!$B$2:$B$326, $B15,data!$C$2:$C$326, "=2", data!$D$2:$D$326, "=1", data!$E$2:$E$326, "=1", data!$F$2:$F$326, "=1", data!$G$2:$G$326, "=2"), $C15=3, AVERAGEIFS(data!J$2:J$326, data!$B$2:$B$326, $B15,data!$C$2:$C$326, "=2", data!$D$2:$D$326, "=1", data!$E$2:$E$326, "=1", data!$F$2:$F$326, "=1", data!$G$2:$G$326, "=3"), $C15=4, AVERAGEIFS(data!J$2:J$326, data!$B$2:$B$326, $B15,data!$C$2:$C$326, "=3", data!$D$2:$D$326, "=1", data!$E$2:$E$326, "=1", data!$F$2:$F$326, "=1", data!$G$2:$G$326, "=1"), $C15=5, AVERAGEIFS(data!J$2:J$326, data!$B$2:$B$326, $B15,data!$C$2:$C$326, "=3", data!$D$2:$D$326, "=1", data!$E$2:$E$326, "=1", data!$F$2:$F$326, "=1", data!$G$2:$G$326, "=2"), $C15=6, AVERAGEIFS(data!J$2:J$326, data!$B$2:$B$326, $B15,data!$C$2:$C$326, "=2", data!$D$2:$D$326, {2,3}, data!$E$2:$E$326, "=1", data!$F$2:$F$326, "=1", data!$G$2:$G$326, "=1"), $C15=7, AVERAGEIFS(data!J$2:J$326, data!$B$2:$B$326, $B15,data!$C$2:$C$326, "=2", data!$D$2:$D$326, "=1", data!$E$2:$E$326, {2,3}, data!$F$2:$F$326, "=1", data!$G$2:$G$326, "=1"), $C15=8, AVERAGEIFS(data!J$2:J$326, data!$B$2:$B$326, $B15,data!$C$2:$C$326, "=2", data!$D$2:$D$326, {2,3}, data!$E$2:$E$326, {2,3}, data!$F$2:$F$326, "=1", data!$G$2:$G$326, "=1"))</f>
        <v>0</v>
      </c>
      <c r="G15" s="4">
        <f>_xlfn.IFS($C15=1, AVERAGEIFS(data!K$2:K$326, data!$B$2:$B$326, $B15,data!$C$2:$C$326, "=2", data!$D$2:$D$326, "=1", data!$E$2:$E$326, "=1", data!$F$2:$F$326, "=1", data!$G$2:$G$326, "=1"), $C15=2, AVERAGEIFS(data!K$2:K$326, data!$B$2:$B$326, $B15,data!$C$2:$C$326, "=2", data!$D$2:$D$326, "=1", data!$E$2:$E$326, "=1", data!$F$2:$F$326, "=1", data!$G$2:$G$326, "=2"), $C15=3, AVERAGEIFS(data!K$2:K$326, data!$B$2:$B$326, $B15,data!$C$2:$C$326, "=2", data!$D$2:$D$326, "=1", data!$E$2:$E$326, "=1", data!$F$2:$F$326, "=1", data!$G$2:$G$326, "=3"), $C15=4, AVERAGEIFS(data!K$2:K$326, data!$B$2:$B$326, $B15,data!$C$2:$C$326, "=3", data!$D$2:$D$326, "=1", data!$E$2:$E$326, "=1", data!$F$2:$F$326, "=1", data!$G$2:$G$326, "=1"), $C15=5, AVERAGEIFS(data!K$2:K$326, data!$B$2:$B$326, $B15,data!$C$2:$C$326, "=3", data!$D$2:$D$326, "=1", data!$E$2:$E$326, "=1", data!$F$2:$F$326, "=1", data!$G$2:$G$326, "=2"), $C15=6, AVERAGEIFS(data!K$2:K$326, data!$B$2:$B$326, $B15,data!$C$2:$C$326, "=2", data!$D$2:$D$326, {2,3}, data!$E$2:$E$326, "=1", data!$F$2:$F$326, "=1", data!$G$2:$G$326, "=1"), $C15=7, AVERAGEIFS(data!K$2:K$326, data!$B$2:$B$326, $B15,data!$C$2:$C$326, "=2", data!$D$2:$D$326, "=1", data!$E$2:$E$326, {2,3}, data!$F$2:$F$326, "=1", data!$G$2:$G$326, "=1"), $C15=8, AVERAGEIFS(data!K$2:K$326, data!$B$2:$B$326, $B15,data!$C$2:$C$326, "=2", data!$D$2:$D$326, {2,3}, data!$E$2:$E$326, {2,3}, data!$F$2:$F$326, "=1", data!$G$2:$G$326, "=1"))</f>
        <v>0</v>
      </c>
      <c r="H15" s="6" t="str">
        <f t="shared" si="0"/>
        <v>N/A</v>
      </c>
    </row>
    <row r="16" spans="1:10" x14ac:dyDescent="0.2">
      <c r="A16" s="4" t="s">
        <v>316</v>
      </c>
      <c r="B16" s="4" t="s">
        <v>333</v>
      </c>
      <c r="C16" s="4">
        <v>7</v>
      </c>
      <c r="D16" s="4">
        <f>_xlfn.IFS($C16=1, AVERAGEIFS(data!H$2:H$326, data!$B$2:$B$326, $B16,data!$C$2:$C$326, "=2", data!$D$2:$D$326, "=1", data!$E$2:$E$326, "=1", data!$F$2:$F$326, "=1", data!$G$2:$G$326, "=1"), $C16=2, AVERAGEIFS(data!H$2:H$326, data!$B$2:$B$326, $B16,data!$C$2:$C$326, "=2", data!$D$2:$D$326, "=1", data!$E$2:$E$326, "=1", data!$F$2:$F$326, "=1", data!$G$2:$G$326, "=2"), $C16=3, AVERAGEIFS(data!H$2:H$326, data!$B$2:$B$326, $B16,data!$C$2:$C$326, "=2", data!$D$2:$D$326, "=1", data!$E$2:$E$326, "=1", data!$F$2:$F$326, "=1", data!$G$2:$G$326, "=3"), $C16=4, AVERAGEIFS(data!H$2:H$326, data!$B$2:$B$326, $B16,data!$C$2:$C$326, "=3", data!$D$2:$D$326, "=1", data!$E$2:$E$326, "=1", data!$F$2:$F$326, "=1", data!$G$2:$G$326, "=1"), $C16=5, AVERAGEIFS(data!H$2:H$326, data!$B$2:$B$326, $B16,data!$C$2:$C$326, "=3", data!$D$2:$D$326, "=1", data!$E$2:$E$326, "=1", data!$F$2:$F$326, "=1", data!$G$2:$G$326, "=2"), $C16=6, AVERAGEIFS(data!H$2:H$326, data!$B$2:$B$326, $B16,data!$C$2:$C$326, "=2", data!$D$2:$D$326, {2,3}, data!$E$2:$E$326, "=1", data!$F$2:$F$326, "=1", data!$G$2:$G$326, "=1"), $C16=7, AVERAGEIFS(data!H$2:H$326, data!$B$2:$B$326, $B16,data!$C$2:$C$326, "=2", data!$D$2:$D$326, "=1", data!$E$2:$E$326, {2,3}, data!$F$2:$F$326, "=1", data!$G$2:$G$326, "=1"), $C16=8, AVERAGEIFS(data!H$2:H$326, data!$B$2:$B$326, $B16,data!$C$2:$C$326, "=2", data!$D$2:$D$326, {2,3}, data!$E$2:$E$326, {2,3}, data!$F$2:$F$326, "=1", data!$G$2:$G$326, "=1"))</f>
        <v>500</v>
      </c>
      <c r="E16" s="4">
        <f>_xlfn.IFS($C16=1, AVERAGEIFS(data!I$2:I$326, data!$B$2:$B$326, $B16,data!$C$2:$C$326, "=2", data!$D$2:$D$326, "=1", data!$E$2:$E$326, "=1", data!$F$2:$F$326, "=1", data!$G$2:$G$326, "=1"), $C16=2, AVERAGEIFS(data!I$2:I$326, data!$B$2:$B$326, $B16,data!$C$2:$C$326, "=2", data!$D$2:$D$326, "=1", data!$E$2:$E$326, "=1", data!$F$2:$F$326, "=1", data!$G$2:$G$326, "=2"), $C16=3, AVERAGEIFS(data!I$2:I$326, data!$B$2:$B$326, $B16,data!$C$2:$C$326, "=2", data!$D$2:$D$326, "=1", data!$E$2:$E$326, "=1", data!$F$2:$F$326, "=1", data!$G$2:$G$326, "=3"), $C16=4, AVERAGEIFS(data!I$2:I$326, data!$B$2:$B$326, $B16,data!$C$2:$C$326, "=3", data!$D$2:$D$326, "=1", data!$E$2:$E$326, "=1", data!$F$2:$F$326, "=1", data!$G$2:$G$326, "=1"), $C16=5, AVERAGEIFS(data!I$2:I$326, data!$B$2:$B$326, $B16,data!$C$2:$C$326, "=3", data!$D$2:$D$326, "=1", data!$E$2:$E$326, "=1", data!$F$2:$F$326, "=1", data!$G$2:$G$326, "=2"), $C16=6, AVERAGEIFS(data!I$2:I$326, data!$B$2:$B$326, $B16,data!$C$2:$C$326, "=2", data!$D$2:$D$326, {2,3}, data!$E$2:$E$326, "=1", data!$F$2:$F$326, "=1", data!$G$2:$G$326, "=1"), $C16=7, AVERAGEIFS(data!I$2:I$326, data!$B$2:$B$326, $B16,data!$C$2:$C$326, "=2", data!$D$2:$D$326, "=1", data!$E$2:$E$326, {2,3}, data!$F$2:$F$326, "=1", data!$G$2:$G$326, "=1"), $C16=8, AVERAGEIFS(data!I$2:I$326, data!$B$2:$B$326, $B16,data!$C$2:$C$326, "=2", data!$D$2:$D$326, {2,3}, data!$E$2:$E$326, {2,3}, data!$F$2:$F$326, "=1", data!$G$2:$G$326, "=1"))</f>
        <v>500</v>
      </c>
      <c r="F16" s="4">
        <f>_xlfn.IFS($C16=1, AVERAGEIFS(data!J$2:J$326, data!$B$2:$B$326, $B16,data!$C$2:$C$326, "=2", data!$D$2:$D$326, "=1", data!$E$2:$E$326, "=1", data!$F$2:$F$326, "=1", data!$G$2:$G$326, "=1"), $C16=2, AVERAGEIFS(data!J$2:J$326, data!$B$2:$B$326, $B16,data!$C$2:$C$326, "=2", data!$D$2:$D$326, "=1", data!$E$2:$E$326, "=1", data!$F$2:$F$326, "=1", data!$G$2:$G$326, "=2"), $C16=3, AVERAGEIFS(data!J$2:J$326, data!$B$2:$B$326, $B16,data!$C$2:$C$326, "=2", data!$D$2:$D$326, "=1", data!$E$2:$E$326, "=1", data!$F$2:$F$326, "=1", data!$G$2:$G$326, "=3"), $C16=4, AVERAGEIFS(data!J$2:J$326, data!$B$2:$B$326, $B16,data!$C$2:$C$326, "=3", data!$D$2:$D$326, "=1", data!$E$2:$E$326, "=1", data!$F$2:$F$326, "=1", data!$G$2:$G$326, "=1"), $C16=5, AVERAGEIFS(data!J$2:J$326, data!$B$2:$B$326, $B16,data!$C$2:$C$326, "=3", data!$D$2:$D$326, "=1", data!$E$2:$E$326, "=1", data!$F$2:$F$326, "=1", data!$G$2:$G$326, "=2"), $C16=6, AVERAGEIFS(data!J$2:J$326, data!$B$2:$B$326, $B16,data!$C$2:$C$326, "=2", data!$D$2:$D$326, {2,3}, data!$E$2:$E$326, "=1", data!$F$2:$F$326, "=1", data!$G$2:$G$326, "=1"), $C16=7, AVERAGEIFS(data!J$2:J$326, data!$B$2:$B$326, $B16,data!$C$2:$C$326, "=2", data!$D$2:$D$326, "=1", data!$E$2:$E$326, {2,3}, data!$F$2:$F$326, "=1", data!$G$2:$G$326, "=1"), $C16=8, AVERAGEIFS(data!J$2:J$326, data!$B$2:$B$326, $B16,data!$C$2:$C$326, "=2", data!$D$2:$D$326, {2,3}, data!$E$2:$E$326, {2,3}, data!$F$2:$F$326, "=1", data!$G$2:$G$326, "=1"))</f>
        <v>0</v>
      </c>
      <c r="G16" s="4">
        <f>_xlfn.IFS($C16=1, AVERAGEIFS(data!K$2:K$326, data!$B$2:$B$326, $B16,data!$C$2:$C$326, "=2", data!$D$2:$D$326, "=1", data!$E$2:$E$326, "=1", data!$F$2:$F$326, "=1", data!$G$2:$G$326, "=1"), $C16=2, AVERAGEIFS(data!K$2:K$326, data!$B$2:$B$326, $B16,data!$C$2:$C$326, "=2", data!$D$2:$D$326, "=1", data!$E$2:$E$326, "=1", data!$F$2:$F$326, "=1", data!$G$2:$G$326, "=2"), $C16=3, AVERAGEIFS(data!K$2:K$326, data!$B$2:$B$326, $B16,data!$C$2:$C$326, "=2", data!$D$2:$D$326, "=1", data!$E$2:$E$326, "=1", data!$F$2:$F$326, "=1", data!$G$2:$G$326, "=3"), $C16=4, AVERAGEIFS(data!K$2:K$326, data!$B$2:$B$326, $B16,data!$C$2:$C$326, "=3", data!$D$2:$D$326, "=1", data!$E$2:$E$326, "=1", data!$F$2:$F$326, "=1", data!$G$2:$G$326, "=1"), $C16=5, AVERAGEIFS(data!K$2:K$326, data!$B$2:$B$326, $B16,data!$C$2:$C$326, "=3", data!$D$2:$D$326, "=1", data!$E$2:$E$326, "=1", data!$F$2:$F$326, "=1", data!$G$2:$G$326, "=2"), $C16=6, AVERAGEIFS(data!K$2:K$326, data!$B$2:$B$326, $B16,data!$C$2:$C$326, "=2", data!$D$2:$D$326, {2,3}, data!$E$2:$E$326, "=1", data!$F$2:$F$326, "=1", data!$G$2:$G$326, "=1"), $C16=7, AVERAGEIFS(data!K$2:K$326, data!$B$2:$B$326, $B16,data!$C$2:$C$326, "=2", data!$D$2:$D$326, "=1", data!$E$2:$E$326, {2,3}, data!$F$2:$F$326, "=1", data!$G$2:$G$326, "=1"), $C16=8, AVERAGEIFS(data!K$2:K$326, data!$B$2:$B$326, $B16,data!$C$2:$C$326, "=2", data!$D$2:$D$326, {2,3}, data!$E$2:$E$326, {2,3}, data!$F$2:$F$326, "=1", data!$G$2:$G$326, "=1"))</f>
        <v>0</v>
      </c>
      <c r="H16" s="6" t="str">
        <f t="shared" si="0"/>
        <v>N/A</v>
      </c>
    </row>
    <row r="17" spans="1:8" x14ac:dyDescent="0.2">
      <c r="A17" s="4" t="s">
        <v>316</v>
      </c>
      <c r="B17" s="4" t="s">
        <v>333</v>
      </c>
      <c r="C17" s="4">
        <v>8</v>
      </c>
      <c r="D17" s="4">
        <f>_xlfn.IFS($C17=1, AVERAGEIFS(data!H$2:H$326, data!$B$2:$B$326, $B17,data!$C$2:$C$326, "=2", data!$D$2:$D$326, "=1", data!$E$2:$E$326, "=1", data!$F$2:$F$326, "=1", data!$G$2:$G$326, "=1"), $C17=2, AVERAGEIFS(data!H$2:H$326, data!$B$2:$B$326, $B17,data!$C$2:$C$326, "=2", data!$D$2:$D$326, "=1", data!$E$2:$E$326, "=1", data!$F$2:$F$326, "=1", data!$G$2:$G$326, "=2"), $C17=3, AVERAGEIFS(data!H$2:H$326, data!$B$2:$B$326, $B17,data!$C$2:$C$326, "=2", data!$D$2:$D$326, "=1", data!$E$2:$E$326, "=1", data!$F$2:$F$326, "=1", data!$G$2:$G$326, "=3"), $C17=4, AVERAGEIFS(data!H$2:H$326, data!$B$2:$B$326, $B17,data!$C$2:$C$326, "=3", data!$D$2:$D$326, "=1", data!$E$2:$E$326, "=1", data!$F$2:$F$326, "=1", data!$G$2:$G$326, "=1"), $C17=5, AVERAGEIFS(data!H$2:H$326, data!$B$2:$B$326, $B17,data!$C$2:$C$326, "=3", data!$D$2:$D$326, "=1", data!$E$2:$E$326, "=1", data!$F$2:$F$326, "=1", data!$G$2:$G$326, "=2"), $C17=6, AVERAGEIFS(data!H$2:H$326, data!$B$2:$B$326, $B17,data!$C$2:$C$326, "=2", data!$D$2:$D$326, {2,3}, data!$E$2:$E$326, "=1", data!$F$2:$F$326, "=1", data!$G$2:$G$326, "=1"), $C17=7, AVERAGEIFS(data!H$2:H$326, data!$B$2:$B$326, $B17,data!$C$2:$C$326, "=2", data!$D$2:$D$326, "=1", data!$E$2:$E$326, {2,3}, data!$F$2:$F$326, "=1", data!$G$2:$G$326, "=1"), $C17=8, AVERAGEIFS(data!H$2:H$326, data!$B$2:$B$326, $B17,data!$C$2:$C$326, "=2", data!$D$2:$D$326, {2,3}, data!$E$2:$E$326, {2,3}, data!$F$2:$F$326, "=1", data!$G$2:$G$326, "=1"))</f>
        <v>500</v>
      </c>
      <c r="E17" s="4">
        <f>_xlfn.IFS($C17=1, AVERAGEIFS(data!I$2:I$326, data!$B$2:$B$326, $B17,data!$C$2:$C$326, "=2", data!$D$2:$D$326, "=1", data!$E$2:$E$326, "=1", data!$F$2:$F$326, "=1", data!$G$2:$G$326, "=1"), $C17=2, AVERAGEIFS(data!I$2:I$326, data!$B$2:$B$326, $B17,data!$C$2:$C$326, "=2", data!$D$2:$D$326, "=1", data!$E$2:$E$326, "=1", data!$F$2:$F$326, "=1", data!$G$2:$G$326, "=2"), $C17=3, AVERAGEIFS(data!I$2:I$326, data!$B$2:$B$326, $B17,data!$C$2:$C$326, "=2", data!$D$2:$D$326, "=1", data!$E$2:$E$326, "=1", data!$F$2:$F$326, "=1", data!$G$2:$G$326, "=3"), $C17=4, AVERAGEIFS(data!I$2:I$326, data!$B$2:$B$326, $B17,data!$C$2:$C$326, "=3", data!$D$2:$D$326, "=1", data!$E$2:$E$326, "=1", data!$F$2:$F$326, "=1", data!$G$2:$G$326, "=1"), $C17=5, AVERAGEIFS(data!I$2:I$326, data!$B$2:$B$326, $B17,data!$C$2:$C$326, "=3", data!$D$2:$D$326, "=1", data!$E$2:$E$326, "=1", data!$F$2:$F$326, "=1", data!$G$2:$G$326, "=2"), $C17=6, AVERAGEIFS(data!I$2:I$326, data!$B$2:$B$326, $B17,data!$C$2:$C$326, "=2", data!$D$2:$D$326, {2,3}, data!$E$2:$E$326, "=1", data!$F$2:$F$326, "=1", data!$G$2:$G$326, "=1"), $C17=7, AVERAGEIFS(data!I$2:I$326, data!$B$2:$B$326, $B17,data!$C$2:$C$326, "=2", data!$D$2:$D$326, "=1", data!$E$2:$E$326, {2,3}, data!$F$2:$F$326, "=1", data!$G$2:$G$326, "=1"), $C17=8, AVERAGEIFS(data!I$2:I$326, data!$B$2:$B$326, $B17,data!$C$2:$C$326, "=2", data!$D$2:$D$326, {2,3}, data!$E$2:$E$326, {2,3}, data!$F$2:$F$326, "=1", data!$G$2:$G$326, "=1"))</f>
        <v>500</v>
      </c>
      <c r="F17" s="4">
        <f>_xlfn.IFS($C17=1, AVERAGEIFS(data!J$2:J$326, data!$B$2:$B$326, $B17,data!$C$2:$C$326, "=2", data!$D$2:$D$326, "=1", data!$E$2:$E$326, "=1", data!$F$2:$F$326, "=1", data!$G$2:$G$326, "=1"), $C17=2, AVERAGEIFS(data!J$2:J$326, data!$B$2:$B$326, $B17,data!$C$2:$C$326, "=2", data!$D$2:$D$326, "=1", data!$E$2:$E$326, "=1", data!$F$2:$F$326, "=1", data!$G$2:$G$326, "=2"), $C17=3, AVERAGEIFS(data!J$2:J$326, data!$B$2:$B$326, $B17,data!$C$2:$C$326, "=2", data!$D$2:$D$326, "=1", data!$E$2:$E$326, "=1", data!$F$2:$F$326, "=1", data!$G$2:$G$326, "=3"), $C17=4, AVERAGEIFS(data!J$2:J$326, data!$B$2:$B$326, $B17,data!$C$2:$C$326, "=3", data!$D$2:$D$326, "=1", data!$E$2:$E$326, "=1", data!$F$2:$F$326, "=1", data!$G$2:$G$326, "=1"), $C17=5, AVERAGEIFS(data!J$2:J$326, data!$B$2:$B$326, $B17,data!$C$2:$C$326, "=3", data!$D$2:$D$326, "=1", data!$E$2:$E$326, "=1", data!$F$2:$F$326, "=1", data!$G$2:$G$326, "=2"), $C17=6, AVERAGEIFS(data!J$2:J$326, data!$B$2:$B$326, $B17,data!$C$2:$C$326, "=2", data!$D$2:$D$326, {2,3}, data!$E$2:$E$326, "=1", data!$F$2:$F$326, "=1", data!$G$2:$G$326, "=1"), $C17=7, AVERAGEIFS(data!J$2:J$326, data!$B$2:$B$326, $B17,data!$C$2:$C$326, "=2", data!$D$2:$D$326, "=1", data!$E$2:$E$326, {2,3}, data!$F$2:$F$326, "=1", data!$G$2:$G$326, "=1"), $C17=8, AVERAGEIFS(data!J$2:J$326, data!$B$2:$B$326, $B17,data!$C$2:$C$326, "=2", data!$D$2:$D$326, {2,3}, data!$E$2:$E$326, {2,3}, data!$F$2:$F$326, "=1", data!$G$2:$G$326, "=1"))</f>
        <v>0</v>
      </c>
      <c r="G17" s="4">
        <f>_xlfn.IFS($C17=1, AVERAGEIFS(data!K$2:K$326, data!$B$2:$B$326, $B17,data!$C$2:$C$326, "=2", data!$D$2:$D$326, "=1", data!$E$2:$E$326, "=1", data!$F$2:$F$326, "=1", data!$G$2:$G$326, "=1"), $C17=2, AVERAGEIFS(data!K$2:K$326, data!$B$2:$B$326, $B17,data!$C$2:$C$326, "=2", data!$D$2:$D$326, "=1", data!$E$2:$E$326, "=1", data!$F$2:$F$326, "=1", data!$G$2:$G$326, "=2"), $C17=3, AVERAGEIFS(data!K$2:K$326, data!$B$2:$B$326, $B17,data!$C$2:$C$326, "=2", data!$D$2:$D$326, "=1", data!$E$2:$E$326, "=1", data!$F$2:$F$326, "=1", data!$G$2:$G$326, "=3"), $C17=4, AVERAGEIFS(data!K$2:K$326, data!$B$2:$B$326, $B17,data!$C$2:$C$326, "=3", data!$D$2:$D$326, "=1", data!$E$2:$E$326, "=1", data!$F$2:$F$326, "=1", data!$G$2:$G$326, "=1"), $C17=5, AVERAGEIFS(data!K$2:K$326, data!$B$2:$B$326, $B17,data!$C$2:$C$326, "=3", data!$D$2:$D$326, "=1", data!$E$2:$E$326, "=1", data!$F$2:$F$326, "=1", data!$G$2:$G$326, "=2"), $C17=6, AVERAGEIFS(data!K$2:K$326, data!$B$2:$B$326, $B17,data!$C$2:$C$326, "=2", data!$D$2:$D$326, {2,3}, data!$E$2:$E$326, "=1", data!$F$2:$F$326, "=1", data!$G$2:$G$326, "=1"), $C17=7, AVERAGEIFS(data!K$2:K$326, data!$B$2:$B$326, $B17,data!$C$2:$C$326, "=2", data!$D$2:$D$326, "=1", data!$E$2:$E$326, {2,3}, data!$F$2:$F$326, "=1", data!$G$2:$G$326, "=1"), $C17=8, AVERAGEIFS(data!K$2:K$326, data!$B$2:$B$326, $B17,data!$C$2:$C$326, "=2", data!$D$2:$D$326, {2,3}, data!$E$2:$E$326, {2,3}, data!$F$2:$F$326, "=1", data!$G$2:$G$326, "=1"))</f>
        <v>0</v>
      </c>
      <c r="H17" s="6" t="str">
        <f t="shared" si="0"/>
        <v>N/A</v>
      </c>
    </row>
    <row r="18" spans="1:8" x14ac:dyDescent="0.2">
      <c r="A18" s="4" t="s">
        <v>316</v>
      </c>
      <c r="B18" s="4" t="s">
        <v>334</v>
      </c>
      <c r="C18" s="4">
        <v>1</v>
      </c>
      <c r="D18" s="4">
        <f>_xlfn.IFS($C18=1, AVERAGEIFS(data!H$2:H$326, data!$B$2:$B$326, $B18,data!$C$2:$C$326, "=2", data!$D$2:$D$326, "=1", data!$E$2:$E$326, "=1", data!$F$2:$F$326, "=1", data!$G$2:$G$326, "=1"), $C18=2, AVERAGEIFS(data!H$2:H$326, data!$B$2:$B$326, $B18,data!$C$2:$C$326, "=2", data!$D$2:$D$326, "=1", data!$E$2:$E$326, "=1", data!$F$2:$F$326, "=1", data!$G$2:$G$326, "=2"), $C18=3, AVERAGEIFS(data!H$2:H$326, data!$B$2:$B$326, $B18,data!$C$2:$C$326, "=2", data!$D$2:$D$326, "=1", data!$E$2:$E$326, "=1", data!$F$2:$F$326, "=1", data!$G$2:$G$326, "=3"), $C18=4, AVERAGEIFS(data!H$2:H$326, data!$B$2:$B$326, $B18,data!$C$2:$C$326, "=3", data!$D$2:$D$326, "=1", data!$E$2:$E$326, "=1", data!$F$2:$F$326, "=1", data!$G$2:$G$326, "=1"), $C18=5, AVERAGEIFS(data!H$2:H$326, data!$B$2:$B$326, $B18,data!$C$2:$C$326, "=3", data!$D$2:$D$326, "=1", data!$E$2:$E$326, "=1", data!$F$2:$F$326, "=1", data!$G$2:$G$326, "=2"), $C18=6, AVERAGEIFS(data!H$2:H$326, data!$B$2:$B$326, $B18,data!$C$2:$C$326, "=2", data!$D$2:$D$326, {2,3}, data!$E$2:$E$326, "=1", data!$F$2:$F$326, "=1", data!$G$2:$G$326, "=1"), $C18=7, AVERAGEIFS(data!H$2:H$326, data!$B$2:$B$326, $B18,data!$C$2:$C$326, "=2", data!$D$2:$D$326, "=1", data!$E$2:$E$326, {2,3}, data!$F$2:$F$326, "=1", data!$G$2:$G$326, "=1"), $C18=8, AVERAGEIFS(data!H$2:H$326, data!$B$2:$B$326, $B18,data!$C$2:$C$326, "=2", data!$D$2:$D$326, {2,3}, data!$E$2:$E$326, {2,3}, data!$F$2:$F$326, "=1", data!$G$2:$G$326, "=1"))</f>
        <v>500</v>
      </c>
      <c r="E18" s="4">
        <f>_xlfn.IFS($C18=1, AVERAGEIFS(data!I$2:I$326, data!$B$2:$B$326, $B18,data!$C$2:$C$326, "=2", data!$D$2:$D$326, "=1", data!$E$2:$E$326, "=1", data!$F$2:$F$326, "=1", data!$G$2:$G$326, "=1"), $C18=2, AVERAGEIFS(data!I$2:I$326, data!$B$2:$B$326, $B18,data!$C$2:$C$326, "=2", data!$D$2:$D$326, "=1", data!$E$2:$E$326, "=1", data!$F$2:$F$326, "=1", data!$G$2:$G$326, "=2"), $C18=3, AVERAGEIFS(data!I$2:I$326, data!$B$2:$B$326, $B18,data!$C$2:$C$326, "=2", data!$D$2:$D$326, "=1", data!$E$2:$E$326, "=1", data!$F$2:$F$326, "=1", data!$G$2:$G$326, "=3"), $C18=4, AVERAGEIFS(data!I$2:I$326, data!$B$2:$B$326, $B18,data!$C$2:$C$326, "=3", data!$D$2:$D$326, "=1", data!$E$2:$E$326, "=1", data!$F$2:$F$326, "=1", data!$G$2:$G$326, "=1"), $C18=5, AVERAGEIFS(data!I$2:I$326, data!$B$2:$B$326, $B18,data!$C$2:$C$326, "=3", data!$D$2:$D$326, "=1", data!$E$2:$E$326, "=1", data!$F$2:$F$326, "=1", data!$G$2:$G$326, "=2"), $C18=6, AVERAGEIFS(data!I$2:I$326, data!$B$2:$B$326, $B18,data!$C$2:$C$326, "=2", data!$D$2:$D$326, {2,3}, data!$E$2:$E$326, "=1", data!$F$2:$F$326, "=1", data!$G$2:$G$326, "=1"), $C18=7, AVERAGEIFS(data!I$2:I$326, data!$B$2:$B$326, $B18,data!$C$2:$C$326, "=2", data!$D$2:$D$326, "=1", data!$E$2:$E$326, {2,3}, data!$F$2:$F$326, "=1", data!$G$2:$G$326, "=1"), $C18=8, AVERAGEIFS(data!I$2:I$326, data!$B$2:$B$326, $B18,data!$C$2:$C$326, "=2", data!$D$2:$D$326, {2,3}, data!$E$2:$E$326, {2,3}, data!$F$2:$F$326, "=1", data!$G$2:$G$326, "=1"))</f>
        <v>0</v>
      </c>
      <c r="F18" s="4">
        <f>_xlfn.IFS($C18=1, AVERAGEIFS(data!J$2:J$326, data!$B$2:$B$326, $B18,data!$C$2:$C$326, "=2", data!$D$2:$D$326, "=1", data!$E$2:$E$326, "=1", data!$F$2:$F$326, "=1", data!$G$2:$G$326, "=1"), $C18=2, AVERAGEIFS(data!J$2:J$326, data!$B$2:$B$326, $B18,data!$C$2:$C$326, "=2", data!$D$2:$D$326, "=1", data!$E$2:$E$326, "=1", data!$F$2:$F$326, "=1", data!$G$2:$G$326, "=2"), $C18=3, AVERAGEIFS(data!J$2:J$326, data!$B$2:$B$326, $B18,data!$C$2:$C$326, "=2", data!$D$2:$D$326, "=1", data!$E$2:$E$326, "=1", data!$F$2:$F$326, "=1", data!$G$2:$G$326, "=3"), $C18=4, AVERAGEIFS(data!J$2:J$326, data!$B$2:$B$326, $B18,data!$C$2:$C$326, "=3", data!$D$2:$D$326, "=1", data!$E$2:$E$326, "=1", data!$F$2:$F$326, "=1", data!$G$2:$G$326, "=1"), $C18=5, AVERAGEIFS(data!J$2:J$326, data!$B$2:$B$326, $B18,data!$C$2:$C$326, "=3", data!$D$2:$D$326, "=1", data!$E$2:$E$326, "=1", data!$F$2:$F$326, "=1", data!$G$2:$G$326, "=2"), $C18=6, AVERAGEIFS(data!J$2:J$326, data!$B$2:$B$326, $B18,data!$C$2:$C$326, "=2", data!$D$2:$D$326, {2,3}, data!$E$2:$E$326, "=1", data!$F$2:$F$326, "=1", data!$G$2:$G$326, "=1"), $C18=7, AVERAGEIFS(data!J$2:J$326, data!$B$2:$B$326, $B18,data!$C$2:$C$326, "=2", data!$D$2:$D$326, "=1", data!$E$2:$E$326, {2,3}, data!$F$2:$F$326, "=1", data!$G$2:$G$326, "=1"), $C18=8, AVERAGEIFS(data!J$2:J$326, data!$B$2:$B$326, $B18,data!$C$2:$C$326, "=2", data!$D$2:$D$326, {2,3}, data!$E$2:$E$326, {2,3}, data!$F$2:$F$326, "=1", data!$G$2:$G$326, "=1"))</f>
        <v>0</v>
      </c>
      <c r="G18" s="4">
        <f>_xlfn.IFS($C18=1, AVERAGEIFS(data!K$2:K$326, data!$B$2:$B$326, $B18,data!$C$2:$C$326, "=2", data!$D$2:$D$326, "=1", data!$E$2:$E$326, "=1", data!$F$2:$F$326, "=1", data!$G$2:$G$326, "=1"), $C18=2, AVERAGEIFS(data!K$2:K$326, data!$B$2:$B$326, $B18,data!$C$2:$C$326, "=2", data!$D$2:$D$326, "=1", data!$E$2:$E$326, "=1", data!$F$2:$F$326, "=1", data!$G$2:$G$326, "=2"), $C18=3, AVERAGEIFS(data!K$2:K$326, data!$B$2:$B$326, $B18,data!$C$2:$C$326, "=2", data!$D$2:$D$326, "=1", data!$E$2:$E$326, "=1", data!$F$2:$F$326, "=1", data!$G$2:$G$326, "=3"), $C18=4, AVERAGEIFS(data!K$2:K$326, data!$B$2:$B$326, $B18,data!$C$2:$C$326, "=3", data!$D$2:$D$326, "=1", data!$E$2:$E$326, "=1", data!$F$2:$F$326, "=1", data!$G$2:$G$326, "=1"), $C18=5, AVERAGEIFS(data!K$2:K$326, data!$B$2:$B$326, $B18,data!$C$2:$C$326, "=3", data!$D$2:$D$326, "=1", data!$E$2:$E$326, "=1", data!$F$2:$F$326, "=1", data!$G$2:$G$326, "=2"), $C18=6, AVERAGEIFS(data!K$2:K$326, data!$B$2:$B$326, $B18,data!$C$2:$C$326, "=2", data!$D$2:$D$326, {2,3}, data!$E$2:$E$326, "=1", data!$F$2:$F$326, "=1", data!$G$2:$G$326, "=1"), $C18=7, AVERAGEIFS(data!K$2:K$326, data!$B$2:$B$326, $B18,data!$C$2:$C$326, "=2", data!$D$2:$D$326, "=1", data!$E$2:$E$326, {2,3}, data!$F$2:$F$326, "=1", data!$G$2:$G$326, "=1"), $C18=8, AVERAGEIFS(data!K$2:K$326, data!$B$2:$B$326, $B18,data!$C$2:$C$326, "=2", data!$D$2:$D$326, {2,3}, data!$E$2:$E$326, {2,3}, data!$F$2:$F$326, "=1", data!$G$2:$G$326, "=1"))</f>
        <v>0</v>
      </c>
      <c r="H18" s="6" t="str">
        <f t="shared" si="0"/>
        <v>N/A</v>
      </c>
    </row>
    <row r="19" spans="1:8" x14ac:dyDescent="0.2">
      <c r="A19" s="4" t="s">
        <v>316</v>
      </c>
      <c r="B19" s="4" t="s">
        <v>334</v>
      </c>
      <c r="C19" s="4">
        <v>2</v>
      </c>
      <c r="D19" s="4">
        <f>_xlfn.IFS($C19=1, AVERAGEIFS(data!H$2:H$326, data!$B$2:$B$326, $B19,data!$C$2:$C$326, "=2", data!$D$2:$D$326, "=1", data!$E$2:$E$326, "=1", data!$F$2:$F$326, "=1", data!$G$2:$G$326, "=1"), $C19=2, AVERAGEIFS(data!H$2:H$326, data!$B$2:$B$326, $B19,data!$C$2:$C$326, "=2", data!$D$2:$D$326, "=1", data!$E$2:$E$326, "=1", data!$F$2:$F$326, "=1", data!$G$2:$G$326, "=2"), $C19=3, AVERAGEIFS(data!H$2:H$326, data!$B$2:$B$326, $B19,data!$C$2:$C$326, "=2", data!$D$2:$D$326, "=1", data!$E$2:$E$326, "=1", data!$F$2:$F$326, "=1", data!$G$2:$G$326, "=3"), $C19=4, AVERAGEIFS(data!H$2:H$326, data!$B$2:$B$326, $B19,data!$C$2:$C$326, "=3", data!$D$2:$D$326, "=1", data!$E$2:$E$326, "=1", data!$F$2:$F$326, "=1", data!$G$2:$G$326, "=1"), $C19=5, AVERAGEIFS(data!H$2:H$326, data!$B$2:$B$326, $B19,data!$C$2:$C$326, "=3", data!$D$2:$D$326, "=1", data!$E$2:$E$326, "=1", data!$F$2:$F$326, "=1", data!$G$2:$G$326, "=2"), $C19=6, AVERAGEIFS(data!H$2:H$326, data!$B$2:$B$326, $B19,data!$C$2:$C$326, "=2", data!$D$2:$D$326, {2,3}, data!$E$2:$E$326, "=1", data!$F$2:$F$326, "=1", data!$G$2:$G$326, "=1"), $C19=7, AVERAGEIFS(data!H$2:H$326, data!$B$2:$B$326, $B19,data!$C$2:$C$326, "=2", data!$D$2:$D$326, "=1", data!$E$2:$E$326, {2,3}, data!$F$2:$F$326, "=1", data!$G$2:$G$326, "=1"), $C19=8, AVERAGEIFS(data!H$2:H$326, data!$B$2:$B$326, $B19,data!$C$2:$C$326, "=2", data!$D$2:$D$326, {2,3}, data!$E$2:$E$326, {2,3}, data!$F$2:$F$326, "=1", data!$G$2:$G$326, "=1"))</f>
        <v>500</v>
      </c>
      <c r="E19" s="4">
        <f>_xlfn.IFS($C19=1, AVERAGEIFS(data!I$2:I$326, data!$B$2:$B$326, $B19,data!$C$2:$C$326, "=2", data!$D$2:$D$326, "=1", data!$E$2:$E$326, "=1", data!$F$2:$F$326, "=1", data!$G$2:$G$326, "=1"), $C19=2, AVERAGEIFS(data!I$2:I$326, data!$B$2:$B$326, $B19,data!$C$2:$C$326, "=2", data!$D$2:$D$326, "=1", data!$E$2:$E$326, "=1", data!$F$2:$F$326, "=1", data!$G$2:$G$326, "=2"), $C19=3, AVERAGEIFS(data!I$2:I$326, data!$B$2:$B$326, $B19,data!$C$2:$C$326, "=2", data!$D$2:$D$326, "=1", data!$E$2:$E$326, "=1", data!$F$2:$F$326, "=1", data!$G$2:$G$326, "=3"), $C19=4, AVERAGEIFS(data!I$2:I$326, data!$B$2:$B$326, $B19,data!$C$2:$C$326, "=3", data!$D$2:$D$326, "=1", data!$E$2:$E$326, "=1", data!$F$2:$F$326, "=1", data!$G$2:$G$326, "=1"), $C19=5, AVERAGEIFS(data!I$2:I$326, data!$B$2:$B$326, $B19,data!$C$2:$C$326, "=3", data!$D$2:$D$326, "=1", data!$E$2:$E$326, "=1", data!$F$2:$F$326, "=1", data!$G$2:$G$326, "=2"), $C19=6, AVERAGEIFS(data!I$2:I$326, data!$B$2:$B$326, $B19,data!$C$2:$C$326, "=2", data!$D$2:$D$326, {2,3}, data!$E$2:$E$326, "=1", data!$F$2:$F$326, "=1", data!$G$2:$G$326, "=1"), $C19=7, AVERAGEIFS(data!I$2:I$326, data!$B$2:$B$326, $B19,data!$C$2:$C$326, "=2", data!$D$2:$D$326, "=1", data!$E$2:$E$326, {2,3}, data!$F$2:$F$326, "=1", data!$G$2:$G$326, "=1"), $C19=8, AVERAGEIFS(data!I$2:I$326, data!$B$2:$B$326, $B19,data!$C$2:$C$326, "=2", data!$D$2:$D$326, {2,3}, data!$E$2:$E$326, {2,3}, data!$F$2:$F$326, "=1", data!$G$2:$G$326, "=1"))</f>
        <v>0</v>
      </c>
      <c r="F19" s="4">
        <f>_xlfn.IFS($C19=1, AVERAGEIFS(data!J$2:J$326, data!$B$2:$B$326, $B19,data!$C$2:$C$326, "=2", data!$D$2:$D$326, "=1", data!$E$2:$E$326, "=1", data!$F$2:$F$326, "=1", data!$G$2:$G$326, "=1"), $C19=2, AVERAGEIFS(data!J$2:J$326, data!$B$2:$B$326, $B19,data!$C$2:$C$326, "=2", data!$D$2:$D$326, "=1", data!$E$2:$E$326, "=1", data!$F$2:$F$326, "=1", data!$G$2:$G$326, "=2"), $C19=3, AVERAGEIFS(data!J$2:J$326, data!$B$2:$B$326, $B19,data!$C$2:$C$326, "=2", data!$D$2:$D$326, "=1", data!$E$2:$E$326, "=1", data!$F$2:$F$326, "=1", data!$G$2:$G$326, "=3"), $C19=4, AVERAGEIFS(data!J$2:J$326, data!$B$2:$B$326, $B19,data!$C$2:$C$326, "=3", data!$D$2:$D$326, "=1", data!$E$2:$E$326, "=1", data!$F$2:$F$326, "=1", data!$G$2:$G$326, "=1"), $C19=5, AVERAGEIFS(data!J$2:J$326, data!$B$2:$B$326, $B19,data!$C$2:$C$326, "=3", data!$D$2:$D$326, "=1", data!$E$2:$E$326, "=1", data!$F$2:$F$326, "=1", data!$G$2:$G$326, "=2"), $C19=6, AVERAGEIFS(data!J$2:J$326, data!$B$2:$B$326, $B19,data!$C$2:$C$326, "=2", data!$D$2:$D$326, {2,3}, data!$E$2:$E$326, "=1", data!$F$2:$F$326, "=1", data!$G$2:$G$326, "=1"), $C19=7, AVERAGEIFS(data!J$2:J$326, data!$B$2:$B$326, $B19,data!$C$2:$C$326, "=2", data!$D$2:$D$326, "=1", data!$E$2:$E$326, {2,3}, data!$F$2:$F$326, "=1", data!$G$2:$G$326, "=1"), $C19=8, AVERAGEIFS(data!J$2:J$326, data!$B$2:$B$326, $B19,data!$C$2:$C$326, "=2", data!$D$2:$D$326, {2,3}, data!$E$2:$E$326, {2,3}, data!$F$2:$F$326, "=1", data!$G$2:$G$326, "=1"))</f>
        <v>0</v>
      </c>
      <c r="G19" s="4">
        <f>_xlfn.IFS($C19=1, AVERAGEIFS(data!K$2:K$326, data!$B$2:$B$326, $B19,data!$C$2:$C$326, "=2", data!$D$2:$D$326, "=1", data!$E$2:$E$326, "=1", data!$F$2:$F$326, "=1", data!$G$2:$G$326, "=1"), $C19=2, AVERAGEIFS(data!K$2:K$326, data!$B$2:$B$326, $B19,data!$C$2:$C$326, "=2", data!$D$2:$D$326, "=1", data!$E$2:$E$326, "=1", data!$F$2:$F$326, "=1", data!$G$2:$G$326, "=2"), $C19=3, AVERAGEIFS(data!K$2:K$326, data!$B$2:$B$326, $B19,data!$C$2:$C$326, "=2", data!$D$2:$D$326, "=1", data!$E$2:$E$326, "=1", data!$F$2:$F$326, "=1", data!$G$2:$G$326, "=3"), $C19=4, AVERAGEIFS(data!K$2:K$326, data!$B$2:$B$326, $B19,data!$C$2:$C$326, "=3", data!$D$2:$D$326, "=1", data!$E$2:$E$326, "=1", data!$F$2:$F$326, "=1", data!$G$2:$G$326, "=1"), $C19=5, AVERAGEIFS(data!K$2:K$326, data!$B$2:$B$326, $B19,data!$C$2:$C$326, "=3", data!$D$2:$D$326, "=1", data!$E$2:$E$326, "=1", data!$F$2:$F$326, "=1", data!$G$2:$G$326, "=2"), $C19=6, AVERAGEIFS(data!K$2:K$326, data!$B$2:$B$326, $B19,data!$C$2:$C$326, "=2", data!$D$2:$D$326, {2,3}, data!$E$2:$E$326, "=1", data!$F$2:$F$326, "=1", data!$G$2:$G$326, "=1"), $C19=7, AVERAGEIFS(data!K$2:K$326, data!$B$2:$B$326, $B19,data!$C$2:$C$326, "=2", data!$D$2:$D$326, "=1", data!$E$2:$E$326, {2,3}, data!$F$2:$F$326, "=1", data!$G$2:$G$326, "=1"), $C19=8, AVERAGEIFS(data!K$2:K$326, data!$B$2:$B$326, $B19,data!$C$2:$C$326, "=2", data!$D$2:$D$326, {2,3}, data!$E$2:$E$326, {2,3}, data!$F$2:$F$326, "=1", data!$G$2:$G$326, "=1"))</f>
        <v>0</v>
      </c>
      <c r="H19" s="6" t="str">
        <f t="shared" si="0"/>
        <v>N/A</v>
      </c>
    </row>
    <row r="20" spans="1:8" x14ac:dyDescent="0.2">
      <c r="A20" s="4" t="s">
        <v>316</v>
      </c>
      <c r="B20" s="4" t="s">
        <v>334</v>
      </c>
      <c r="C20" s="4">
        <v>3</v>
      </c>
      <c r="D20" s="4">
        <f>_xlfn.IFS($C20=1, AVERAGEIFS(data!H$2:H$326, data!$B$2:$B$326, $B20,data!$C$2:$C$326, "=2", data!$D$2:$D$326, "=1", data!$E$2:$E$326, "=1", data!$F$2:$F$326, "=1", data!$G$2:$G$326, "=1"), $C20=2, AVERAGEIFS(data!H$2:H$326, data!$B$2:$B$326, $B20,data!$C$2:$C$326, "=2", data!$D$2:$D$326, "=1", data!$E$2:$E$326, "=1", data!$F$2:$F$326, "=1", data!$G$2:$G$326, "=2"), $C20=3, AVERAGEIFS(data!H$2:H$326, data!$B$2:$B$326, $B20,data!$C$2:$C$326, "=2", data!$D$2:$D$326, "=1", data!$E$2:$E$326, "=1", data!$F$2:$F$326, "=1", data!$G$2:$G$326, "=3"), $C20=4, AVERAGEIFS(data!H$2:H$326, data!$B$2:$B$326, $B20,data!$C$2:$C$326, "=3", data!$D$2:$D$326, "=1", data!$E$2:$E$326, "=1", data!$F$2:$F$326, "=1", data!$G$2:$G$326, "=1"), $C20=5, AVERAGEIFS(data!H$2:H$326, data!$B$2:$B$326, $B20,data!$C$2:$C$326, "=3", data!$D$2:$D$326, "=1", data!$E$2:$E$326, "=1", data!$F$2:$F$326, "=1", data!$G$2:$G$326, "=2"), $C20=6, AVERAGEIFS(data!H$2:H$326, data!$B$2:$B$326, $B20,data!$C$2:$C$326, "=2", data!$D$2:$D$326, {2,3}, data!$E$2:$E$326, "=1", data!$F$2:$F$326, "=1", data!$G$2:$G$326, "=1"), $C20=7, AVERAGEIFS(data!H$2:H$326, data!$B$2:$B$326, $B20,data!$C$2:$C$326, "=2", data!$D$2:$D$326, "=1", data!$E$2:$E$326, {2,3}, data!$F$2:$F$326, "=1", data!$G$2:$G$326, "=1"), $C20=8, AVERAGEIFS(data!H$2:H$326, data!$B$2:$B$326, $B20,data!$C$2:$C$326, "=2", data!$D$2:$D$326, {2,3}, data!$E$2:$E$326, {2,3}, data!$F$2:$F$326, "=1", data!$G$2:$G$326, "=1"))</f>
        <v>500</v>
      </c>
      <c r="E20" s="4">
        <f>_xlfn.IFS($C20=1, AVERAGEIFS(data!I$2:I$326, data!$B$2:$B$326, $B20,data!$C$2:$C$326, "=2", data!$D$2:$D$326, "=1", data!$E$2:$E$326, "=1", data!$F$2:$F$326, "=1", data!$G$2:$G$326, "=1"), $C20=2, AVERAGEIFS(data!I$2:I$326, data!$B$2:$B$326, $B20,data!$C$2:$C$326, "=2", data!$D$2:$D$326, "=1", data!$E$2:$E$326, "=1", data!$F$2:$F$326, "=1", data!$G$2:$G$326, "=2"), $C20=3, AVERAGEIFS(data!I$2:I$326, data!$B$2:$B$326, $B20,data!$C$2:$C$326, "=2", data!$D$2:$D$326, "=1", data!$E$2:$E$326, "=1", data!$F$2:$F$326, "=1", data!$G$2:$G$326, "=3"), $C20=4, AVERAGEIFS(data!I$2:I$326, data!$B$2:$B$326, $B20,data!$C$2:$C$326, "=3", data!$D$2:$D$326, "=1", data!$E$2:$E$326, "=1", data!$F$2:$F$326, "=1", data!$G$2:$G$326, "=1"), $C20=5, AVERAGEIFS(data!I$2:I$326, data!$B$2:$B$326, $B20,data!$C$2:$C$326, "=3", data!$D$2:$D$326, "=1", data!$E$2:$E$326, "=1", data!$F$2:$F$326, "=1", data!$G$2:$G$326, "=2"), $C20=6, AVERAGEIFS(data!I$2:I$326, data!$B$2:$B$326, $B20,data!$C$2:$C$326, "=2", data!$D$2:$D$326, {2,3}, data!$E$2:$E$326, "=1", data!$F$2:$F$326, "=1", data!$G$2:$G$326, "=1"), $C20=7, AVERAGEIFS(data!I$2:I$326, data!$B$2:$B$326, $B20,data!$C$2:$C$326, "=2", data!$D$2:$D$326, "=1", data!$E$2:$E$326, {2,3}, data!$F$2:$F$326, "=1", data!$G$2:$G$326, "=1"), $C20=8, AVERAGEIFS(data!I$2:I$326, data!$B$2:$B$326, $B20,data!$C$2:$C$326, "=2", data!$D$2:$D$326, {2,3}, data!$E$2:$E$326, {2,3}, data!$F$2:$F$326, "=1", data!$G$2:$G$326, "=1"))</f>
        <v>1</v>
      </c>
      <c r="F20" s="4">
        <f>_xlfn.IFS($C20=1, AVERAGEIFS(data!J$2:J$326, data!$B$2:$B$326, $B20,data!$C$2:$C$326, "=2", data!$D$2:$D$326, "=1", data!$E$2:$E$326, "=1", data!$F$2:$F$326, "=1", data!$G$2:$G$326, "=1"), $C20=2, AVERAGEIFS(data!J$2:J$326, data!$B$2:$B$326, $B20,data!$C$2:$C$326, "=2", data!$D$2:$D$326, "=1", data!$E$2:$E$326, "=1", data!$F$2:$F$326, "=1", data!$G$2:$G$326, "=2"), $C20=3, AVERAGEIFS(data!J$2:J$326, data!$B$2:$B$326, $B20,data!$C$2:$C$326, "=2", data!$D$2:$D$326, "=1", data!$E$2:$E$326, "=1", data!$F$2:$F$326, "=1", data!$G$2:$G$326, "=3"), $C20=4, AVERAGEIFS(data!J$2:J$326, data!$B$2:$B$326, $B20,data!$C$2:$C$326, "=3", data!$D$2:$D$326, "=1", data!$E$2:$E$326, "=1", data!$F$2:$F$326, "=1", data!$G$2:$G$326, "=1"), $C20=5, AVERAGEIFS(data!J$2:J$326, data!$B$2:$B$326, $B20,data!$C$2:$C$326, "=3", data!$D$2:$D$326, "=1", data!$E$2:$E$326, "=1", data!$F$2:$F$326, "=1", data!$G$2:$G$326, "=2"), $C20=6, AVERAGEIFS(data!J$2:J$326, data!$B$2:$B$326, $B20,data!$C$2:$C$326, "=2", data!$D$2:$D$326, {2,3}, data!$E$2:$E$326, "=1", data!$F$2:$F$326, "=1", data!$G$2:$G$326, "=1"), $C20=7, AVERAGEIFS(data!J$2:J$326, data!$B$2:$B$326, $B20,data!$C$2:$C$326, "=2", data!$D$2:$D$326, "=1", data!$E$2:$E$326, {2,3}, data!$F$2:$F$326, "=1", data!$G$2:$G$326, "=1"), $C20=8, AVERAGEIFS(data!J$2:J$326, data!$B$2:$B$326, $B20,data!$C$2:$C$326, "=2", data!$D$2:$D$326, {2,3}, data!$E$2:$E$326, {2,3}, data!$F$2:$F$326, "=1", data!$G$2:$G$326, "=1"))</f>
        <v>0</v>
      </c>
      <c r="G20" s="4">
        <f>_xlfn.IFS($C20=1, AVERAGEIFS(data!K$2:K$326, data!$B$2:$B$326, $B20,data!$C$2:$C$326, "=2", data!$D$2:$D$326, "=1", data!$E$2:$E$326, "=1", data!$F$2:$F$326, "=1", data!$G$2:$G$326, "=1"), $C20=2, AVERAGEIFS(data!K$2:K$326, data!$B$2:$B$326, $B20,data!$C$2:$C$326, "=2", data!$D$2:$D$326, "=1", data!$E$2:$E$326, "=1", data!$F$2:$F$326, "=1", data!$G$2:$G$326, "=2"), $C20=3, AVERAGEIFS(data!K$2:K$326, data!$B$2:$B$326, $B20,data!$C$2:$C$326, "=2", data!$D$2:$D$326, "=1", data!$E$2:$E$326, "=1", data!$F$2:$F$326, "=1", data!$G$2:$G$326, "=3"), $C20=4, AVERAGEIFS(data!K$2:K$326, data!$B$2:$B$326, $B20,data!$C$2:$C$326, "=3", data!$D$2:$D$326, "=1", data!$E$2:$E$326, "=1", data!$F$2:$F$326, "=1", data!$G$2:$G$326, "=1"), $C20=5, AVERAGEIFS(data!K$2:K$326, data!$B$2:$B$326, $B20,data!$C$2:$C$326, "=3", data!$D$2:$D$326, "=1", data!$E$2:$E$326, "=1", data!$F$2:$F$326, "=1", data!$G$2:$G$326, "=2"), $C20=6, AVERAGEIFS(data!K$2:K$326, data!$B$2:$B$326, $B20,data!$C$2:$C$326, "=2", data!$D$2:$D$326, {2,3}, data!$E$2:$E$326, "=1", data!$F$2:$F$326, "=1", data!$G$2:$G$326, "=1"), $C20=7, AVERAGEIFS(data!K$2:K$326, data!$B$2:$B$326, $B20,data!$C$2:$C$326, "=2", data!$D$2:$D$326, "=1", data!$E$2:$E$326, {2,3}, data!$F$2:$F$326, "=1", data!$G$2:$G$326, "=1"), $C20=8, AVERAGEIFS(data!K$2:K$326, data!$B$2:$B$326, $B20,data!$C$2:$C$326, "=2", data!$D$2:$D$326, {2,3}, data!$E$2:$E$326, {2,3}, data!$F$2:$F$326, "=1", data!$G$2:$G$326, "=1"))</f>
        <v>0</v>
      </c>
      <c r="H20" s="6" t="str">
        <f t="shared" si="0"/>
        <v>N/A</v>
      </c>
    </row>
    <row r="21" spans="1:8" x14ac:dyDescent="0.2">
      <c r="A21" s="4" t="s">
        <v>316</v>
      </c>
      <c r="B21" s="4" t="s">
        <v>334</v>
      </c>
      <c r="C21" s="4">
        <v>4</v>
      </c>
      <c r="D21" s="4">
        <f>_xlfn.IFS($C21=1, AVERAGEIFS(data!H$2:H$326, data!$B$2:$B$326, $B21,data!$C$2:$C$326, "=2", data!$D$2:$D$326, "=1", data!$E$2:$E$326, "=1", data!$F$2:$F$326, "=1", data!$G$2:$G$326, "=1"), $C21=2, AVERAGEIFS(data!H$2:H$326, data!$B$2:$B$326, $B21,data!$C$2:$C$326, "=2", data!$D$2:$D$326, "=1", data!$E$2:$E$326, "=1", data!$F$2:$F$326, "=1", data!$G$2:$G$326, "=2"), $C21=3, AVERAGEIFS(data!H$2:H$326, data!$B$2:$B$326, $B21,data!$C$2:$C$326, "=2", data!$D$2:$D$326, "=1", data!$E$2:$E$326, "=1", data!$F$2:$F$326, "=1", data!$G$2:$G$326, "=3"), $C21=4, AVERAGEIFS(data!H$2:H$326, data!$B$2:$B$326, $B21,data!$C$2:$C$326, "=3", data!$D$2:$D$326, "=1", data!$E$2:$E$326, "=1", data!$F$2:$F$326, "=1", data!$G$2:$G$326, "=1"), $C21=5, AVERAGEIFS(data!H$2:H$326, data!$B$2:$B$326, $B21,data!$C$2:$C$326, "=3", data!$D$2:$D$326, "=1", data!$E$2:$E$326, "=1", data!$F$2:$F$326, "=1", data!$G$2:$G$326, "=2"), $C21=6, AVERAGEIFS(data!H$2:H$326, data!$B$2:$B$326, $B21,data!$C$2:$C$326, "=2", data!$D$2:$D$326, {2,3}, data!$E$2:$E$326, "=1", data!$F$2:$F$326, "=1", data!$G$2:$G$326, "=1"), $C21=7, AVERAGEIFS(data!H$2:H$326, data!$B$2:$B$326, $B21,data!$C$2:$C$326, "=2", data!$D$2:$D$326, "=1", data!$E$2:$E$326, {2,3}, data!$F$2:$F$326, "=1", data!$G$2:$G$326, "=1"), $C21=8, AVERAGEIFS(data!H$2:H$326, data!$B$2:$B$326, $B21,data!$C$2:$C$326, "=2", data!$D$2:$D$326, {2,3}, data!$E$2:$E$326, {2,3}, data!$F$2:$F$326, "=1", data!$G$2:$G$326, "=1"))</f>
        <v>500</v>
      </c>
      <c r="E21" s="4">
        <f>_xlfn.IFS($C21=1, AVERAGEIFS(data!I$2:I$326, data!$B$2:$B$326, $B21,data!$C$2:$C$326, "=2", data!$D$2:$D$326, "=1", data!$E$2:$E$326, "=1", data!$F$2:$F$326, "=1", data!$G$2:$G$326, "=1"), $C21=2, AVERAGEIFS(data!I$2:I$326, data!$B$2:$B$326, $B21,data!$C$2:$C$326, "=2", data!$D$2:$D$326, "=1", data!$E$2:$E$326, "=1", data!$F$2:$F$326, "=1", data!$G$2:$G$326, "=2"), $C21=3, AVERAGEIFS(data!I$2:I$326, data!$B$2:$B$326, $B21,data!$C$2:$C$326, "=2", data!$D$2:$D$326, "=1", data!$E$2:$E$326, "=1", data!$F$2:$F$326, "=1", data!$G$2:$G$326, "=3"), $C21=4, AVERAGEIFS(data!I$2:I$326, data!$B$2:$B$326, $B21,data!$C$2:$C$326, "=3", data!$D$2:$D$326, "=1", data!$E$2:$E$326, "=1", data!$F$2:$F$326, "=1", data!$G$2:$G$326, "=1"), $C21=5, AVERAGEIFS(data!I$2:I$326, data!$B$2:$B$326, $B21,data!$C$2:$C$326, "=3", data!$D$2:$D$326, "=1", data!$E$2:$E$326, "=1", data!$F$2:$F$326, "=1", data!$G$2:$G$326, "=2"), $C21=6, AVERAGEIFS(data!I$2:I$326, data!$B$2:$B$326, $B21,data!$C$2:$C$326, "=2", data!$D$2:$D$326, {2,3}, data!$E$2:$E$326, "=1", data!$F$2:$F$326, "=1", data!$G$2:$G$326, "=1"), $C21=7, AVERAGEIFS(data!I$2:I$326, data!$B$2:$B$326, $B21,data!$C$2:$C$326, "=2", data!$D$2:$D$326, "=1", data!$E$2:$E$326, {2,3}, data!$F$2:$F$326, "=1", data!$G$2:$G$326, "=1"), $C21=8, AVERAGEIFS(data!I$2:I$326, data!$B$2:$B$326, $B21,data!$C$2:$C$326, "=2", data!$D$2:$D$326, {2,3}, data!$E$2:$E$326, {2,3}, data!$F$2:$F$326, "=1", data!$G$2:$G$326, "=1"))</f>
        <v>0</v>
      </c>
      <c r="F21" s="4">
        <f>_xlfn.IFS($C21=1, AVERAGEIFS(data!J$2:J$326, data!$B$2:$B$326, $B21,data!$C$2:$C$326, "=2", data!$D$2:$D$326, "=1", data!$E$2:$E$326, "=1", data!$F$2:$F$326, "=1", data!$G$2:$G$326, "=1"), $C21=2, AVERAGEIFS(data!J$2:J$326, data!$B$2:$B$326, $B21,data!$C$2:$C$326, "=2", data!$D$2:$D$326, "=1", data!$E$2:$E$326, "=1", data!$F$2:$F$326, "=1", data!$G$2:$G$326, "=2"), $C21=3, AVERAGEIFS(data!J$2:J$326, data!$B$2:$B$326, $B21,data!$C$2:$C$326, "=2", data!$D$2:$D$326, "=1", data!$E$2:$E$326, "=1", data!$F$2:$F$326, "=1", data!$G$2:$G$326, "=3"), $C21=4, AVERAGEIFS(data!J$2:J$326, data!$B$2:$B$326, $B21,data!$C$2:$C$326, "=3", data!$D$2:$D$326, "=1", data!$E$2:$E$326, "=1", data!$F$2:$F$326, "=1", data!$G$2:$G$326, "=1"), $C21=5, AVERAGEIFS(data!J$2:J$326, data!$B$2:$B$326, $B21,data!$C$2:$C$326, "=3", data!$D$2:$D$326, "=1", data!$E$2:$E$326, "=1", data!$F$2:$F$326, "=1", data!$G$2:$G$326, "=2"), $C21=6, AVERAGEIFS(data!J$2:J$326, data!$B$2:$B$326, $B21,data!$C$2:$C$326, "=2", data!$D$2:$D$326, {2,3}, data!$E$2:$E$326, "=1", data!$F$2:$F$326, "=1", data!$G$2:$G$326, "=1"), $C21=7, AVERAGEIFS(data!J$2:J$326, data!$B$2:$B$326, $B21,data!$C$2:$C$326, "=2", data!$D$2:$D$326, "=1", data!$E$2:$E$326, {2,3}, data!$F$2:$F$326, "=1", data!$G$2:$G$326, "=1"), $C21=8, AVERAGEIFS(data!J$2:J$326, data!$B$2:$B$326, $B21,data!$C$2:$C$326, "=2", data!$D$2:$D$326, {2,3}, data!$E$2:$E$326, {2,3}, data!$F$2:$F$326, "=1", data!$G$2:$G$326, "=1"))</f>
        <v>0</v>
      </c>
      <c r="G21" s="4">
        <f>_xlfn.IFS($C21=1, AVERAGEIFS(data!K$2:K$326, data!$B$2:$B$326, $B21,data!$C$2:$C$326, "=2", data!$D$2:$D$326, "=1", data!$E$2:$E$326, "=1", data!$F$2:$F$326, "=1", data!$G$2:$G$326, "=1"), $C21=2, AVERAGEIFS(data!K$2:K$326, data!$B$2:$B$326, $B21,data!$C$2:$C$326, "=2", data!$D$2:$D$326, "=1", data!$E$2:$E$326, "=1", data!$F$2:$F$326, "=1", data!$G$2:$G$326, "=2"), $C21=3, AVERAGEIFS(data!K$2:K$326, data!$B$2:$B$326, $B21,data!$C$2:$C$326, "=2", data!$D$2:$D$326, "=1", data!$E$2:$E$326, "=1", data!$F$2:$F$326, "=1", data!$G$2:$G$326, "=3"), $C21=4, AVERAGEIFS(data!K$2:K$326, data!$B$2:$B$326, $B21,data!$C$2:$C$326, "=3", data!$D$2:$D$326, "=1", data!$E$2:$E$326, "=1", data!$F$2:$F$326, "=1", data!$G$2:$G$326, "=1"), $C21=5, AVERAGEIFS(data!K$2:K$326, data!$B$2:$B$326, $B21,data!$C$2:$C$326, "=3", data!$D$2:$D$326, "=1", data!$E$2:$E$326, "=1", data!$F$2:$F$326, "=1", data!$G$2:$G$326, "=2"), $C21=6, AVERAGEIFS(data!K$2:K$326, data!$B$2:$B$326, $B21,data!$C$2:$C$326, "=2", data!$D$2:$D$326, {2,3}, data!$E$2:$E$326, "=1", data!$F$2:$F$326, "=1", data!$G$2:$G$326, "=1"), $C21=7, AVERAGEIFS(data!K$2:K$326, data!$B$2:$B$326, $B21,data!$C$2:$C$326, "=2", data!$D$2:$D$326, "=1", data!$E$2:$E$326, {2,3}, data!$F$2:$F$326, "=1", data!$G$2:$G$326, "=1"), $C21=8, AVERAGEIFS(data!K$2:K$326, data!$B$2:$B$326, $B21,data!$C$2:$C$326, "=2", data!$D$2:$D$326, {2,3}, data!$E$2:$E$326, {2,3}, data!$F$2:$F$326, "=1", data!$G$2:$G$326, "=1"))</f>
        <v>0</v>
      </c>
      <c r="H21" s="6" t="str">
        <f t="shared" si="0"/>
        <v>N/A</v>
      </c>
    </row>
    <row r="22" spans="1:8" x14ac:dyDescent="0.2">
      <c r="A22" s="4" t="s">
        <v>316</v>
      </c>
      <c r="B22" s="4" t="s">
        <v>334</v>
      </c>
      <c r="C22" s="4">
        <v>5</v>
      </c>
      <c r="D22" s="4">
        <f>_xlfn.IFS($C22=1, AVERAGEIFS(data!H$2:H$326, data!$B$2:$B$326, $B22,data!$C$2:$C$326, "=2", data!$D$2:$D$326, "=1", data!$E$2:$E$326, "=1", data!$F$2:$F$326, "=1", data!$G$2:$G$326, "=1"), $C22=2, AVERAGEIFS(data!H$2:H$326, data!$B$2:$B$326, $B22,data!$C$2:$C$326, "=2", data!$D$2:$D$326, "=1", data!$E$2:$E$326, "=1", data!$F$2:$F$326, "=1", data!$G$2:$G$326, "=2"), $C22=3, AVERAGEIFS(data!H$2:H$326, data!$B$2:$B$326, $B22,data!$C$2:$C$326, "=2", data!$D$2:$D$326, "=1", data!$E$2:$E$326, "=1", data!$F$2:$F$326, "=1", data!$G$2:$G$326, "=3"), $C22=4, AVERAGEIFS(data!H$2:H$326, data!$B$2:$B$326, $B22,data!$C$2:$C$326, "=3", data!$D$2:$D$326, "=1", data!$E$2:$E$326, "=1", data!$F$2:$F$326, "=1", data!$G$2:$G$326, "=1"), $C22=5, AVERAGEIFS(data!H$2:H$326, data!$B$2:$B$326, $B22,data!$C$2:$C$326, "=3", data!$D$2:$D$326, "=1", data!$E$2:$E$326, "=1", data!$F$2:$F$326, "=1", data!$G$2:$G$326, "=2"), $C22=6, AVERAGEIFS(data!H$2:H$326, data!$B$2:$B$326, $B22,data!$C$2:$C$326, "=2", data!$D$2:$D$326, {2,3}, data!$E$2:$E$326, "=1", data!$F$2:$F$326, "=1", data!$G$2:$G$326, "=1"), $C22=7, AVERAGEIFS(data!H$2:H$326, data!$B$2:$B$326, $B22,data!$C$2:$C$326, "=2", data!$D$2:$D$326, "=1", data!$E$2:$E$326, {2,3}, data!$F$2:$F$326, "=1", data!$G$2:$G$326, "=1"), $C22=8, AVERAGEIFS(data!H$2:H$326, data!$B$2:$B$326, $B22,data!$C$2:$C$326, "=2", data!$D$2:$D$326, {2,3}, data!$E$2:$E$326, {2,3}, data!$F$2:$F$326, "=1", data!$G$2:$G$326, "=1"))</f>
        <v>500</v>
      </c>
      <c r="E22" s="4">
        <f>_xlfn.IFS($C22=1, AVERAGEIFS(data!I$2:I$326, data!$B$2:$B$326, $B22,data!$C$2:$C$326, "=2", data!$D$2:$D$326, "=1", data!$E$2:$E$326, "=1", data!$F$2:$F$326, "=1", data!$G$2:$G$326, "=1"), $C22=2, AVERAGEIFS(data!I$2:I$326, data!$B$2:$B$326, $B22,data!$C$2:$C$326, "=2", data!$D$2:$D$326, "=1", data!$E$2:$E$326, "=1", data!$F$2:$F$326, "=1", data!$G$2:$G$326, "=2"), $C22=3, AVERAGEIFS(data!I$2:I$326, data!$B$2:$B$326, $B22,data!$C$2:$C$326, "=2", data!$D$2:$D$326, "=1", data!$E$2:$E$326, "=1", data!$F$2:$F$326, "=1", data!$G$2:$G$326, "=3"), $C22=4, AVERAGEIFS(data!I$2:I$326, data!$B$2:$B$326, $B22,data!$C$2:$C$326, "=3", data!$D$2:$D$326, "=1", data!$E$2:$E$326, "=1", data!$F$2:$F$326, "=1", data!$G$2:$G$326, "=1"), $C22=5, AVERAGEIFS(data!I$2:I$326, data!$B$2:$B$326, $B22,data!$C$2:$C$326, "=3", data!$D$2:$D$326, "=1", data!$E$2:$E$326, "=1", data!$F$2:$F$326, "=1", data!$G$2:$G$326, "=2"), $C22=6, AVERAGEIFS(data!I$2:I$326, data!$B$2:$B$326, $B22,data!$C$2:$C$326, "=2", data!$D$2:$D$326, {2,3}, data!$E$2:$E$326, "=1", data!$F$2:$F$326, "=1", data!$G$2:$G$326, "=1"), $C22=7, AVERAGEIFS(data!I$2:I$326, data!$B$2:$B$326, $B22,data!$C$2:$C$326, "=2", data!$D$2:$D$326, "=1", data!$E$2:$E$326, {2,3}, data!$F$2:$F$326, "=1", data!$G$2:$G$326, "=1"), $C22=8, AVERAGEIFS(data!I$2:I$326, data!$B$2:$B$326, $B22,data!$C$2:$C$326, "=2", data!$D$2:$D$326, {2,3}, data!$E$2:$E$326, {2,3}, data!$F$2:$F$326, "=1", data!$G$2:$G$326, "=1"))</f>
        <v>0</v>
      </c>
      <c r="F22" s="4">
        <f>_xlfn.IFS($C22=1, AVERAGEIFS(data!J$2:J$326, data!$B$2:$B$326, $B22,data!$C$2:$C$326, "=2", data!$D$2:$D$326, "=1", data!$E$2:$E$326, "=1", data!$F$2:$F$326, "=1", data!$G$2:$G$326, "=1"), $C22=2, AVERAGEIFS(data!J$2:J$326, data!$B$2:$B$326, $B22,data!$C$2:$C$326, "=2", data!$D$2:$D$326, "=1", data!$E$2:$E$326, "=1", data!$F$2:$F$326, "=1", data!$G$2:$G$326, "=2"), $C22=3, AVERAGEIFS(data!J$2:J$326, data!$B$2:$B$326, $B22,data!$C$2:$C$326, "=2", data!$D$2:$D$326, "=1", data!$E$2:$E$326, "=1", data!$F$2:$F$326, "=1", data!$G$2:$G$326, "=3"), $C22=4, AVERAGEIFS(data!J$2:J$326, data!$B$2:$B$326, $B22,data!$C$2:$C$326, "=3", data!$D$2:$D$326, "=1", data!$E$2:$E$326, "=1", data!$F$2:$F$326, "=1", data!$G$2:$G$326, "=1"), $C22=5, AVERAGEIFS(data!J$2:J$326, data!$B$2:$B$326, $B22,data!$C$2:$C$326, "=3", data!$D$2:$D$326, "=1", data!$E$2:$E$326, "=1", data!$F$2:$F$326, "=1", data!$G$2:$G$326, "=2"), $C22=6, AVERAGEIFS(data!J$2:J$326, data!$B$2:$B$326, $B22,data!$C$2:$C$326, "=2", data!$D$2:$D$326, {2,3}, data!$E$2:$E$326, "=1", data!$F$2:$F$326, "=1", data!$G$2:$G$326, "=1"), $C22=7, AVERAGEIFS(data!J$2:J$326, data!$B$2:$B$326, $B22,data!$C$2:$C$326, "=2", data!$D$2:$D$326, "=1", data!$E$2:$E$326, {2,3}, data!$F$2:$F$326, "=1", data!$G$2:$G$326, "=1"), $C22=8, AVERAGEIFS(data!J$2:J$326, data!$B$2:$B$326, $B22,data!$C$2:$C$326, "=2", data!$D$2:$D$326, {2,3}, data!$E$2:$E$326, {2,3}, data!$F$2:$F$326, "=1", data!$G$2:$G$326, "=1"))</f>
        <v>0</v>
      </c>
      <c r="G22" s="4">
        <f>_xlfn.IFS($C22=1, AVERAGEIFS(data!K$2:K$326, data!$B$2:$B$326, $B22,data!$C$2:$C$326, "=2", data!$D$2:$D$326, "=1", data!$E$2:$E$326, "=1", data!$F$2:$F$326, "=1", data!$G$2:$G$326, "=1"), $C22=2, AVERAGEIFS(data!K$2:K$326, data!$B$2:$B$326, $B22,data!$C$2:$C$326, "=2", data!$D$2:$D$326, "=1", data!$E$2:$E$326, "=1", data!$F$2:$F$326, "=1", data!$G$2:$G$326, "=2"), $C22=3, AVERAGEIFS(data!K$2:K$326, data!$B$2:$B$326, $B22,data!$C$2:$C$326, "=2", data!$D$2:$D$326, "=1", data!$E$2:$E$326, "=1", data!$F$2:$F$326, "=1", data!$G$2:$G$326, "=3"), $C22=4, AVERAGEIFS(data!K$2:K$326, data!$B$2:$B$326, $B22,data!$C$2:$C$326, "=3", data!$D$2:$D$326, "=1", data!$E$2:$E$326, "=1", data!$F$2:$F$326, "=1", data!$G$2:$G$326, "=1"), $C22=5, AVERAGEIFS(data!K$2:K$326, data!$B$2:$B$326, $B22,data!$C$2:$C$326, "=3", data!$D$2:$D$326, "=1", data!$E$2:$E$326, "=1", data!$F$2:$F$326, "=1", data!$G$2:$G$326, "=2"), $C22=6, AVERAGEIFS(data!K$2:K$326, data!$B$2:$B$326, $B22,data!$C$2:$C$326, "=2", data!$D$2:$D$326, {2,3}, data!$E$2:$E$326, "=1", data!$F$2:$F$326, "=1", data!$G$2:$G$326, "=1"), $C22=7, AVERAGEIFS(data!K$2:K$326, data!$B$2:$B$326, $B22,data!$C$2:$C$326, "=2", data!$D$2:$D$326, "=1", data!$E$2:$E$326, {2,3}, data!$F$2:$F$326, "=1", data!$G$2:$G$326, "=1"), $C22=8, AVERAGEIFS(data!K$2:K$326, data!$B$2:$B$326, $B22,data!$C$2:$C$326, "=2", data!$D$2:$D$326, {2,3}, data!$E$2:$E$326, {2,3}, data!$F$2:$F$326, "=1", data!$G$2:$G$326, "=1"))</f>
        <v>0</v>
      </c>
      <c r="H22" s="6" t="str">
        <f t="shared" si="0"/>
        <v>N/A</v>
      </c>
    </row>
    <row r="23" spans="1:8" x14ac:dyDescent="0.2">
      <c r="A23" s="4" t="s">
        <v>316</v>
      </c>
      <c r="B23" s="4" t="s">
        <v>334</v>
      </c>
      <c r="C23" s="4">
        <v>6</v>
      </c>
      <c r="D23" s="4">
        <f>_xlfn.IFS($C23=1, AVERAGEIFS(data!H$2:H$326, data!$B$2:$B$326, $B23,data!$C$2:$C$326, "=2", data!$D$2:$D$326, "=1", data!$E$2:$E$326, "=1", data!$F$2:$F$326, "=1", data!$G$2:$G$326, "=1"), $C23=2, AVERAGEIFS(data!H$2:H$326, data!$B$2:$B$326, $B23,data!$C$2:$C$326, "=2", data!$D$2:$D$326, "=1", data!$E$2:$E$326, "=1", data!$F$2:$F$326, "=1", data!$G$2:$G$326, "=2"), $C23=3, AVERAGEIFS(data!H$2:H$326, data!$B$2:$B$326, $B23,data!$C$2:$C$326, "=2", data!$D$2:$D$326, "=1", data!$E$2:$E$326, "=1", data!$F$2:$F$326, "=1", data!$G$2:$G$326, "=3"), $C23=4, AVERAGEIFS(data!H$2:H$326, data!$B$2:$B$326, $B23,data!$C$2:$C$326, "=3", data!$D$2:$D$326, "=1", data!$E$2:$E$326, "=1", data!$F$2:$F$326, "=1", data!$G$2:$G$326, "=1"), $C23=5, AVERAGEIFS(data!H$2:H$326, data!$B$2:$B$326, $B23,data!$C$2:$C$326, "=3", data!$D$2:$D$326, "=1", data!$E$2:$E$326, "=1", data!$F$2:$F$326, "=1", data!$G$2:$G$326, "=2"), $C23=6, AVERAGEIFS(data!H$2:H$326, data!$B$2:$B$326, $B23,data!$C$2:$C$326, "=2", data!$D$2:$D$326, {2,3}, data!$E$2:$E$326, "=1", data!$F$2:$F$326, "=1", data!$G$2:$G$326, "=1"), $C23=7, AVERAGEIFS(data!H$2:H$326, data!$B$2:$B$326, $B23,data!$C$2:$C$326, "=2", data!$D$2:$D$326, "=1", data!$E$2:$E$326, {2,3}, data!$F$2:$F$326, "=1", data!$G$2:$G$326, "=1"), $C23=8, AVERAGEIFS(data!H$2:H$326, data!$B$2:$B$326, $B23,data!$C$2:$C$326, "=2", data!$D$2:$D$326, {2,3}, data!$E$2:$E$326, {2,3}, data!$F$2:$F$326, "=1", data!$G$2:$G$326, "=1"))</f>
        <v>500</v>
      </c>
      <c r="E23" s="4">
        <f>_xlfn.IFS($C23=1, AVERAGEIFS(data!I$2:I$326, data!$B$2:$B$326, $B23,data!$C$2:$C$326, "=2", data!$D$2:$D$326, "=1", data!$E$2:$E$326, "=1", data!$F$2:$F$326, "=1", data!$G$2:$G$326, "=1"), $C23=2, AVERAGEIFS(data!I$2:I$326, data!$B$2:$B$326, $B23,data!$C$2:$C$326, "=2", data!$D$2:$D$326, "=1", data!$E$2:$E$326, "=1", data!$F$2:$F$326, "=1", data!$G$2:$G$326, "=2"), $C23=3, AVERAGEIFS(data!I$2:I$326, data!$B$2:$B$326, $B23,data!$C$2:$C$326, "=2", data!$D$2:$D$326, "=1", data!$E$2:$E$326, "=1", data!$F$2:$F$326, "=1", data!$G$2:$G$326, "=3"), $C23=4, AVERAGEIFS(data!I$2:I$326, data!$B$2:$B$326, $B23,data!$C$2:$C$326, "=3", data!$D$2:$D$326, "=1", data!$E$2:$E$326, "=1", data!$F$2:$F$326, "=1", data!$G$2:$G$326, "=1"), $C23=5, AVERAGEIFS(data!I$2:I$326, data!$B$2:$B$326, $B23,data!$C$2:$C$326, "=3", data!$D$2:$D$326, "=1", data!$E$2:$E$326, "=1", data!$F$2:$F$326, "=1", data!$G$2:$G$326, "=2"), $C23=6, AVERAGEIFS(data!I$2:I$326, data!$B$2:$B$326, $B23,data!$C$2:$C$326, "=2", data!$D$2:$D$326, {2,3}, data!$E$2:$E$326, "=1", data!$F$2:$F$326, "=1", data!$G$2:$G$326, "=1"), $C23=7, AVERAGEIFS(data!I$2:I$326, data!$B$2:$B$326, $B23,data!$C$2:$C$326, "=2", data!$D$2:$D$326, "=1", data!$E$2:$E$326, {2,3}, data!$F$2:$F$326, "=1", data!$G$2:$G$326, "=1"), $C23=8, AVERAGEIFS(data!I$2:I$326, data!$B$2:$B$326, $B23,data!$C$2:$C$326, "=2", data!$D$2:$D$326, {2,3}, data!$E$2:$E$326, {2,3}, data!$F$2:$F$326, "=1", data!$G$2:$G$326, "=1"))</f>
        <v>0</v>
      </c>
      <c r="F23" s="4">
        <f>_xlfn.IFS($C23=1, AVERAGEIFS(data!J$2:J$326, data!$B$2:$B$326, $B23,data!$C$2:$C$326, "=2", data!$D$2:$D$326, "=1", data!$E$2:$E$326, "=1", data!$F$2:$F$326, "=1", data!$G$2:$G$326, "=1"), $C23=2, AVERAGEIFS(data!J$2:J$326, data!$B$2:$B$326, $B23,data!$C$2:$C$326, "=2", data!$D$2:$D$326, "=1", data!$E$2:$E$326, "=1", data!$F$2:$F$326, "=1", data!$G$2:$G$326, "=2"), $C23=3, AVERAGEIFS(data!J$2:J$326, data!$B$2:$B$326, $B23,data!$C$2:$C$326, "=2", data!$D$2:$D$326, "=1", data!$E$2:$E$326, "=1", data!$F$2:$F$326, "=1", data!$G$2:$G$326, "=3"), $C23=4, AVERAGEIFS(data!J$2:J$326, data!$B$2:$B$326, $B23,data!$C$2:$C$326, "=3", data!$D$2:$D$326, "=1", data!$E$2:$E$326, "=1", data!$F$2:$F$326, "=1", data!$G$2:$G$326, "=1"), $C23=5, AVERAGEIFS(data!J$2:J$326, data!$B$2:$B$326, $B23,data!$C$2:$C$326, "=3", data!$D$2:$D$326, "=1", data!$E$2:$E$326, "=1", data!$F$2:$F$326, "=1", data!$G$2:$G$326, "=2"), $C23=6, AVERAGEIFS(data!J$2:J$326, data!$B$2:$B$326, $B23,data!$C$2:$C$326, "=2", data!$D$2:$D$326, {2,3}, data!$E$2:$E$326, "=1", data!$F$2:$F$326, "=1", data!$G$2:$G$326, "=1"), $C23=7, AVERAGEIFS(data!J$2:J$326, data!$B$2:$B$326, $B23,data!$C$2:$C$326, "=2", data!$D$2:$D$326, "=1", data!$E$2:$E$326, {2,3}, data!$F$2:$F$326, "=1", data!$G$2:$G$326, "=1"), $C23=8, AVERAGEIFS(data!J$2:J$326, data!$B$2:$B$326, $B23,data!$C$2:$C$326, "=2", data!$D$2:$D$326, {2,3}, data!$E$2:$E$326, {2,3}, data!$F$2:$F$326, "=1", data!$G$2:$G$326, "=1"))</f>
        <v>0</v>
      </c>
      <c r="G23" s="4">
        <f>_xlfn.IFS($C23=1, AVERAGEIFS(data!K$2:K$326, data!$B$2:$B$326, $B23,data!$C$2:$C$326, "=2", data!$D$2:$D$326, "=1", data!$E$2:$E$326, "=1", data!$F$2:$F$326, "=1", data!$G$2:$G$326, "=1"), $C23=2, AVERAGEIFS(data!K$2:K$326, data!$B$2:$B$326, $B23,data!$C$2:$C$326, "=2", data!$D$2:$D$326, "=1", data!$E$2:$E$326, "=1", data!$F$2:$F$326, "=1", data!$G$2:$G$326, "=2"), $C23=3, AVERAGEIFS(data!K$2:K$326, data!$B$2:$B$326, $B23,data!$C$2:$C$326, "=2", data!$D$2:$D$326, "=1", data!$E$2:$E$326, "=1", data!$F$2:$F$326, "=1", data!$G$2:$G$326, "=3"), $C23=4, AVERAGEIFS(data!K$2:K$326, data!$B$2:$B$326, $B23,data!$C$2:$C$326, "=3", data!$D$2:$D$326, "=1", data!$E$2:$E$326, "=1", data!$F$2:$F$326, "=1", data!$G$2:$G$326, "=1"), $C23=5, AVERAGEIFS(data!K$2:K$326, data!$B$2:$B$326, $B23,data!$C$2:$C$326, "=3", data!$D$2:$D$326, "=1", data!$E$2:$E$326, "=1", data!$F$2:$F$326, "=1", data!$G$2:$G$326, "=2"), $C23=6, AVERAGEIFS(data!K$2:K$326, data!$B$2:$B$326, $B23,data!$C$2:$C$326, "=2", data!$D$2:$D$326, {2,3}, data!$E$2:$E$326, "=1", data!$F$2:$F$326, "=1", data!$G$2:$G$326, "=1"), $C23=7, AVERAGEIFS(data!K$2:K$326, data!$B$2:$B$326, $B23,data!$C$2:$C$326, "=2", data!$D$2:$D$326, "=1", data!$E$2:$E$326, {2,3}, data!$F$2:$F$326, "=1", data!$G$2:$G$326, "=1"), $C23=8, AVERAGEIFS(data!K$2:K$326, data!$B$2:$B$326, $B23,data!$C$2:$C$326, "=2", data!$D$2:$D$326, {2,3}, data!$E$2:$E$326, {2,3}, data!$F$2:$F$326, "=1", data!$G$2:$G$326, "=1"))</f>
        <v>0</v>
      </c>
      <c r="H23" s="6" t="str">
        <f t="shared" si="0"/>
        <v>N/A</v>
      </c>
    </row>
    <row r="24" spans="1:8" x14ac:dyDescent="0.2">
      <c r="A24" s="4" t="s">
        <v>316</v>
      </c>
      <c r="B24" s="4" t="s">
        <v>334</v>
      </c>
      <c r="C24" s="4">
        <v>7</v>
      </c>
      <c r="D24" s="4">
        <f>_xlfn.IFS($C24=1, AVERAGEIFS(data!H$2:H$326, data!$B$2:$B$326, $B24,data!$C$2:$C$326, "=2", data!$D$2:$D$326, "=1", data!$E$2:$E$326, "=1", data!$F$2:$F$326, "=1", data!$G$2:$G$326, "=1"), $C24=2, AVERAGEIFS(data!H$2:H$326, data!$B$2:$B$326, $B24,data!$C$2:$C$326, "=2", data!$D$2:$D$326, "=1", data!$E$2:$E$326, "=1", data!$F$2:$F$326, "=1", data!$G$2:$G$326, "=2"), $C24=3, AVERAGEIFS(data!H$2:H$326, data!$B$2:$B$326, $B24,data!$C$2:$C$326, "=2", data!$D$2:$D$326, "=1", data!$E$2:$E$326, "=1", data!$F$2:$F$326, "=1", data!$G$2:$G$326, "=3"), $C24=4, AVERAGEIFS(data!H$2:H$326, data!$B$2:$B$326, $B24,data!$C$2:$C$326, "=3", data!$D$2:$D$326, "=1", data!$E$2:$E$326, "=1", data!$F$2:$F$326, "=1", data!$G$2:$G$326, "=1"), $C24=5, AVERAGEIFS(data!H$2:H$326, data!$B$2:$B$326, $B24,data!$C$2:$C$326, "=3", data!$D$2:$D$326, "=1", data!$E$2:$E$326, "=1", data!$F$2:$F$326, "=1", data!$G$2:$G$326, "=2"), $C24=6, AVERAGEIFS(data!H$2:H$326, data!$B$2:$B$326, $B24,data!$C$2:$C$326, "=2", data!$D$2:$D$326, {2,3}, data!$E$2:$E$326, "=1", data!$F$2:$F$326, "=1", data!$G$2:$G$326, "=1"), $C24=7, AVERAGEIFS(data!H$2:H$326, data!$B$2:$B$326, $B24,data!$C$2:$C$326, "=2", data!$D$2:$D$326, "=1", data!$E$2:$E$326, {2,3}, data!$F$2:$F$326, "=1", data!$G$2:$G$326, "=1"), $C24=8, AVERAGEIFS(data!H$2:H$326, data!$B$2:$B$326, $B24,data!$C$2:$C$326, "=2", data!$D$2:$D$326, {2,3}, data!$E$2:$E$326, {2,3}, data!$F$2:$F$326, "=1", data!$G$2:$G$326, "=1"))</f>
        <v>500</v>
      </c>
      <c r="E24" s="4">
        <f>_xlfn.IFS($C24=1, AVERAGEIFS(data!I$2:I$326, data!$B$2:$B$326, $B24,data!$C$2:$C$326, "=2", data!$D$2:$D$326, "=1", data!$E$2:$E$326, "=1", data!$F$2:$F$326, "=1", data!$G$2:$G$326, "=1"), $C24=2, AVERAGEIFS(data!I$2:I$326, data!$B$2:$B$326, $B24,data!$C$2:$C$326, "=2", data!$D$2:$D$326, "=1", data!$E$2:$E$326, "=1", data!$F$2:$F$326, "=1", data!$G$2:$G$326, "=2"), $C24=3, AVERAGEIFS(data!I$2:I$326, data!$B$2:$B$326, $B24,data!$C$2:$C$326, "=2", data!$D$2:$D$326, "=1", data!$E$2:$E$326, "=1", data!$F$2:$F$326, "=1", data!$G$2:$G$326, "=3"), $C24=4, AVERAGEIFS(data!I$2:I$326, data!$B$2:$B$326, $B24,data!$C$2:$C$326, "=3", data!$D$2:$D$326, "=1", data!$E$2:$E$326, "=1", data!$F$2:$F$326, "=1", data!$G$2:$G$326, "=1"), $C24=5, AVERAGEIFS(data!I$2:I$326, data!$B$2:$B$326, $B24,data!$C$2:$C$326, "=3", data!$D$2:$D$326, "=1", data!$E$2:$E$326, "=1", data!$F$2:$F$326, "=1", data!$G$2:$G$326, "=2"), $C24=6, AVERAGEIFS(data!I$2:I$326, data!$B$2:$B$326, $B24,data!$C$2:$C$326, "=2", data!$D$2:$D$326, {2,3}, data!$E$2:$E$326, "=1", data!$F$2:$F$326, "=1", data!$G$2:$G$326, "=1"), $C24=7, AVERAGEIFS(data!I$2:I$326, data!$B$2:$B$326, $B24,data!$C$2:$C$326, "=2", data!$D$2:$D$326, "=1", data!$E$2:$E$326, {2,3}, data!$F$2:$F$326, "=1", data!$G$2:$G$326, "=1"), $C24=8, AVERAGEIFS(data!I$2:I$326, data!$B$2:$B$326, $B24,data!$C$2:$C$326, "=2", data!$D$2:$D$326, {2,3}, data!$E$2:$E$326, {2,3}, data!$F$2:$F$326, "=1", data!$G$2:$G$326, "=1"))</f>
        <v>304</v>
      </c>
      <c r="F24" s="4">
        <f>_xlfn.IFS($C24=1, AVERAGEIFS(data!J$2:J$326, data!$B$2:$B$326, $B24,data!$C$2:$C$326, "=2", data!$D$2:$D$326, "=1", data!$E$2:$E$326, "=1", data!$F$2:$F$326, "=1", data!$G$2:$G$326, "=1"), $C24=2, AVERAGEIFS(data!J$2:J$326, data!$B$2:$B$326, $B24,data!$C$2:$C$326, "=2", data!$D$2:$D$326, "=1", data!$E$2:$E$326, "=1", data!$F$2:$F$326, "=1", data!$G$2:$G$326, "=2"), $C24=3, AVERAGEIFS(data!J$2:J$326, data!$B$2:$B$326, $B24,data!$C$2:$C$326, "=2", data!$D$2:$D$326, "=1", data!$E$2:$E$326, "=1", data!$F$2:$F$326, "=1", data!$G$2:$G$326, "=3"), $C24=4, AVERAGEIFS(data!J$2:J$326, data!$B$2:$B$326, $B24,data!$C$2:$C$326, "=3", data!$D$2:$D$326, "=1", data!$E$2:$E$326, "=1", data!$F$2:$F$326, "=1", data!$G$2:$G$326, "=1"), $C24=5, AVERAGEIFS(data!J$2:J$326, data!$B$2:$B$326, $B24,data!$C$2:$C$326, "=3", data!$D$2:$D$326, "=1", data!$E$2:$E$326, "=1", data!$F$2:$F$326, "=1", data!$G$2:$G$326, "=2"), $C24=6, AVERAGEIFS(data!J$2:J$326, data!$B$2:$B$326, $B24,data!$C$2:$C$326, "=2", data!$D$2:$D$326, {2,3}, data!$E$2:$E$326, "=1", data!$F$2:$F$326, "=1", data!$G$2:$G$326, "=1"), $C24=7, AVERAGEIFS(data!J$2:J$326, data!$B$2:$B$326, $B24,data!$C$2:$C$326, "=2", data!$D$2:$D$326, "=1", data!$E$2:$E$326, {2,3}, data!$F$2:$F$326, "=1", data!$G$2:$G$326, "=1"), $C24=8, AVERAGEIFS(data!J$2:J$326, data!$B$2:$B$326, $B24,data!$C$2:$C$326, "=2", data!$D$2:$D$326, {2,3}, data!$E$2:$E$326, {2,3}, data!$F$2:$F$326, "=1", data!$G$2:$G$326, "=1"))</f>
        <v>0</v>
      </c>
      <c r="G24" s="4">
        <f>_xlfn.IFS($C24=1, AVERAGEIFS(data!K$2:K$326, data!$B$2:$B$326, $B24,data!$C$2:$C$326, "=2", data!$D$2:$D$326, "=1", data!$E$2:$E$326, "=1", data!$F$2:$F$326, "=1", data!$G$2:$G$326, "=1"), $C24=2, AVERAGEIFS(data!K$2:K$326, data!$B$2:$B$326, $B24,data!$C$2:$C$326, "=2", data!$D$2:$D$326, "=1", data!$E$2:$E$326, "=1", data!$F$2:$F$326, "=1", data!$G$2:$G$326, "=2"), $C24=3, AVERAGEIFS(data!K$2:K$326, data!$B$2:$B$326, $B24,data!$C$2:$C$326, "=2", data!$D$2:$D$326, "=1", data!$E$2:$E$326, "=1", data!$F$2:$F$326, "=1", data!$G$2:$G$326, "=3"), $C24=4, AVERAGEIFS(data!K$2:K$326, data!$B$2:$B$326, $B24,data!$C$2:$C$326, "=3", data!$D$2:$D$326, "=1", data!$E$2:$E$326, "=1", data!$F$2:$F$326, "=1", data!$G$2:$G$326, "=1"), $C24=5, AVERAGEIFS(data!K$2:K$326, data!$B$2:$B$326, $B24,data!$C$2:$C$326, "=3", data!$D$2:$D$326, "=1", data!$E$2:$E$326, "=1", data!$F$2:$F$326, "=1", data!$G$2:$G$326, "=2"), $C24=6, AVERAGEIFS(data!K$2:K$326, data!$B$2:$B$326, $B24,data!$C$2:$C$326, "=2", data!$D$2:$D$326, {2,3}, data!$E$2:$E$326, "=1", data!$F$2:$F$326, "=1", data!$G$2:$G$326, "=1"), $C24=7, AVERAGEIFS(data!K$2:K$326, data!$B$2:$B$326, $B24,data!$C$2:$C$326, "=2", data!$D$2:$D$326, "=1", data!$E$2:$E$326, {2,3}, data!$F$2:$F$326, "=1", data!$G$2:$G$326, "=1"), $C24=8, AVERAGEIFS(data!K$2:K$326, data!$B$2:$B$326, $B24,data!$C$2:$C$326, "=2", data!$D$2:$D$326, {2,3}, data!$E$2:$E$326, {2,3}, data!$F$2:$F$326, "=1", data!$G$2:$G$326, "=1"))</f>
        <v>0</v>
      </c>
      <c r="H24" s="6" t="str">
        <f t="shared" si="0"/>
        <v>N/A</v>
      </c>
    </row>
    <row r="25" spans="1:8" x14ac:dyDescent="0.2">
      <c r="A25" s="4" t="s">
        <v>316</v>
      </c>
      <c r="B25" s="4" t="s">
        <v>334</v>
      </c>
      <c r="C25" s="4">
        <v>8</v>
      </c>
      <c r="D25" s="4">
        <f>_xlfn.IFS($C25=1, AVERAGEIFS(data!H$2:H$326, data!$B$2:$B$326, $B25,data!$C$2:$C$326, "=2", data!$D$2:$D$326, "=1", data!$E$2:$E$326, "=1", data!$F$2:$F$326, "=1", data!$G$2:$G$326, "=1"), $C25=2, AVERAGEIFS(data!H$2:H$326, data!$B$2:$B$326, $B25,data!$C$2:$C$326, "=2", data!$D$2:$D$326, "=1", data!$E$2:$E$326, "=1", data!$F$2:$F$326, "=1", data!$G$2:$G$326, "=2"), $C25=3, AVERAGEIFS(data!H$2:H$326, data!$B$2:$B$326, $B25,data!$C$2:$C$326, "=2", data!$D$2:$D$326, "=1", data!$E$2:$E$326, "=1", data!$F$2:$F$326, "=1", data!$G$2:$G$326, "=3"), $C25=4, AVERAGEIFS(data!H$2:H$326, data!$B$2:$B$326, $B25,data!$C$2:$C$326, "=3", data!$D$2:$D$326, "=1", data!$E$2:$E$326, "=1", data!$F$2:$F$326, "=1", data!$G$2:$G$326, "=1"), $C25=5, AVERAGEIFS(data!H$2:H$326, data!$B$2:$B$326, $B25,data!$C$2:$C$326, "=3", data!$D$2:$D$326, "=1", data!$E$2:$E$326, "=1", data!$F$2:$F$326, "=1", data!$G$2:$G$326, "=2"), $C25=6, AVERAGEIFS(data!H$2:H$326, data!$B$2:$B$326, $B25,data!$C$2:$C$326, "=2", data!$D$2:$D$326, {2,3}, data!$E$2:$E$326, "=1", data!$F$2:$F$326, "=1", data!$G$2:$G$326, "=1"), $C25=7, AVERAGEIFS(data!H$2:H$326, data!$B$2:$B$326, $B25,data!$C$2:$C$326, "=2", data!$D$2:$D$326, "=1", data!$E$2:$E$326, {2,3}, data!$F$2:$F$326, "=1", data!$G$2:$G$326, "=1"), $C25=8, AVERAGEIFS(data!H$2:H$326, data!$B$2:$B$326, $B25,data!$C$2:$C$326, "=2", data!$D$2:$D$326, {2,3}, data!$E$2:$E$326, {2,3}, data!$F$2:$F$326, "=1", data!$G$2:$G$326, "=1"))</f>
        <v>500</v>
      </c>
      <c r="E25" s="4">
        <f>_xlfn.IFS($C25=1, AVERAGEIFS(data!I$2:I$326, data!$B$2:$B$326, $B25,data!$C$2:$C$326, "=2", data!$D$2:$D$326, "=1", data!$E$2:$E$326, "=1", data!$F$2:$F$326, "=1", data!$G$2:$G$326, "=1"), $C25=2, AVERAGEIFS(data!I$2:I$326, data!$B$2:$B$326, $B25,data!$C$2:$C$326, "=2", data!$D$2:$D$326, "=1", data!$E$2:$E$326, "=1", data!$F$2:$F$326, "=1", data!$G$2:$G$326, "=2"), $C25=3, AVERAGEIFS(data!I$2:I$326, data!$B$2:$B$326, $B25,data!$C$2:$C$326, "=2", data!$D$2:$D$326, "=1", data!$E$2:$E$326, "=1", data!$F$2:$F$326, "=1", data!$G$2:$G$326, "=3"), $C25=4, AVERAGEIFS(data!I$2:I$326, data!$B$2:$B$326, $B25,data!$C$2:$C$326, "=3", data!$D$2:$D$326, "=1", data!$E$2:$E$326, "=1", data!$F$2:$F$326, "=1", data!$G$2:$G$326, "=1"), $C25=5, AVERAGEIFS(data!I$2:I$326, data!$B$2:$B$326, $B25,data!$C$2:$C$326, "=3", data!$D$2:$D$326, "=1", data!$E$2:$E$326, "=1", data!$F$2:$F$326, "=1", data!$G$2:$G$326, "=2"), $C25=6, AVERAGEIFS(data!I$2:I$326, data!$B$2:$B$326, $B25,data!$C$2:$C$326, "=2", data!$D$2:$D$326, {2,3}, data!$E$2:$E$326, "=1", data!$F$2:$F$326, "=1", data!$G$2:$G$326, "=1"), $C25=7, AVERAGEIFS(data!I$2:I$326, data!$B$2:$B$326, $B25,data!$C$2:$C$326, "=2", data!$D$2:$D$326, "=1", data!$E$2:$E$326, {2,3}, data!$F$2:$F$326, "=1", data!$G$2:$G$326, "=1"), $C25=8, AVERAGEIFS(data!I$2:I$326, data!$B$2:$B$326, $B25,data!$C$2:$C$326, "=2", data!$D$2:$D$326, {2,3}, data!$E$2:$E$326, {2,3}, data!$F$2:$F$326, "=1", data!$G$2:$G$326, "=1"))</f>
        <v>313</v>
      </c>
      <c r="F25" s="4">
        <f>_xlfn.IFS($C25=1, AVERAGEIFS(data!J$2:J$326, data!$B$2:$B$326, $B25,data!$C$2:$C$326, "=2", data!$D$2:$D$326, "=1", data!$E$2:$E$326, "=1", data!$F$2:$F$326, "=1", data!$G$2:$G$326, "=1"), $C25=2, AVERAGEIFS(data!J$2:J$326, data!$B$2:$B$326, $B25,data!$C$2:$C$326, "=2", data!$D$2:$D$326, "=1", data!$E$2:$E$326, "=1", data!$F$2:$F$326, "=1", data!$G$2:$G$326, "=2"), $C25=3, AVERAGEIFS(data!J$2:J$326, data!$B$2:$B$326, $B25,data!$C$2:$C$326, "=2", data!$D$2:$D$326, "=1", data!$E$2:$E$326, "=1", data!$F$2:$F$326, "=1", data!$G$2:$G$326, "=3"), $C25=4, AVERAGEIFS(data!J$2:J$326, data!$B$2:$B$326, $B25,data!$C$2:$C$326, "=3", data!$D$2:$D$326, "=1", data!$E$2:$E$326, "=1", data!$F$2:$F$326, "=1", data!$G$2:$G$326, "=1"), $C25=5, AVERAGEIFS(data!J$2:J$326, data!$B$2:$B$326, $B25,data!$C$2:$C$326, "=3", data!$D$2:$D$326, "=1", data!$E$2:$E$326, "=1", data!$F$2:$F$326, "=1", data!$G$2:$G$326, "=2"), $C25=6, AVERAGEIFS(data!J$2:J$326, data!$B$2:$B$326, $B25,data!$C$2:$C$326, "=2", data!$D$2:$D$326, {2,3}, data!$E$2:$E$326, "=1", data!$F$2:$F$326, "=1", data!$G$2:$G$326, "=1"), $C25=7, AVERAGEIFS(data!J$2:J$326, data!$B$2:$B$326, $B25,data!$C$2:$C$326, "=2", data!$D$2:$D$326, "=1", data!$E$2:$E$326, {2,3}, data!$F$2:$F$326, "=1", data!$G$2:$G$326, "=1"), $C25=8, AVERAGEIFS(data!J$2:J$326, data!$B$2:$B$326, $B25,data!$C$2:$C$326, "=2", data!$D$2:$D$326, {2,3}, data!$E$2:$E$326, {2,3}, data!$F$2:$F$326, "=1", data!$G$2:$G$326, "=1"))</f>
        <v>0</v>
      </c>
      <c r="G25" s="4">
        <f>_xlfn.IFS($C25=1, AVERAGEIFS(data!K$2:K$326, data!$B$2:$B$326, $B25,data!$C$2:$C$326, "=2", data!$D$2:$D$326, "=1", data!$E$2:$E$326, "=1", data!$F$2:$F$326, "=1", data!$G$2:$G$326, "=1"), $C25=2, AVERAGEIFS(data!K$2:K$326, data!$B$2:$B$326, $B25,data!$C$2:$C$326, "=2", data!$D$2:$D$326, "=1", data!$E$2:$E$326, "=1", data!$F$2:$F$326, "=1", data!$G$2:$G$326, "=2"), $C25=3, AVERAGEIFS(data!K$2:K$326, data!$B$2:$B$326, $B25,data!$C$2:$C$326, "=2", data!$D$2:$D$326, "=1", data!$E$2:$E$326, "=1", data!$F$2:$F$326, "=1", data!$G$2:$G$326, "=3"), $C25=4, AVERAGEIFS(data!K$2:K$326, data!$B$2:$B$326, $B25,data!$C$2:$C$326, "=3", data!$D$2:$D$326, "=1", data!$E$2:$E$326, "=1", data!$F$2:$F$326, "=1", data!$G$2:$G$326, "=1"), $C25=5, AVERAGEIFS(data!K$2:K$326, data!$B$2:$B$326, $B25,data!$C$2:$C$326, "=3", data!$D$2:$D$326, "=1", data!$E$2:$E$326, "=1", data!$F$2:$F$326, "=1", data!$G$2:$G$326, "=2"), $C25=6, AVERAGEIFS(data!K$2:K$326, data!$B$2:$B$326, $B25,data!$C$2:$C$326, "=2", data!$D$2:$D$326, {2,3}, data!$E$2:$E$326, "=1", data!$F$2:$F$326, "=1", data!$G$2:$G$326, "=1"), $C25=7, AVERAGEIFS(data!K$2:K$326, data!$B$2:$B$326, $B25,data!$C$2:$C$326, "=2", data!$D$2:$D$326, "=1", data!$E$2:$E$326, {2,3}, data!$F$2:$F$326, "=1", data!$G$2:$G$326, "=1"), $C25=8, AVERAGEIFS(data!K$2:K$326, data!$B$2:$B$326, $B25,data!$C$2:$C$326, "=2", data!$D$2:$D$326, {2,3}, data!$E$2:$E$326, {2,3}, data!$F$2:$F$326, "=1", data!$G$2:$G$326, "=1"))</f>
        <v>0</v>
      </c>
      <c r="H25" s="6" t="str">
        <f t="shared" si="0"/>
        <v>N/A</v>
      </c>
    </row>
    <row r="26" spans="1:8" x14ac:dyDescent="0.2">
      <c r="A26" s="4" t="s">
        <v>316</v>
      </c>
      <c r="B26" s="4" t="s">
        <v>335</v>
      </c>
      <c r="C26" s="4">
        <v>1</v>
      </c>
      <c r="D26" s="4">
        <f>_xlfn.IFS($C26=1, AVERAGEIFS(data!H$2:H$326, data!$B$2:$B$326, $B26,data!$C$2:$C$326, "=2", data!$D$2:$D$326, "=1", data!$E$2:$E$326, "=1", data!$F$2:$F$326, "=1", data!$G$2:$G$326, "=1"), $C26=2, AVERAGEIFS(data!H$2:H$326, data!$B$2:$B$326, $B26,data!$C$2:$C$326, "=2", data!$D$2:$D$326, "=1", data!$E$2:$E$326, "=1", data!$F$2:$F$326, "=1", data!$G$2:$G$326, "=2"), $C26=3, AVERAGEIFS(data!H$2:H$326, data!$B$2:$B$326, $B26,data!$C$2:$C$326, "=2", data!$D$2:$D$326, "=1", data!$E$2:$E$326, "=1", data!$F$2:$F$326, "=1", data!$G$2:$G$326, "=3"), $C26=4, AVERAGEIFS(data!H$2:H$326, data!$B$2:$B$326, $B26,data!$C$2:$C$326, "=3", data!$D$2:$D$326, "=1", data!$E$2:$E$326, "=1", data!$F$2:$F$326, "=1", data!$G$2:$G$326, "=1"), $C26=5, AVERAGEIFS(data!H$2:H$326, data!$B$2:$B$326, $B26,data!$C$2:$C$326, "=3", data!$D$2:$D$326, "=1", data!$E$2:$E$326, "=1", data!$F$2:$F$326, "=1", data!$G$2:$G$326, "=2"), $C26=6, AVERAGEIFS(data!H$2:H$326, data!$B$2:$B$326, $B26,data!$C$2:$C$326, "=2", data!$D$2:$D$326, {2,3}, data!$E$2:$E$326, "=1", data!$F$2:$F$326, "=1", data!$G$2:$G$326, "=1"), $C26=7, AVERAGEIFS(data!H$2:H$326, data!$B$2:$B$326, $B26,data!$C$2:$C$326, "=2", data!$D$2:$D$326, "=1", data!$E$2:$E$326, {2,3}, data!$F$2:$F$326, "=1", data!$G$2:$G$326, "=1"), $C26=8, AVERAGEIFS(data!H$2:H$326, data!$B$2:$B$326, $B26,data!$C$2:$C$326, "=2", data!$D$2:$D$326, {2,3}, data!$E$2:$E$326, {2,3}, data!$F$2:$F$326, "=1", data!$G$2:$G$326, "=1"))</f>
        <v>500</v>
      </c>
      <c r="E26" s="4">
        <f>_xlfn.IFS($C26=1, AVERAGEIFS(data!I$2:I$326, data!$B$2:$B$326, $B26,data!$C$2:$C$326, "=2", data!$D$2:$D$326, "=1", data!$E$2:$E$326, "=1", data!$F$2:$F$326, "=1", data!$G$2:$G$326, "=1"), $C26=2, AVERAGEIFS(data!I$2:I$326, data!$B$2:$B$326, $B26,data!$C$2:$C$326, "=2", data!$D$2:$D$326, "=1", data!$E$2:$E$326, "=1", data!$F$2:$F$326, "=1", data!$G$2:$G$326, "=2"), $C26=3, AVERAGEIFS(data!I$2:I$326, data!$B$2:$B$326, $B26,data!$C$2:$C$326, "=2", data!$D$2:$D$326, "=1", data!$E$2:$E$326, "=1", data!$F$2:$F$326, "=1", data!$G$2:$G$326, "=3"), $C26=4, AVERAGEIFS(data!I$2:I$326, data!$B$2:$B$326, $B26,data!$C$2:$C$326, "=3", data!$D$2:$D$326, "=1", data!$E$2:$E$326, "=1", data!$F$2:$F$326, "=1", data!$G$2:$G$326, "=1"), $C26=5, AVERAGEIFS(data!I$2:I$326, data!$B$2:$B$326, $B26,data!$C$2:$C$326, "=3", data!$D$2:$D$326, "=1", data!$E$2:$E$326, "=1", data!$F$2:$F$326, "=1", data!$G$2:$G$326, "=2"), $C26=6, AVERAGEIFS(data!I$2:I$326, data!$B$2:$B$326, $B26,data!$C$2:$C$326, "=2", data!$D$2:$D$326, {2,3}, data!$E$2:$E$326, "=1", data!$F$2:$F$326, "=1", data!$G$2:$G$326, "=1"), $C26=7, AVERAGEIFS(data!I$2:I$326, data!$B$2:$B$326, $B26,data!$C$2:$C$326, "=2", data!$D$2:$D$326, "=1", data!$E$2:$E$326, {2,3}, data!$F$2:$F$326, "=1", data!$G$2:$G$326, "=1"), $C26=8, AVERAGEIFS(data!I$2:I$326, data!$B$2:$B$326, $B26,data!$C$2:$C$326, "=2", data!$D$2:$D$326, {2,3}, data!$E$2:$E$326, {2,3}, data!$F$2:$F$326, "=1", data!$G$2:$G$326, "=1"))</f>
        <v>499</v>
      </c>
      <c r="F26" s="4">
        <f>_xlfn.IFS($C26=1, AVERAGEIFS(data!J$2:J$326, data!$B$2:$B$326, $B26,data!$C$2:$C$326, "=2", data!$D$2:$D$326, "=1", data!$E$2:$E$326, "=1", data!$F$2:$F$326, "=1", data!$G$2:$G$326, "=1"), $C26=2, AVERAGEIFS(data!J$2:J$326, data!$B$2:$B$326, $B26,data!$C$2:$C$326, "=2", data!$D$2:$D$326, "=1", data!$E$2:$E$326, "=1", data!$F$2:$F$326, "=1", data!$G$2:$G$326, "=2"), $C26=3, AVERAGEIFS(data!J$2:J$326, data!$B$2:$B$326, $B26,data!$C$2:$C$326, "=2", data!$D$2:$D$326, "=1", data!$E$2:$E$326, "=1", data!$F$2:$F$326, "=1", data!$G$2:$G$326, "=3"), $C26=4, AVERAGEIFS(data!J$2:J$326, data!$B$2:$B$326, $B26,data!$C$2:$C$326, "=3", data!$D$2:$D$326, "=1", data!$E$2:$E$326, "=1", data!$F$2:$F$326, "=1", data!$G$2:$G$326, "=1"), $C26=5, AVERAGEIFS(data!J$2:J$326, data!$B$2:$B$326, $B26,data!$C$2:$C$326, "=3", data!$D$2:$D$326, "=1", data!$E$2:$E$326, "=1", data!$F$2:$F$326, "=1", data!$G$2:$G$326, "=2"), $C26=6, AVERAGEIFS(data!J$2:J$326, data!$B$2:$B$326, $B26,data!$C$2:$C$326, "=2", data!$D$2:$D$326, {2,3}, data!$E$2:$E$326, "=1", data!$F$2:$F$326, "=1", data!$G$2:$G$326, "=1"), $C26=7, AVERAGEIFS(data!J$2:J$326, data!$B$2:$B$326, $B26,data!$C$2:$C$326, "=2", data!$D$2:$D$326, "=1", data!$E$2:$E$326, {2,3}, data!$F$2:$F$326, "=1", data!$G$2:$G$326, "=1"), $C26=8, AVERAGEIFS(data!J$2:J$326, data!$B$2:$B$326, $B26,data!$C$2:$C$326, "=2", data!$D$2:$D$326, {2,3}, data!$E$2:$E$326, {2,3}, data!$F$2:$F$326, "=1", data!$G$2:$G$326, "=1"))</f>
        <v>0</v>
      </c>
      <c r="G26" s="4">
        <f>_xlfn.IFS($C26=1, AVERAGEIFS(data!K$2:K$326, data!$B$2:$B$326, $B26,data!$C$2:$C$326, "=2", data!$D$2:$D$326, "=1", data!$E$2:$E$326, "=1", data!$F$2:$F$326, "=1", data!$G$2:$G$326, "=1"), $C26=2, AVERAGEIFS(data!K$2:K$326, data!$B$2:$B$326, $B26,data!$C$2:$C$326, "=2", data!$D$2:$D$326, "=1", data!$E$2:$E$326, "=1", data!$F$2:$F$326, "=1", data!$G$2:$G$326, "=2"), $C26=3, AVERAGEIFS(data!K$2:K$326, data!$B$2:$B$326, $B26,data!$C$2:$C$326, "=2", data!$D$2:$D$326, "=1", data!$E$2:$E$326, "=1", data!$F$2:$F$326, "=1", data!$G$2:$G$326, "=3"), $C26=4, AVERAGEIFS(data!K$2:K$326, data!$B$2:$B$326, $B26,data!$C$2:$C$326, "=3", data!$D$2:$D$326, "=1", data!$E$2:$E$326, "=1", data!$F$2:$F$326, "=1", data!$G$2:$G$326, "=1"), $C26=5, AVERAGEIFS(data!K$2:K$326, data!$B$2:$B$326, $B26,data!$C$2:$C$326, "=3", data!$D$2:$D$326, "=1", data!$E$2:$E$326, "=1", data!$F$2:$F$326, "=1", data!$G$2:$G$326, "=2"), $C26=6, AVERAGEIFS(data!K$2:K$326, data!$B$2:$B$326, $B26,data!$C$2:$C$326, "=2", data!$D$2:$D$326, {2,3}, data!$E$2:$E$326, "=1", data!$F$2:$F$326, "=1", data!$G$2:$G$326, "=1"), $C26=7, AVERAGEIFS(data!K$2:K$326, data!$B$2:$B$326, $B26,data!$C$2:$C$326, "=2", data!$D$2:$D$326, "=1", data!$E$2:$E$326, {2,3}, data!$F$2:$F$326, "=1", data!$G$2:$G$326, "=1"), $C26=8, AVERAGEIFS(data!K$2:K$326, data!$B$2:$B$326, $B26,data!$C$2:$C$326, "=2", data!$D$2:$D$326, {2,3}, data!$E$2:$E$326, {2,3}, data!$F$2:$F$326, "=1", data!$G$2:$G$326, "=1"))</f>
        <v>0</v>
      </c>
      <c r="H26" s="6" t="str">
        <f t="shared" si="0"/>
        <v>N/A</v>
      </c>
    </row>
    <row r="27" spans="1:8" x14ac:dyDescent="0.2">
      <c r="A27" s="4" t="s">
        <v>316</v>
      </c>
      <c r="B27" s="4" t="s">
        <v>335</v>
      </c>
      <c r="C27" s="4">
        <v>2</v>
      </c>
      <c r="D27" s="4">
        <f>_xlfn.IFS($C27=1, AVERAGEIFS(data!H$2:H$326, data!$B$2:$B$326, $B27,data!$C$2:$C$326, "=2", data!$D$2:$D$326, "=1", data!$E$2:$E$326, "=1", data!$F$2:$F$326, "=1", data!$G$2:$G$326, "=1"), $C27=2, AVERAGEIFS(data!H$2:H$326, data!$B$2:$B$326, $B27,data!$C$2:$C$326, "=2", data!$D$2:$D$326, "=1", data!$E$2:$E$326, "=1", data!$F$2:$F$326, "=1", data!$G$2:$G$326, "=2"), $C27=3, AVERAGEIFS(data!H$2:H$326, data!$B$2:$B$326, $B27,data!$C$2:$C$326, "=2", data!$D$2:$D$326, "=1", data!$E$2:$E$326, "=1", data!$F$2:$F$326, "=1", data!$G$2:$G$326, "=3"), $C27=4, AVERAGEIFS(data!H$2:H$326, data!$B$2:$B$326, $B27,data!$C$2:$C$326, "=3", data!$D$2:$D$326, "=1", data!$E$2:$E$326, "=1", data!$F$2:$F$326, "=1", data!$G$2:$G$326, "=1"), $C27=5, AVERAGEIFS(data!H$2:H$326, data!$B$2:$B$326, $B27,data!$C$2:$C$326, "=3", data!$D$2:$D$326, "=1", data!$E$2:$E$326, "=1", data!$F$2:$F$326, "=1", data!$G$2:$G$326, "=2"), $C27=6, AVERAGEIFS(data!H$2:H$326, data!$B$2:$B$326, $B27,data!$C$2:$C$326, "=2", data!$D$2:$D$326, {2,3}, data!$E$2:$E$326, "=1", data!$F$2:$F$326, "=1", data!$G$2:$G$326, "=1"), $C27=7, AVERAGEIFS(data!H$2:H$326, data!$B$2:$B$326, $B27,data!$C$2:$C$326, "=2", data!$D$2:$D$326, "=1", data!$E$2:$E$326, {2,3}, data!$F$2:$F$326, "=1", data!$G$2:$G$326, "=1"), $C27=8, AVERAGEIFS(data!H$2:H$326, data!$B$2:$B$326, $B27,data!$C$2:$C$326, "=2", data!$D$2:$D$326, {2,3}, data!$E$2:$E$326, {2,3}, data!$F$2:$F$326, "=1", data!$G$2:$G$326, "=1"))</f>
        <v>500</v>
      </c>
      <c r="E27" s="4">
        <f>_xlfn.IFS($C27=1, AVERAGEIFS(data!I$2:I$326, data!$B$2:$B$326, $B27,data!$C$2:$C$326, "=2", data!$D$2:$D$326, "=1", data!$E$2:$E$326, "=1", data!$F$2:$F$326, "=1", data!$G$2:$G$326, "=1"), $C27=2, AVERAGEIFS(data!I$2:I$326, data!$B$2:$B$326, $B27,data!$C$2:$C$326, "=2", data!$D$2:$D$326, "=1", data!$E$2:$E$326, "=1", data!$F$2:$F$326, "=1", data!$G$2:$G$326, "=2"), $C27=3, AVERAGEIFS(data!I$2:I$326, data!$B$2:$B$326, $B27,data!$C$2:$C$326, "=2", data!$D$2:$D$326, "=1", data!$E$2:$E$326, "=1", data!$F$2:$F$326, "=1", data!$G$2:$G$326, "=3"), $C27=4, AVERAGEIFS(data!I$2:I$326, data!$B$2:$B$326, $B27,data!$C$2:$C$326, "=3", data!$D$2:$D$326, "=1", data!$E$2:$E$326, "=1", data!$F$2:$F$326, "=1", data!$G$2:$G$326, "=1"), $C27=5, AVERAGEIFS(data!I$2:I$326, data!$B$2:$B$326, $B27,data!$C$2:$C$326, "=3", data!$D$2:$D$326, "=1", data!$E$2:$E$326, "=1", data!$F$2:$F$326, "=1", data!$G$2:$G$326, "=2"), $C27=6, AVERAGEIFS(data!I$2:I$326, data!$B$2:$B$326, $B27,data!$C$2:$C$326, "=2", data!$D$2:$D$326, {2,3}, data!$E$2:$E$326, "=1", data!$F$2:$F$326, "=1", data!$G$2:$G$326, "=1"), $C27=7, AVERAGEIFS(data!I$2:I$326, data!$B$2:$B$326, $B27,data!$C$2:$C$326, "=2", data!$D$2:$D$326, "=1", data!$E$2:$E$326, {2,3}, data!$F$2:$F$326, "=1", data!$G$2:$G$326, "=1"), $C27=8, AVERAGEIFS(data!I$2:I$326, data!$B$2:$B$326, $B27,data!$C$2:$C$326, "=2", data!$D$2:$D$326, {2,3}, data!$E$2:$E$326, {2,3}, data!$F$2:$F$326, "=1", data!$G$2:$G$326, "=1"))</f>
        <v>499</v>
      </c>
      <c r="F27" s="4">
        <f>_xlfn.IFS($C27=1, AVERAGEIFS(data!J$2:J$326, data!$B$2:$B$326, $B27,data!$C$2:$C$326, "=2", data!$D$2:$D$326, "=1", data!$E$2:$E$326, "=1", data!$F$2:$F$326, "=1", data!$G$2:$G$326, "=1"), $C27=2, AVERAGEIFS(data!J$2:J$326, data!$B$2:$B$326, $B27,data!$C$2:$C$326, "=2", data!$D$2:$D$326, "=1", data!$E$2:$E$326, "=1", data!$F$2:$F$326, "=1", data!$G$2:$G$326, "=2"), $C27=3, AVERAGEIFS(data!J$2:J$326, data!$B$2:$B$326, $B27,data!$C$2:$C$326, "=2", data!$D$2:$D$326, "=1", data!$E$2:$E$326, "=1", data!$F$2:$F$326, "=1", data!$G$2:$G$326, "=3"), $C27=4, AVERAGEIFS(data!J$2:J$326, data!$B$2:$B$326, $B27,data!$C$2:$C$326, "=3", data!$D$2:$D$326, "=1", data!$E$2:$E$326, "=1", data!$F$2:$F$326, "=1", data!$G$2:$G$326, "=1"), $C27=5, AVERAGEIFS(data!J$2:J$326, data!$B$2:$B$326, $B27,data!$C$2:$C$326, "=3", data!$D$2:$D$326, "=1", data!$E$2:$E$326, "=1", data!$F$2:$F$326, "=1", data!$G$2:$G$326, "=2"), $C27=6, AVERAGEIFS(data!J$2:J$326, data!$B$2:$B$326, $B27,data!$C$2:$C$326, "=2", data!$D$2:$D$326, {2,3}, data!$E$2:$E$326, "=1", data!$F$2:$F$326, "=1", data!$G$2:$G$326, "=1"), $C27=7, AVERAGEIFS(data!J$2:J$326, data!$B$2:$B$326, $B27,data!$C$2:$C$326, "=2", data!$D$2:$D$326, "=1", data!$E$2:$E$326, {2,3}, data!$F$2:$F$326, "=1", data!$G$2:$G$326, "=1"), $C27=8, AVERAGEIFS(data!J$2:J$326, data!$B$2:$B$326, $B27,data!$C$2:$C$326, "=2", data!$D$2:$D$326, {2,3}, data!$E$2:$E$326, {2,3}, data!$F$2:$F$326, "=1", data!$G$2:$G$326, "=1"))</f>
        <v>0</v>
      </c>
      <c r="G27" s="4">
        <f>_xlfn.IFS($C27=1, AVERAGEIFS(data!K$2:K$326, data!$B$2:$B$326, $B27,data!$C$2:$C$326, "=2", data!$D$2:$D$326, "=1", data!$E$2:$E$326, "=1", data!$F$2:$F$326, "=1", data!$G$2:$G$326, "=1"), $C27=2, AVERAGEIFS(data!K$2:K$326, data!$B$2:$B$326, $B27,data!$C$2:$C$326, "=2", data!$D$2:$D$326, "=1", data!$E$2:$E$326, "=1", data!$F$2:$F$326, "=1", data!$G$2:$G$326, "=2"), $C27=3, AVERAGEIFS(data!K$2:K$326, data!$B$2:$B$326, $B27,data!$C$2:$C$326, "=2", data!$D$2:$D$326, "=1", data!$E$2:$E$326, "=1", data!$F$2:$F$326, "=1", data!$G$2:$G$326, "=3"), $C27=4, AVERAGEIFS(data!K$2:K$326, data!$B$2:$B$326, $B27,data!$C$2:$C$326, "=3", data!$D$2:$D$326, "=1", data!$E$2:$E$326, "=1", data!$F$2:$F$326, "=1", data!$G$2:$G$326, "=1"), $C27=5, AVERAGEIFS(data!K$2:K$326, data!$B$2:$B$326, $B27,data!$C$2:$C$326, "=3", data!$D$2:$D$326, "=1", data!$E$2:$E$326, "=1", data!$F$2:$F$326, "=1", data!$G$2:$G$326, "=2"), $C27=6, AVERAGEIFS(data!K$2:K$326, data!$B$2:$B$326, $B27,data!$C$2:$C$326, "=2", data!$D$2:$D$326, {2,3}, data!$E$2:$E$326, "=1", data!$F$2:$F$326, "=1", data!$G$2:$G$326, "=1"), $C27=7, AVERAGEIFS(data!K$2:K$326, data!$B$2:$B$326, $B27,data!$C$2:$C$326, "=2", data!$D$2:$D$326, "=1", data!$E$2:$E$326, {2,3}, data!$F$2:$F$326, "=1", data!$G$2:$G$326, "=1"), $C27=8, AVERAGEIFS(data!K$2:K$326, data!$B$2:$B$326, $B27,data!$C$2:$C$326, "=2", data!$D$2:$D$326, {2,3}, data!$E$2:$E$326, {2,3}, data!$F$2:$F$326, "=1", data!$G$2:$G$326, "=1"))</f>
        <v>0</v>
      </c>
      <c r="H27" s="6" t="str">
        <f t="shared" si="0"/>
        <v>N/A</v>
      </c>
    </row>
    <row r="28" spans="1:8" x14ac:dyDescent="0.2">
      <c r="A28" s="4" t="s">
        <v>316</v>
      </c>
      <c r="B28" s="4" t="s">
        <v>335</v>
      </c>
      <c r="C28" s="4">
        <v>3</v>
      </c>
      <c r="D28" s="4">
        <f>_xlfn.IFS($C28=1, AVERAGEIFS(data!H$2:H$326, data!$B$2:$B$326, $B28,data!$C$2:$C$326, "=2", data!$D$2:$D$326, "=1", data!$E$2:$E$326, "=1", data!$F$2:$F$326, "=1", data!$G$2:$G$326, "=1"), $C28=2, AVERAGEIFS(data!H$2:H$326, data!$B$2:$B$326, $B28,data!$C$2:$C$326, "=2", data!$D$2:$D$326, "=1", data!$E$2:$E$326, "=1", data!$F$2:$F$326, "=1", data!$G$2:$G$326, "=2"), $C28=3, AVERAGEIFS(data!H$2:H$326, data!$B$2:$B$326, $B28,data!$C$2:$C$326, "=2", data!$D$2:$D$326, "=1", data!$E$2:$E$326, "=1", data!$F$2:$F$326, "=1", data!$G$2:$G$326, "=3"), $C28=4, AVERAGEIFS(data!H$2:H$326, data!$B$2:$B$326, $B28,data!$C$2:$C$326, "=3", data!$D$2:$D$326, "=1", data!$E$2:$E$326, "=1", data!$F$2:$F$326, "=1", data!$G$2:$G$326, "=1"), $C28=5, AVERAGEIFS(data!H$2:H$326, data!$B$2:$B$326, $B28,data!$C$2:$C$326, "=3", data!$D$2:$D$326, "=1", data!$E$2:$E$326, "=1", data!$F$2:$F$326, "=1", data!$G$2:$G$326, "=2"), $C28=6, AVERAGEIFS(data!H$2:H$326, data!$B$2:$B$326, $B28,data!$C$2:$C$326, "=2", data!$D$2:$D$326, {2,3}, data!$E$2:$E$326, "=1", data!$F$2:$F$326, "=1", data!$G$2:$G$326, "=1"), $C28=7, AVERAGEIFS(data!H$2:H$326, data!$B$2:$B$326, $B28,data!$C$2:$C$326, "=2", data!$D$2:$D$326, "=1", data!$E$2:$E$326, {2,3}, data!$F$2:$F$326, "=1", data!$G$2:$G$326, "=1"), $C28=8, AVERAGEIFS(data!H$2:H$326, data!$B$2:$B$326, $B28,data!$C$2:$C$326, "=2", data!$D$2:$D$326, {2,3}, data!$E$2:$E$326, {2,3}, data!$F$2:$F$326, "=1", data!$G$2:$G$326, "=1"))</f>
        <v>500</v>
      </c>
      <c r="E28" s="4">
        <f>_xlfn.IFS($C28=1, AVERAGEIFS(data!I$2:I$326, data!$B$2:$B$326, $B28,data!$C$2:$C$326, "=2", data!$D$2:$D$326, "=1", data!$E$2:$E$326, "=1", data!$F$2:$F$326, "=1", data!$G$2:$G$326, "=1"), $C28=2, AVERAGEIFS(data!I$2:I$326, data!$B$2:$B$326, $B28,data!$C$2:$C$326, "=2", data!$D$2:$D$326, "=1", data!$E$2:$E$326, "=1", data!$F$2:$F$326, "=1", data!$G$2:$G$326, "=2"), $C28=3, AVERAGEIFS(data!I$2:I$326, data!$B$2:$B$326, $B28,data!$C$2:$C$326, "=2", data!$D$2:$D$326, "=1", data!$E$2:$E$326, "=1", data!$F$2:$F$326, "=1", data!$G$2:$G$326, "=3"), $C28=4, AVERAGEIFS(data!I$2:I$326, data!$B$2:$B$326, $B28,data!$C$2:$C$326, "=3", data!$D$2:$D$326, "=1", data!$E$2:$E$326, "=1", data!$F$2:$F$326, "=1", data!$G$2:$G$326, "=1"), $C28=5, AVERAGEIFS(data!I$2:I$326, data!$B$2:$B$326, $B28,data!$C$2:$C$326, "=3", data!$D$2:$D$326, "=1", data!$E$2:$E$326, "=1", data!$F$2:$F$326, "=1", data!$G$2:$G$326, "=2"), $C28=6, AVERAGEIFS(data!I$2:I$326, data!$B$2:$B$326, $B28,data!$C$2:$C$326, "=2", data!$D$2:$D$326, {2,3}, data!$E$2:$E$326, "=1", data!$F$2:$F$326, "=1", data!$G$2:$G$326, "=1"), $C28=7, AVERAGEIFS(data!I$2:I$326, data!$B$2:$B$326, $B28,data!$C$2:$C$326, "=2", data!$D$2:$D$326, "=1", data!$E$2:$E$326, {2,3}, data!$F$2:$F$326, "=1", data!$G$2:$G$326, "=1"), $C28=8, AVERAGEIFS(data!I$2:I$326, data!$B$2:$B$326, $B28,data!$C$2:$C$326, "=2", data!$D$2:$D$326, {2,3}, data!$E$2:$E$326, {2,3}, data!$F$2:$F$326, "=1", data!$G$2:$G$326, "=1"))</f>
        <v>0</v>
      </c>
      <c r="F28" s="4">
        <f>_xlfn.IFS($C28=1, AVERAGEIFS(data!J$2:J$326, data!$B$2:$B$326, $B28,data!$C$2:$C$326, "=2", data!$D$2:$D$326, "=1", data!$E$2:$E$326, "=1", data!$F$2:$F$326, "=1", data!$G$2:$G$326, "=1"), $C28=2, AVERAGEIFS(data!J$2:J$326, data!$B$2:$B$326, $B28,data!$C$2:$C$326, "=2", data!$D$2:$D$326, "=1", data!$E$2:$E$326, "=1", data!$F$2:$F$326, "=1", data!$G$2:$G$326, "=2"), $C28=3, AVERAGEIFS(data!J$2:J$326, data!$B$2:$B$326, $B28,data!$C$2:$C$326, "=2", data!$D$2:$D$326, "=1", data!$E$2:$E$326, "=1", data!$F$2:$F$326, "=1", data!$G$2:$G$326, "=3"), $C28=4, AVERAGEIFS(data!J$2:J$326, data!$B$2:$B$326, $B28,data!$C$2:$C$326, "=3", data!$D$2:$D$326, "=1", data!$E$2:$E$326, "=1", data!$F$2:$F$326, "=1", data!$G$2:$G$326, "=1"), $C28=5, AVERAGEIFS(data!J$2:J$326, data!$B$2:$B$326, $B28,data!$C$2:$C$326, "=3", data!$D$2:$D$326, "=1", data!$E$2:$E$326, "=1", data!$F$2:$F$326, "=1", data!$G$2:$G$326, "=2"), $C28=6, AVERAGEIFS(data!J$2:J$326, data!$B$2:$B$326, $B28,data!$C$2:$C$326, "=2", data!$D$2:$D$326, {2,3}, data!$E$2:$E$326, "=1", data!$F$2:$F$326, "=1", data!$G$2:$G$326, "=1"), $C28=7, AVERAGEIFS(data!J$2:J$326, data!$B$2:$B$326, $B28,data!$C$2:$C$326, "=2", data!$D$2:$D$326, "=1", data!$E$2:$E$326, {2,3}, data!$F$2:$F$326, "=1", data!$G$2:$G$326, "=1"), $C28=8, AVERAGEIFS(data!J$2:J$326, data!$B$2:$B$326, $B28,data!$C$2:$C$326, "=2", data!$D$2:$D$326, {2,3}, data!$E$2:$E$326, {2,3}, data!$F$2:$F$326, "=1", data!$G$2:$G$326, "=1"))</f>
        <v>0</v>
      </c>
      <c r="G28" s="4">
        <f>_xlfn.IFS($C28=1, AVERAGEIFS(data!K$2:K$326, data!$B$2:$B$326, $B28,data!$C$2:$C$326, "=2", data!$D$2:$D$326, "=1", data!$E$2:$E$326, "=1", data!$F$2:$F$326, "=1", data!$G$2:$G$326, "=1"), $C28=2, AVERAGEIFS(data!K$2:K$326, data!$B$2:$B$326, $B28,data!$C$2:$C$326, "=2", data!$D$2:$D$326, "=1", data!$E$2:$E$326, "=1", data!$F$2:$F$326, "=1", data!$G$2:$G$326, "=2"), $C28=3, AVERAGEIFS(data!K$2:K$326, data!$B$2:$B$326, $B28,data!$C$2:$C$326, "=2", data!$D$2:$D$326, "=1", data!$E$2:$E$326, "=1", data!$F$2:$F$326, "=1", data!$G$2:$G$326, "=3"), $C28=4, AVERAGEIFS(data!K$2:K$326, data!$B$2:$B$326, $B28,data!$C$2:$C$326, "=3", data!$D$2:$D$326, "=1", data!$E$2:$E$326, "=1", data!$F$2:$F$326, "=1", data!$G$2:$G$326, "=1"), $C28=5, AVERAGEIFS(data!K$2:K$326, data!$B$2:$B$326, $B28,data!$C$2:$C$326, "=3", data!$D$2:$D$326, "=1", data!$E$2:$E$326, "=1", data!$F$2:$F$326, "=1", data!$G$2:$G$326, "=2"), $C28=6, AVERAGEIFS(data!K$2:K$326, data!$B$2:$B$326, $B28,data!$C$2:$C$326, "=2", data!$D$2:$D$326, {2,3}, data!$E$2:$E$326, "=1", data!$F$2:$F$326, "=1", data!$G$2:$G$326, "=1"), $C28=7, AVERAGEIFS(data!K$2:K$326, data!$B$2:$B$326, $B28,data!$C$2:$C$326, "=2", data!$D$2:$D$326, "=1", data!$E$2:$E$326, {2,3}, data!$F$2:$F$326, "=1", data!$G$2:$G$326, "=1"), $C28=8, AVERAGEIFS(data!K$2:K$326, data!$B$2:$B$326, $B28,data!$C$2:$C$326, "=2", data!$D$2:$D$326, {2,3}, data!$E$2:$E$326, {2,3}, data!$F$2:$F$326, "=1", data!$G$2:$G$326, "=1"))</f>
        <v>0</v>
      </c>
      <c r="H28" s="6" t="str">
        <f t="shared" si="0"/>
        <v>N/A</v>
      </c>
    </row>
    <row r="29" spans="1:8" x14ac:dyDescent="0.2">
      <c r="A29" s="4" t="s">
        <v>316</v>
      </c>
      <c r="B29" s="4" t="s">
        <v>335</v>
      </c>
      <c r="C29" s="4">
        <v>4</v>
      </c>
      <c r="D29" s="4">
        <f>_xlfn.IFS($C29=1, AVERAGEIFS(data!H$2:H$326, data!$B$2:$B$326, $B29,data!$C$2:$C$326, "=2", data!$D$2:$D$326, "=1", data!$E$2:$E$326, "=1", data!$F$2:$F$326, "=1", data!$G$2:$G$326, "=1"), $C29=2, AVERAGEIFS(data!H$2:H$326, data!$B$2:$B$326, $B29,data!$C$2:$C$326, "=2", data!$D$2:$D$326, "=1", data!$E$2:$E$326, "=1", data!$F$2:$F$326, "=1", data!$G$2:$G$326, "=2"), $C29=3, AVERAGEIFS(data!H$2:H$326, data!$B$2:$B$326, $B29,data!$C$2:$C$326, "=2", data!$D$2:$D$326, "=1", data!$E$2:$E$326, "=1", data!$F$2:$F$326, "=1", data!$G$2:$G$326, "=3"), $C29=4, AVERAGEIFS(data!H$2:H$326, data!$B$2:$B$326, $B29,data!$C$2:$C$326, "=3", data!$D$2:$D$326, "=1", data!$E$2:$E$326, "=1", data!$F$2:$F$326, "=1", data!$G$2:$G$326, "=1"), $C29=5, AVERAGEIFS(data!H$2:H$326, data!$B$2:$B$326, $B29,data!$C$2:$C$326, "=3", data!$D$2:$D$326, "=1", data!$E$2:$E$326, "=1", data!$F$2:$F$326, "=1", data!$G$2:$G$326, "=2"), $C29=6, AVERAGEIFS(data!H$2:H$326, data!$B$2:$B$326, $B29,data!$C$2:$C$326, "=2", data!$D$2:$D$326, {2,3}, data!$E$2:$E$326, "=1", data!$F$2:$F$326, "=1", data!$G$2:$G$326, "=1"), $C29=7, AVERAGEIFS(data!H$2:H$326, data!$B$2:$B$326, $B29,data!$C$2:$C$326, "=2", data!$D$2:$D$326, "=1", data!$E$2:$E$326, {2,3}, data!$F$2:$F$326, "=1", data!$G$2:$G$326, "=1"), $C29=8, AVERAGEIFS(data!H$2:H$326, data!$B$2:$B$326, $B29,data!$C$2:$C$326, "=2", data!$D$2:$D$326, {2,3}, data!$E$2:$E$326, {2,3}, data!$F$2:$F$326, "=1", data!$G$2:$G$326, "=1"))</f>
        <v>500</v>
      </c>
      <c r="E29" s="4">
        <f>_xlfn.IFS($C29=1, AVERAGEIFS(data!I$2:I$326, data!$B$2:$B$326, $B29,data!$C$2:$C$326, "=2", data!$D$2:$D$326, "=1", data!$E$2:$E$326, "=1", data!$F$2:$F$326, "=1", data!$G$2:$G$326, "=1"), $C29=2, AVERAGEIFS(data!I$2:I$326, data!$B$2:$B$326, $B29,data!$C$2:$C$326, "=2", data!$D$2:$D$326, "=1", data!$E$2:$E$326, "=1", data!$F$2:$F$326, "=1", data!$G$2:$G$326, "=2"), $C29=3, AVERAGEIFS(data!I$2:I$326, data!$B$2:$B$326, $B29,data!$C$2:$C$326, "=2", data!$D$2:$D$326, "=1", data!$E$2:$E$326, "=1", data!$F$2:$F$326, "=1", data!$G$2:$G$326, "=3"), $C29=4, AVERAGEIFS(data!I$2:I$326, data!$B$2:$B$326, $B29,data!$C$2:$C$326, "=3", data!$D$2:$D$326, "=1", data!$E$2:$E$326, "=1", data!$F$2:$F$326, "=1", data!$G$2:$G$326, "=1"), $C29=5, AVERAGEIFS(data!I$2:I$326, data!$B$2:$B$326, $B29,data!$C$2:$C$326, "=3", data!$D$2:$D$326, "=1", data!$E$2:$E$326, "=1", data!$F$2:$F$326, "=1", data!$G$2:$G$326, "=2"), $C29=6, AVERAGEIFS(data!I$2:I$326, data!$B$2:$B$326, $B29,data!$C$2:$C$326, "=2", data!$D$2:$D$326, {2,3}, data!$E$2:$E$326, "=1", data!$F$2:$F$326, "=1", data!$G$2:$G$326, "=1"), $C29=7, AVERAGEIFS(data!I$2:I$326, data!$B$2:$B$326, $B29,data!$C$2:$C$326, "=2", data!$D$2:$D$326, "=1", data!$E$2:$E$326, {2,3}, data!$F$2:$F$326, "=1", data!$G$2:$G$326, "=1"), $C29=8, AVERAGEIFS(data!I$2:I$326, data!$B$2:$B$326, $B29,data!$C$2:$C$326, "=2", data!$D$2:$D$326, {2,3}, data!$E$2:$E$326, {2,3}, data!$F$2:$F$326, "=1", data!$G$2:$G$326, "=1"))</f>
        <v>500</v>
      </c>
      <c r="F29" s="4">
        <f>_xlfn.IFS($C29=1, AVERAGEIFS(data!J$2:J$326, data!$B$2:$B$326, $B29,data!$C$2:$C$326, "=2", data!$D$2:$D$326, "=1", data!$E$2:$E$326, "=1", data!$F$2:$F$326, "=1", data!$G$2:$G$326, "=1"), $C29=2, AVERAGEIFS(data!J$2:J$326, data!$B$2:$B$326, $B29,data!$C$2:$C$326, "=2", data!$D$2:$D$326, "=1", data!$E$2:$E$326, "=1", data!$F$2:$F$326, "=1", data!$G$2:$G$326, "=2"), $C29=3, AVERAGEIFS(data!J$2:J$326, data!$B$2:$B$326, $B29,data!$C$2:$C$326, "=2", data!$D$2:$D$326, "=1", data!$E$2:$E$326, "=1", data!$F$2:$F$326, "=1", data!$G$2:$G$326, "=3"), $C29=4, AVERAGEIFS(data!J$2:J$326, data!$B$2:$B$326, $B29,data!$C$2:$C$326, "=3", data!$D$2:$D$326, "=1", data!$E$2:$E$326, "=1", data!$F$2:$F$326, "=1", data!$G$2:$G$326, "=1"), $C29=5, AVERAGEIFS(data!J$2:J$326, data!$B$2:$B$326, $B29,data!$C$2:$C$326, "=3", data!$D$2:$D$326, "=1", data!$E$2:$E$326, "=1", data!$F$2:$F$326, "=1", data!$G$2:$G$326, "=2"), $C29=6, AVERAGEIFS(data!J$2:J$326, data!$B$2:$B$326, $B29,data!$C$2:$C$326, "=2", data!$D$2:$D$326, {2,3}, data!$E$2:$E$326, "=1", data!$F$2:$F$326, "=1", data!$G$2:$G$326, "=1"), $C29=7, AVERAGEIFS(data!J$2:J$326, data!$B$2:$B$326, $B29,data!$C$2:$C$326, "=2", data!$D$2:$D$326, "=1", data!$E$2:$E$326, {2,3}, data!$F$2:$F$326, "=1", data!$G$2:$G$326, "=1"), $C29=8, AVERAGEIFS(data!J$2:J$326, data!$B$2:$B$326, $B29,data!$C$2:$C$326, "=2", data!$D$2:$D$326, {2,3}, data!$E$2:$E$326, {2,3}, data!$F$2:$F$326, "=1", data!$G$2:$G$326, "=1"))</f>
        <v>0</v>
      </c>
      <c r="G29" s="4">
        <f>_xlfn.IFS($C29=1, AVERAGEIFS(data!K$2:K$326, data!$B$2:$B$326, $B29,data!$C$2:$C$326, "=2", data!$D$2:$D$326, "=1", data!$E$2:$E$326, "=1", data!$F$2:$F$326, "=1", data!$G$2:$G$326, "=1"), $C29=2, AVERAGEIFS(data!K$2:K$326, data!$B$2:$B$326, $B29,data!$C$2:$C$326, "=2", data!$D$2:$D$326, "=1", data!$E$2:$E$326, "=1", data!$F$2:$F$326, "=1", data!$G$2:$G$326, "=2"), $C29=3, AVERAGEIFS(data!K$2:K$326, data!$B$2:$B$326, $B29,data!$C$2:$C$326, "=2", data!$D$2:$D$326, "=1", data!$E$2:$E$326, "=1", data!$F$2:$F$326, "=1", data!$G$2:$G$326, "=3"), $C29=4, AVERAGEIFS(data!K$2:K$326, data!$B$2:$B$326, $B29,data!$C$2:$C$326, "=3", data!$D$2:$D$326, "=1", data!$E$2:$E$326, "=1", data!$F$2:$F$326, "=1", data!$G$2:$G$326, "=1"), $C29=5, AVERAGEIFS(data!K$2:K$326, data!$B$2:$B$326, $B29,data!$C$2:$C$326, "=3", data!$D$2:$D$326, "=1", data!$E$2:$E$326, "=1", data!$F$2:$F$326, "=1", data!$G$2:$G$326, "=2"), $C29=6, AVERAGEIFS(data!K$2:K$326, data!$B$2:$B$326, $B29,data!$C$2:$C$326, "=2", data!$D$2:$D$326, {2,3}, data!$E$2:$E$326, "=1", data!$F$2:$F$326, "=1", data!$G$2:$G$326, "=1"), $C29=7, AVERAGEIFS(data!K$2:K$326, data!$B$2:$B$326, $B29,data!$C$2:$C$326, "=2", data!$D$2:$D$326, "=1", data!$E$2:$E$326, {2,3}, data!$F$2:$F$326, "=1", data!$G$2:$G$326, "=1"), $C29=8, AVERAGEIFS(data!K$2:K$326, data!$B$2:$B$326, $B29,data!$C$2:$C$326, "=2", data!$D$2:$D$326, {2,3}, data!$E$2:$E$326, {2,3}, data!$F$2:$F$326, "=1", data!$G$2:$G$326, "=1"))</f>
        <v>0</v>
      </c>
      <c r="H29" s="6" t="str">
        <f t="shared" si="0"/>
        <v>N/A</v>
      </c>
    </row>
    <row r="30" spans="1:8" x14ac:dyDescent="0.2">
      <c r="A30" s="4" t="s">
        <v>316</v>
      </c>
      <c r="B30" s="4" t="s">
        <v>335</v>
      </c>
      <c r="C30" s="4">
        <v>5</v>
      </c>
      <c r="D30" s="4">
        <f>_xlfn.IFS($C30=1, AVERAGEIFS(data!H$2:H$326, data!$B$2:$B$326, $B30,data!$C$2:$C$326, "=2", data!$D$2:$D$326, "=1", data!$E$2:$E$326, "=1", data!$F$2:$F$326, "=1", data!$G$2:$G$326, "=1"), $C30=2, AVERAGEIFS(data!H$2:H$326, data!$B$2:$B$326, $B30,data!$C$2:$C$326, "=2", data!$D$2:$D$326, "=1", data!$E$2:$E$326, "=1", data!$F$2:$F$326, "=1", data!$G$2:$G$326, "=2"), $C30=3, AVERAGEIFS(data!H$2:H$326, data!$B$2:$B$326, $B30,data!$C$2:$C$326, "=2", data!$D$2:$D$326, "=1", data!$E$2:$E$326, "=1", data!$F$2:$F$326, "=1", data!$G$2:$G$326, "=3"), $C30=4, AVERAGEIFS(data!H$2:H$326, data!$B$2:$B$326, $B30,data!$C$2:$C$326, "=3", data!$D$2:$D$326, "=1", data!$E$2:$E$326, "=1", data!$F$2:$F$326, "=1", data!$G$2:$G$326, "=1"), $C30=5, AVERAGEIFS(data!H$2:H$326, data!$B$2:$B$326, $B30,data!$C$2:$C$326, "=3", data!$D$2:$D$326, "=1", data!$E$2:$E$326, "=1", data!$F$2:$F$326, "=1", data!$G$2:$G$326, "=2"), $C30=6, AVERAGEIFS(data!H$2:H$326, data!$B$2:$B$326, $B30,data!$C$2:$C$326, "=2", data!$D$2:$D$326, {2,3}, data!$E$2:$E$326, "=1", data!$F$2:$F$326, "=1", data!$G$2:$G$326, "=1"), $C30=7, AVERAGEIFS(data!H$2:H$326, data!$B$2:$B$326, $B30,data!$C$2:$C$326, "=2", data!$D$2:$D$326, "=1", data!$E$2:$E$326, {2,3}, data!$F$2:$F$326, "=1", data!$G$2:$G$326, "=1"), $C30=8, AVERAGEIFS(data!H$2:H$326, data!$B$2:$B$326, $B30,data!$C$2:$C$326, "=2", data!$D$2:$D$326, {2,3}, data!$E$2:$E$326, {2,3}, data!$F$2:$F$326, "=1", data!$G$2:$G$326, "=1"))</f>
        <v>500</v>
      </c>
      <c r="E30" s="4">
        <f>_xlfn.IFS($C30=1, AVERAGEIFS(data!I$2:I$326, data!$B$2:$B$326, $B30,data!$C$2:$C$326, "=2", data!$D$2:$D$326, "=1", data!$E$2:$E$326, "=1", data!$F$2:$F$326, "=1", data!$G$2:$G$326, "=1"), $C30=2, AVERAGEIFS(data!I$2:I$326, data!$B$2:$B$326, $B30,data!$C$2:$C$326, "=2", data!$D$2:$D$326, "=1", data!$E$2:$E$326, "=1", data!$F$2:$F$326, "=1", data!$G$2:$G$326, "=2"), $C30=3, AVERAGEIFS(data!I$2:I$326, data!$B$2:$B$326, $B30,data!$C$2:$C$326, "=2", data!$D$2:$D$326, "=1", data!$E$2:$E$326, "=1", data!$F$2:$F$326, "=1", data!$G$2:$G$326, "=3"), $C30=4, AVERAGEIFS(data!I$2:I$326, data!$B$2:$B$326, $B30,data!$C$2:$C$326, "=3", data!$D$2:$D$326, "=1", data!$E$2:$E$326, "=1", data!$F$2:$F$326, "=1", data!$G$2:$G$326, "=1"), $C30=5, AVERAGEIFS(data!I$2:I$326, data!$B$2:$B$326, $B30,data!$C$2:$C$326, "=3", data!$D$2:$D$326, "=1", data!$E$2:$E$326, "=1", data!$F$2:$F$326, "=1", data!$G$2:$G$326, "=2"), $C30=6, AVERAGEIFS(data!I$2:I$326, data!$B$2:$B$326, $B30,data!$C$2:$C$326, "=2", data!$D$2:$D$326, {2,3}, data!$E$2:$E$326, "=1", data!$F$2:$F$326, "=1", data!$G$2:$G$326, "=1"), $C30=7, AVERAGEIFS(data!I$2:I$326, data!$B$2:$B$326, $B30,data!$C$2:$C$326, "=2", data!$D$2:$D$326, "=1", data!$E$2:$E$326, {2,3}, data!$F$2:$F$326, "=1", data!$G$2:$G$326, "=1"), $C30=8, AVERAGEIFS(data!I$2:I$326, data!$B$2:$B$326, $B30,data!$C$2:$C$326, "=2", data!$D$2:$D$326, {2,3}, data!$E$2:$E$326, {2,3}, data!$F$2:$F$326, "=1", data!$G$2:$G$326, "=1"))</f>
        <v>500</v>
      </c>
      <c r="F30" s="4">
        <f>_xlfn.IFS($C30=1, AVERAGEIFS(data!J$2:J$326, data!$B$2:$B$326, $B30,data!$C$2:$C$326, "=2", data!$D$2:$D$326, "=1", data!$E$2:$E$326, "=1", data!$F$2:$F$326, "=1", data!$G$2:$G$326, "=1"), $C30=2, AVERAGEIFS(data!J$2:J$326, data!$B$2:$B$326, $B30,data!$C$2:$C$326, "=2", data!$D$2:$D$326, "=1", data!$E$2:$E$326, "=1", data!$F$2:$F$326, "=1", data!$G$2:$G$326, "=2"), $C30=3, AVERAGEIFS(data!J$2:J$326, data!$B$2:$B$326, $B30,data!$C$2:$C$326, "=2", data!$D$2:$D$326, "=1", data!$E$2:$E$326, "=1", data!$F$2:$F$326, "=1", data!$G$2:$G$326, "=3"), $C30=4, AVERAGEIFS(data!J$2:J$326, data!$B$2:$B$326, $B30,data!$C$2:$C$326, "=3", data!$D$2:$D$326, "=1", data!$E$2:$E$326, "=1", data!$F$2:$F$326, "=1", data!$G$2:$G$326, "=1"), $C30=5, AVERAGEIFS(data!J$2:J$326, data!$B$2:$B$326, $B30,data!$C$2:$C$326, "=3", data!$D$2:$D$326, "=1", data!$E$2:$E$326, "=1", data!$F$2:$F$326, "=1", data!$G$2:$G$326, "=2"), $C30=6, AVERAGEIFS(data!J$2:J$326, data!$B$2:$B$326, $B30,data!$C$2:$C$326, "=2", data!$D$2:$D$326, {2,3}, data!$E$2:$E$326, "=1", data!$F$2:$F$326, "=1", data!$G$2:$G$326, "=1"), $C30=7, AVERAGEIFS(data!J$2:J$326, data!$B$2:$B$326, $B30,data!$C$2:$C$326, "=2", data!$D$2:$D$326, "=1", data!$E$2:$E$326, {2,3}, data!$F$2:$F$326, "=1", data!$G$2:$G$326, "=1"), $C30=8, AVERAGEIFS(data!J$2:J$326, data!$B$2:$B$326, $B30,data!$C$2:$C$326, "=2", data!$D$2:$D$326, {2,3}, data!$E$2:$E$326, {2,3}, data!$F$2:$F$326, "=1", data!$G$2:$G$326, "=1"))</f>
        <v>0</v>
      </c>
      <c r="G30" s="4">
        <f>_xlfn.IFS($C30=1, AVERAGEIFS(data!K$2:K$326, data!$B$2:$B$326, $B30,data!$C$2:$C$326, "=2", data!$D$2:$D$326, "=1", data!$E$2:$E$326, "=1", data!$F$2:$F$326, "=1", data!$G$2:$G$326, "=1"), $C30=2, AVERAGEIFS(data!K$2:K$326, data!$B$2:$B$326, $B30,data!$C$2:$C$326, "=2", data!$D$2:$D$326, "=1", data!$E$2:$E$326, "=1", data!$F$2:$F$326, "=1", data!$G$2:$G$326, "=2"), $C30=3, AVERAGEIFS(data!K$2:K$326, data!$B$2:$B$326, $B30,data!$C$2:$C$326, "=2", data!$D$2:$D$326, "=1", data!$E$2:$E$326, "=1", data!$F$2:$F$326, "=1", data!$G$2:$G$326, "=3"), $C30=4, AVERAGEIFS(data!K$2:K$326, data!$B$2:$B$326, $B30,data!$C$2:$C$326, "=3", data!$D$2:$D$326, "=1", data!$E$2:$E$326, "=1", data!$F$2:$F$326, "=1", data!$G$2:$G$326, "=1"), $C30=5, AVERAGEIFS(data!K$2:K$326, data!$B$2:$B$326, $B30,data!$C$2:$C$326, "=3", data!$D$2:$D$326, "=1", data!$E$2:$E$326, "=1", data!$F$2:$F$326, "=1", data!$G$2:$G$326, "=2"), $C30=6, AVERAGEIFS(data!K$2:K$326, data!$B$2:$B$326, $B30,data!$C$2:$C$326, "=2", data!$D$2:$D$326, {2,3}, data!$E$2:$E$326, "=1", data!$F$2:$F$326, "=1", data!$G$2:$G$326, "=1"), $C30=7, AVERAGEIFS(data!K$2:K$326, data!$B$2:$B$326, $B30,data!$C$2:$C$326, "=2", data!$D$2:$D$326, "=1", data!$E$2:$E$326, {2,3}, data!$F$2:$F$326, "=1", data!$G$2:$G$326, "=1"), $C30=8, AVERAGEIFS(data!K$2:K$326, data!$B$2:$B$326, $B30,data!$C$2:$C$326, "=2", data!$D$2:$D$326, {2,3}, data!$E$2:$E$326, {2,3}, data!$F$2:$F$326, "=1", data!$G$2:$G$326, "=1"))</f>
        <v>0</v>
      </c>
      <c r="H30" s="6" t="str">
        <f t="shared" si="0"/>
        <v>N/A</v>
      </c>
    </row>
    <row r="31" spans="1:8" x14ac:dyDescent="0.2">
      <c r="A31" s="4" t="s">
        <v>316</v>
      </c>
      <c r="B31" s="4" t="s">
        <v>335</v>
      </c>
      <c r="C31" s="4">
        <v>6</v>
      </c>
      <c r="D31" s="4">
        <f>_xlfn.IFS($C31=1, AVERAGEIFS(data!H$2:H$326, data!$B$2:$B$326, $B31,data!$C$2:$C$326, "=2", data!$D$2:$D$326, "=1", data!$E$2:$E$326, "=1", data!$F$2:$F$326, "=1", data!$G$2:$G$326, "=1"), $C31=2, AVERAGEIFS(data!H$2:H$326, data!$B$2:$B$326, $B31,data!$C$2:$C$326, "=2", data!$D$2:$D$326, "=1", data!$E$2:$E$326, "=1", data!$F$2:$F$326, "=1", data!$G$2:$G$326, "=2"), $C31=3, AVERAGEIFS(data!H$2:H$326, data!$B$2:$B$326, $B31,data!$C$2:$C$326, "=2", data!$D$2:$D$326, "=1", data!$E$2:$E$326, "=1", data!$F$2:$F$326, "=1", data!$G$2:$G$326, "=3"), $C31=4, AVERAGEIFS(data!H$2:H$326, data!$B$2:$B$326, $B31,data!$C$2:$C$326, "=3", data!$D$2:$D$326, "=1", data!$E$2:$E$326, "=1", data!$F$2:$F$326, "=1", data!$G$2:$G$326, "=1"), $C31=5, AVERAGEIFS(data!H$2:H$326, data!$B$2:$B$326, $B31,data!$C$2:$C$326, "=3", data!$D$2:$D$326, "=1", data!$E$2:$E$326, "=1", data!$F$2:$F$326, "=1", data!$G$2:$G$326, "=2"), $C31=6, AVERAGEIFS(data!H$2:H$326, data!$B$2:$B$326, $B31,data!$C$2:$C$326, "=2", data!$D$2:$D$326, {2,3}, data!$E$2:$E$326, "=1", data!$F$2:$F$326, "=1", data!$G$2:$G$326, "=1"), $C31=7, AVERAGEIFS(data!H$2:H$326, data!$B$2:$B$326, $B31,data!$C$2:$C$326, "=2", data!$D$2:$D$326, "=1", data!$E$2:$E$326, {2,3}, data!$F$2:$F$326, "=1", data!$G$2:$G$326, "=1"), $C31=8, AVERAGEIFS(data!H$2:H$326, data!$B$2:$B$326, $B31,data!$C$2:$C$326, "=2", data!$D$2:$D$326, {2,3}, data!$E$2:$E$326, {2,3}, data!$F$2:$F$326, "=1", data!$G$2:$G$326, "=1"))</f>
        <v>500</v>
      </c>
      <c r="E31" s="4">
        <f>_xlfn.IFS($C31=1, AVERAGEIFS(data!I$2:I$326, data!$B$2:$B$326, $B31,data!$C$2:$C$326, "=2", data!$D$2:$D$326, "=1", data!$E$2:$E$326, "=1", data!$F$2:$F$326, "=1", data!$G$2:$G$326, "=1"), $C31=2, AVERAGEIFS(data!I$2:I$326, data!$B$2:$B$326, $B31,data!$C$2:$C$326, "=2", data!$D$2:$D$326, "=1", data!$E$2:$E$326, "=1", data!$F$2:$F$326, "=1", data!$G$2:$G$326, "=2"), $C31=3, AVERAGEIFS(data!I$2:I$326, data!$B$2:$B$326, $B31,data!$C$2:$C$326, "=2", data!$D$2:$D$326, "=1", data!$E$2:$E$326, "=1", data!$F$2:$F$326, "=1", data!$G$2:$G$326, "=3"), $C31=4, AVERAGEIFS(data!I$2:I$326, data!$B$2:$B$326, $B31,data!$C$2:$C$326, "=3", data!$D$2:$D$326, "=1", data!$E$2:$E$326, "=1", data!$F$2:$F$326, "=1", data!$G$2:$G$326, "=1"), $C31=5, AVERAGEIFS(data!I$2:I$326, data!$B$2:$B$326, $B31,data!$C$2:$C$326, "=3", data!$D$2:$D$326, "=1", data!$E$2:$E$326, "=1", data!$F$2:$F$326, "=1", data!$G$2:$G$326, "=2"), $C31=6, AVERAGEIFS(data!I$2:I$326, data!$B$2:$B$326, $B31,data!$C$2:$C$326, "=2", data!$D$2:$D$326, {2,3}, data!$E$2:$E$326, "=1", data!$F$2:$F$326, "=1", data!$G$2:$G$326, "=1"), $C31=7, AVERAGEIFS(data!I$2:I$326, data!$B$2:$B$326, $B31,data!$C$2:$C$326, "=2", data!$D$2:$D$326, "=1", data!$E$2:$E$326, {2,3}, data!$F$2:$F$326, "=1", data!$G$2:$G$326, "=1"), $C31=8, AVERAGEIFS(data!I$2:I$326, data!$B$2:$B$326, $B31,data!$C$2:$C$326, "=2", data!$D$2:$D$326, {2,3}, data!$E$2:$E$326, {2,3}, data!$F$2:$F$326, "=1", data!$G$2:$G$326, "=1"))</f>
        <v>498</v>
      </c>
      <c r="F31" s="4">
        <f>_xlfn.IFS($C31=1, AVERAGEIFS(data!J$2:J$326, data!$B$2:$B$326, $B31,data!$C$2:$C$326, "=2", data!$D$2:$D$326, "=1", data!$E$2:$E$326, "=1", data!$F$2:$F$326, "=1", data!$G$2:$G$326, "=1"), $C31=2, AVERAGEIFS(data!J$2:J$326, data!$B$2:$B$326, $B31,data!$C$2:$C$326, "=2", data!$D$2:$D$326, "=1", data!$E$2:$E$326, "=1", data!$F$2:$F$326, "=1", data!$G$2:$G$326, "=2"), $C31=3, AVERAGEIFS(data!J$2:J$326, data!$B$2:$B$326, $B31,data!$C$2:$C$326, "=2", data!$D$2:$D$326, "=1", data!$E$2:$E$326, "=1", data!$F$2:$F$326, "=1", data!$G$2:$G$326, "=3"), $C31=4, AVERAGEIFS(data!J$2:J$326, data!$B$2:$B$326, $B31,data!$C$2:$C$326, "=3", data!$D$2:$D$326, "=1", data!$E$2:$E$326, "=1", data!$F$2:$F$326, "=1", data!$G$2:$G$326, "=1"), $C31=5, AVERAGEIFS(data!J$2:J$326, data!$B$2:$B$326, $B31,data!$C$2:$C$326, "=3", data!$D$2:$D$326, "=1", data!$E$2:$E$326, "=1", data!$F$2:$F$326, "=1", data!$G$2:$G$326, "=2"), $C31=6, AVERAGEIFS(data!J$2:J$326, data!$B$2:$B$326, $B31,data!$C$2:$C$326, "=2", data!$D$2:$D$326, {2,3}, data!$E$2:$E$326, "=1", data!$F$2:$F$326, "=1", data!$G$2:$G$326, "=1"), $C31=7, AVERAGEIFS(data!J$2:J$326, data!$B$2:$B$326, $B31,data!$C$2:$C$326, "=2", data!$D$2:$D$326, "=1", data!$E$2:$E$326, {2,3}, data!$F$2:$F$326, "=1", data!$G$2:$G$326, "=1"), $C31=8, AVERAGEIFS(data!J$2:J$326, data!$B$2:$B$326, $B31,data!$C$2:$C$326, "=2", data!$D$2:$D$326, {2,3}, data!$E$2:$E$326, {2,3}, data!$F$2:$F$326, "=1", data!$G$2:$G$326, "=1"))</f>
        <v>0</v>
      </c>
      <c r="G31" s="4">
        <f>_xlfn.IFS($C31=1, AVERAGEIFS(data!K$2:K$326, data!$B$2:$B$326, $B31,data!$C$2:$C$326, "=2", data!$D$2:$D$326, "=1", data!$E$2:$E$326, "=1", data!$F$2:$F$326, "=1", data!$G$2:$G$326, "=1"), $C31=2, AVERAGEIFS(data!K$2:K$326, data!$B$2:$B$326, $B31,data!$C$2:$C$326, "=2", data!$D$2:$D$326, "=1", data!$E$2:$E$326, "=1", data!$F$2:$F$326, "=1", data!$G$2:$G$326, "=2"), $C31=3, AVERAGEIFS(data!K$2:K$326, data!$B$2:$B$326, $B31,data!$C$2:$C$326, "=2", data!$D$2:$D$326, "=1", data!$E$2:$E$326, "=1", data!$F$2:$F$326, "=1", data!$G$2:$G$326, "=3"), $C31=4, AVERAGEIFS(data!K$2:K$326, data!$B$2:$B$326, $B31,data!$C$2:$C$326, "=3", data!$D$2:$D$326, "=1", data!$E$2:$E$326, "=1", data!$F$2:$F$326, "=1", data!$G$2:$G$326, "=1"), $C31=5, AVERAGEIFS(data!K$2:K$326, data!$B$2:$B$326, $B31,data!$C$2:$C$326, "=3", data!$D$2:$D$326, "=1", data!$E$2:$E$326, "=1", data!$F$2:$F$326, "=1", data!$G$2:$G$326, "=2"), $C31=6, AVERAGEIFS(data!K$2:K$326, data!$B$2:$B$326, $B31,data!$C$2:$C$326, "=2", data!$D$2:$D$326, {2,3}, data!$E$2:$E$326, "=1", data!$F$2:$F$326, "=1", data!$G$2:$G$326, "=1"), $C31=7, AVERAGEIFS(data!K$2:K$326, data!$B$2:$B$326, $B31,data!$C$2:$C$326, "=2", data!$D$2:$D$326, "=1", data!$E$2:$E$326, {2,3}, data!$F$2:$F$326, "=1", data!$G$2:$G$326, "=1"), $C31=8, AVERAGEIFS(data!K$2:K$326, data!$B$2:$B$326, $B31,data!$C$2:$C$326, "=2", data!$D$2:$D$326, {2,3}, data!$E$2:$E$326, {2,3}, data!$F$2:$F$326, "=1", data!$G$2:$G$326, "=1"))</f>
        <v>0</v>
      </c>
      <c r="H31" s="6" t="str">
        <f t="shared" si="0"/>
        <v>N/A</v>
      </c>
    </row>
    <row r="32" spans="1:8" x14ac:dyDescent="0.2">
      <c r="A32" s="4" t="s">
        <v>316</v>
      </c>
      <c r="B32" s="4" t="s">
        <v>335</v>
      </c>
      <c r="C32" s="4">
        <v>7</v>
      </c>
      <c r="D32" s="4">
        <f>_xlfn.IFS($C32=1, AVERAGEIFS(data!H$2:H$326, data!$B$2:$B$326, $B32,data!$C$2:$C$326, "=2", data!$D$2:$D$326, "=1", data!$E$2:$E$326, "=1", data!$F$2:$F$326, "=1", data!$G$2:$G$326, "=1"), $C32=2, AVERAGEIFS(data!H$2:H$326, data!$B$2:$B$326, $B32,data!$C$2:$C$326, "=2", data!$D$2:$D$326, "=1", data!$E$2:$E$326, "=1", data!$F$2:$F$326, "=1", data!$G$2:$G$326, "=2"), $C32=3, AVERAGEIFS(data!H$2:H$326, data!$B$2:$B$326, $B32,data!$C$2:$C$326, "=2", data!$D$2:$D$326, "=1", data!$E$2:$E$326, "=1", data!$F$2:$F$326, "=1", data!$G$2:$G$326, "=3"), $C32=4, AVERAGEIFS(data!H$2:H$326, data!$B$2:$B$326, $B32,data!$C$2:$C$326, "=3", data!$D$2:$D$326, "=1", data!$E$2:$E$326, "=1", data!$F$2:$F$326, "=1", data!$G$2:$G$326, "=1"), $C32=5, AVERAGEIFS(data!H$2:H$326, data!$B$2:$B$326, $B32,data!$C$2:$C$326, "=3", data!$D$2:$D$326, "=1", data!$E$2:$E$326, "=1", data!$F$2:$F$326, "=1", data!$G$2:$G$326, "=2"), $C32=6, AVERAGEIFS(data!H$2:H$326, data!$B$2:$B$326, $B32,data!$C$2:$C$326, "=2", data!$D$2:$D$326, {2,3}, data!$E$2:$E$326, "=1", data!$F$2:$F$326, "=1", data!$G$2:$G$326, "=1"), $C32=7, AVERAGEIFS(data!H$2:H$326, data!$B$2:$B$326, $B32,data!$C$2:$C$326, "=2", data!$D$2:$D$326, "=1", data!$E$2:$E$326, {2,3}, data!$F$2:$F$326, "=1", data!$G$2:$G$326, "=1"), $C32=8, AVERAGEIFS(data!H$2:H$326, data!$B$2:$B$326, $B32,data!$C$2:$C$326, "=2", data!$D$2:$D$326, {2,3}, data!$E$2:$E$326, {2,3}, data!$F$2:$F$326, "=1", data!$G$2:$G$326, "=1"))</f>
        <v>500</v>
      </c>
      <c r="E32" s="4">
        <f>_xlfn.IFS($C32=1, AVERAGEIFS(data!I$2:I$326, data!$B$2:$B$326, $B32,data!$C$2:$C$326, "=2", data!$D$2:$D$326, "=1", data!$E$2:$E$326, "=1", data!$F$2:$F$326, "=1", data!$G$2:$G$326, "=1"), $C32=2, AVERAGEIFS(data!I$2:I$326, data!$B$2:$B$326, $B32,data!$C$2:$C$326, "=2", data!$D$2:$D$326, "=1", data!$E$2:$E$326, "=1", data!$F$2:$F$326, "=1", data!$G$2:$G$326, "=2"), $C32=3, AVERAGEIFS(data!I$2:I$326, data!$B$2:$B$326, $B32,data!$C$2:$C$326, "=2", data!$D$2:$D$326, "=1", data!$E$2:$E$326, "=1", data!$F$2:$F$326, "=1", data!$G$2:$G$326, "=3"), $C32=4, AVERAGEIFS(data!I$2:I$326, data!$B$2:$B$326, $B32,data!$C$2:$C$326, "=3", data!$D$2:$D$326, "=1", data!$E$2:$E$326, "=1", data!$F$2:$F$326, "=1", data!$G$2:$G$326, "=1"), $C32=5, AVERAGEIFS(data!I$2:I$326, data!$B$2:$B$326, $B32,data!$C$2:$C$326, "=3", data!$D$2:$D$326, "=1", data!$E$2:$E$326, "=1", data!$F$2:$F$326, "=1", data!$G$2:$G$326, "=2"), $C32=6, AVERAGEIFS(data!I$2:I$326, data!$B$2:$B$326, $B32,data!$C$2:$C$326, "=2", data!$D$2:$D$326, {2,3}, data!$E$2:$E$326, "=1", data!$F$2:$F$326, "=1", data!$G$2:$G$326, "=1"), $C32=7, AVERAGEIFS(data!I$2:I$326, data!$B$2:$B$326, $B32,data!$C$2:$C$326, "=2", data!$D$2:$D$326, "=1", data!$E$2:$E$326, {2,3}, data!$F$2:$F$326, "=1", data!$G$2:$G$326, "=1"), $C32=8, AVERAGEIFS(data!I$2:I$326, data!$B$2:$B$326, $B32,data!$C$2:$C$326, "=2", data!$D$2:$D$326, {2,3}, data!$E$2:$E$326, {2,3}, data!$F$2:$F$326, "=1", data!$G$2:$G$326, "=1"))</f>
        <v>500</v>
      </c>
      <c r="F32" s="4">
        <f>_xlfn.IFS($C32=1, AVERAGEIFS(data!J$2:J$326, data!$B$2:$B$326, $B32,data!$C$2:$C$326, "=2", data!$D$2:$D$326, "=1", data!$E$2:$E$326, "=1", data!$F$2:$F$326, "=1", data!$G$2:$G$326, "=1"), $C32=2, AVERAGEIFS(data!J$2:J$326, data!$B$2:$B$326, $B32,data!$C$2:$C$326, "=2", data!$D$2:$D$326, "=1", data!$E$2:$E$326, "=1", data!$F$2:$F$326, "=1", data!$G$2:$G$326, "=2"), $C32=3, AVERAGEIFS(data!J$2:J$326, data!$B$2:$B$326, $B32,data!$C$2:$C$326, "=2", data!$D$2:$D$326, "=1", data!$E$2:$E$326, "=1", data!$F$2:$F$326, "=1", data!$G$2:$G$326, "=3"), $C32=4, AVERAGEIFS(data!J$2:J$326, data!$B$2:$B$326, $B32,data!$C$2:$C$326, "=3", data!$D$2:$D$326, "=1", data!$E$2:$E$326, "=1", data!$F$2:$F$326, "=1", data!$G$2:$G$326, "=1"), $C32=5, AVERAGEIFS(data!J$2:J$326, data!$B$2:$B$326, $B32,data!$C$2:$C$326, "=3", data!$D$2:$D$326, "=1", data!$E$2:$E$326, "=1", data!$F$2:$F$326, "=1", data!$G$2:$G$326, "=2"), $C32=6, AVERAGEIFS(data!J$2:J$326, data!$B$2:$B$326, $B32,data!$C$2:$C$326, "=2", data!$D$2:$D$326, {2,3}, data!$E$2:$E$326, "=1", data!$F$2:$F$326, "=1", data!$G$2:$G$326, "=1"), $C32=7, AVERAGEIFS(data!J$2:J$326, data!$B$2:$B$326, $B32,data!$C$2:$C$326, "=2", data!$D$2:$D$326, "=1", data!$E$2:$E$326, {2,3}, data!$F$2:$F$326, "=1", data!$G$2:$G$326, "=1"), $C32=8, AVERAGEIFS(data!J$2:J$326, data!$B$2:$B$326, $B32,data!$C$2:$C$326, "=2", data!$D$2:$D$326, {2,3}, data!$E$2:$E$326, {2,3}, data!$F$2:$F$326, "=1", data!$G$2:$G$326, "=1"))</f>
        <v>0</v>
      </c>
      <c r="G32" s="4">
        <f>_xlfn.IFS($C32=1, AVERAGEIFS(data!K$2:K$326, data!$B$2:$B$326, $B32,data!$C$2:$C$326, "=2", data!$D$2:$D$326, "=1", data!$E$2:$E$326, "=1", data!$F$2:$F$326, "=1", data!$G$2:$G$326, "=1"), $C32=2, AVERAGEIFS(data!K$2:K$326, data!$B$2:$B$326, $B32,data!$C$2:$C$326, "=2", data!$D$2:$D$326, "=1", data!$E$2:$E$326, "=1", data!$F$2:$F$326, "=1", data!$G$2:$G$326, "=2"), $C32=3, AVERAGEIFS(data!K$2:K$326, data!$B$2:$B$326, $B32,data!$C$2:$C$326, "=2", data!$D$2:$D$326, "=1", data!$E$2:$E$326, "=1", data!$F$2:$F$326, "=1", data!$G$2:$G$326, "=3"), $C32=4, AVERAGEIFS(data!K$2:K$326, data!$B$2:$B$326, $B32,data!$C$2:$C$326, "=3", data!$D$2:$D$326, "=1", data!$E$2:$E$326, "=1", data!$F$2:$F$326, "=1", data!$G$2:$G$326, "=1"), $C32=5, AVERAGEIFS(data!K$2:K$326, data!$B$2:$B$326, $B32,data!$C$2:$C$326, "=3", data!$D$2:$D$326, "=1", data!$E$2:$E$326, "=1", data!$F$2:$F$326, "=1", data!$G$2:$G$326, "=2"), $C32=6, AVERAGEIFS(data!K$2:K$326, data!$B$2:$B$326, $B32,data!$C$2:$C$326, "=2", data!$D$2:$D$326, {2,3}, data!$E$2:$E$326, "=1", data!$F$2:$F$326, "=1", data!$G$2:$G$326, "=1"), $C32=7, AVERAGEIFS(data!K$2:K$326, data!$B$2:$B$326, $B32,data!$C$2:$C$326, "=2", data!$D$2:$D$326, "=1", data!$E$2:$E$326, {2,3}, data!$F$2:$F$326, "=1", data!$G$2:$G$326, "=1"), $C32=8, AVERAGEIFS(data!K$2:K$326, data!$B$2:$B$326, $B32,data!$C$2:$C$326, "=2", data!$D$2:$D$326, {2,3}, data!$E$2:$E$326, {2,3}, data!$F$2:$F$326, "=1", data!$G$2:$G$326, "=1"))</f>
        <v>0</v>
      </c>
      <c r="H32" s="6" t="str">
        <f t="shared" si="0"/>
        <v>N/A</v>
      </c>
    </row>
    <row r="33" spans="1:8" x14ac:dyDescent="0.2">
      <c r="A33" s="4" t="s">
        <v>316</v>
      </c>
      <c r="B33" s="4" t="s">
        <v>335</v>
      </c>
      <c r="C33" s="4">
        <v>8</v>
      </c>
      <c r="D33" s="4">
        <f>_xlfn.IFS($C33=1, AVERAGEIFS(data!H$2:H$326, data!$B$2:$B$326, $B33,data!$C$2:$C$326, "=2", data!$D$2:$D$326, "=1", data!$E$2:$E$326, "=1", data!$F$2:$F$326, "=1", data!$G$2:$G$326, "=1"), $C33=2, AVERAGEIFS(data!H$2:H$326, data!$B$2:$B$326, $B33,data!$C$2:$C$326, "=2", data!$D$2:$D$326, "=1", data!$E$2:$E$326, "=1", data!$F$2:$F$326, "=1", data!$G$2:$G$326, "=2"), $C33=3, AVERAGEIFS(data!H$2:H$326, data!$B$2:$B$326, $B33,data!$C$2:$C$326, "=2", data!$D$2:$D$326, "=1", data!$E$2:$E$326, "=1", data!$F$2:$F$326, "=1", data!$G$2:$G$326, "=3"), $C33=4, AVERAGEIFS(data!H$2:H$326, data!$B$2:$B$326, $B33,data!$C$2:$C$326, "=3", data!$D$2:$D$326, "=1", data!$E$2:$E$326, "=1", data!$F$2:$F$326, "=1", data!$G$2:$G$326, "=1"), $C33=5, AVERAGEIFS(data!H$2:H$326, data!$B$2:$B$326, $B33,data!$C$2:$C$326, "=3", data!$D$2:$D$326, "=1", data!$E$2:$E$326, "=1", data!$F$2:$F$326, "=1", data!$G$2:$G$326, "=2"), $C33=6, AVERAGEIFS(data!H$2:H$326, data!$B$2:$B$326, $B33,data!$C$2:$C$326, "=2", data!$D$2:$D$326, {2,3}, data!$E$2:$E$326, "=1", data!$F$2:$F$326, "=1", data!$G$2:$G$326, "=1"), $C33=7, AVERAGEIFS(data!H$2:H$326, data!$B$2:$B$326, $B33,data!$C$2:$C$326, "=2", data!$D$2:$D$326, "=1", data!$E$2:$E$326, {2,3}, data!$F$2:$F$326, "=1", data!$G$2:$G$326, "=1"), $C33=8, AVERAGEIFS(data!H$2:H$326, data!$B$2:$B$326, $B33,data!$C$2:$C$326, "=2", data!$D$2:$D$326, {2,3}, data!$E$2:$E$326, {2,3}, data!$F$2:$F$326, "=1", data!$G$2:$G$326, "=1"))</f>
        <v>500</v>
      </c>
      <c r="E33" s="4">
        <f>_xlfn.IFS($C33=1, AVERAGEIFS(data!I$2:I$326, data!$B$2:$B$326, $B33,data!$C$2:$C$326, "=2", data!$D$2:$D$326, "=1", data!$E$2:$E$326, "=1", data!$F$2:$F$326, "=1", data!$G$2:$G$326, "=1"), $C33=2, AVERAGEIFS(data!I$2:I$326, data!$B$2:$B$326, $B33,data!$C$2:$C$326, "=2", data!$D$2:$D$326, "=1", data!$E$2:$E$326, "=1", data!$F$2:$F$326, "=1", data!$G$2:$G$326, "=2"), $C33=3, AVERAGEIFS(data!I$2:I$326, data!$B$2:$B$326, $B33,data!$C$2:$C$326, "=2", data!$D$2:$D$326, "=1", data!$E$2:$E$326, "=1", data!$F$2:$F$326, "=1", data!$G$2:$G$326, "=3"), $C33=4, AVERAGEIFS(data!I$2:I$326, data!$B$2:$B$326, $B33,data!$C$2:$C$326, "=3", data!$D$2:$D$326, "=1", data!$E$2:$E$326, "=1", data!$F$2:$F$326, "=1", data!$G$2:$G$326, "=1"), $C33=5, AVERAGEIFS(data!I$2:I$326, data!$B$2:$B$326, $B33,data!$C$2:$C$326, "=3", data!$D$2:$D$326, "=1", data!$E$2:$E$326, "=1", data!$F$2:$F$326, "=1", data!$G$2:$G$326, "=2"), $C33=6, AVERAGEIFS(data!I$2:I$326, data!$B$2:$B$326, $B33,data!$C$2:$C$326, "=2", data!$D$2:$D$326, {2,3}, data!$E$2:$E$326, "=1", data!$F$2:$F$326, "=1", data!$G$2:$G$326, "=1"), $C33=7, AVERAGEIFS(data!I$2:I$326, data!$B$2:$B$326, $B33,data!$C$2:$C$326, "=2", data!$D$2:$D$326, "=1", data!$E$2:$E$326, {2,3}, data!$F$2:$F$326, "=1", data!$G$2:$G$326, "=1"), $C33=8, AVERAGEIFS(data!I$2:I$326, data!$B$2:$B$326, $B33,data!$C$2:$C$326, "=2", data!$D$2:$D$326, {2,3}, data!$E$2:$E$326, {2,3}, data!$F$2:$F$326, "=1", data!$G$2:$G$326, "=1"))</f>
        <v>500</v>
      </c>
      <c r="F33" s="4">
        <f>_xlfn.IFS($C33=1, AVERAGEIFS(data!J$2:J$326, data!$B$2:$B$326, $B33,data!$C$2:$C$326, "=2", data!$D$2:$D$326, "=1", data!$E$2:$E$326, "=1", data!$F$2:$F$326, "=1", data!$G$2:$G$326, "=1"), $C33=2, AVERAGEIFS(data!J$2:J$326, data!$B$2:$B$326, $B33,data!$C$2:$C$326, "=2", data!$D$2:$D$326, "=1", data!$E$2:$E$326, "=1", data!$F$2:$F$326, "=1", data!$G$2:$G$326, "=2"), $C33=3, AVERAGEIFS(data!J$2:J$326, data!$B$2:$B$326, $B33,data!$C$2:$C$326, "=2", data!$D$2:$D$326, "=1", data!$E$2:$E$326, "=1", data!$F$2:$F$326, "=1", data!$G$2:$G$326, "=3"), $C33=4, AVERAGEIFS(data!J$2:J$326, data!$B$2:$B$326, $B33,data!$C$2:$C$326, "=3", data!$D$2:$D$326, "=1", data!$E$2:$E$326, "=1", data!$F$2:$F$326, "=1", data!$G$2:$G$326, "=1"), $C33=5, AVERAGEIFS(data!J$2:J$326, data!$B$2:$B$326, $B33,data!$C$2:$C$326, "=3", data!$D$2:$D$326, "=1", data!$E$2:$E$326, "=1", data!$F$2:$F$326, "=1", data!$G$2:$G$326, "=2"), $C33=6, AVERAGEIFS(data!J$2:J$326, data!$B$2:$B$326, $B33,data!$C$2:$C$326, "=2", data!$D$2:$D$326, {2,3}, data!$E$2:$E$326, "=1", data!$F$2:$F$326, "=1", data!$G$2:$G$326, "=1"), $C33=7, AVERAGEIFS(data!J$2:J$326, data!$B$2:$B$326, $B33,data!$C$2:$C$326, "=2", data!$D$2:$D$326, "=1", data!$E$2:$E$326, {2,3}, data!$F$2:$F$326, "=1", data!$G$2:$G$326, "=1"), $C33=8, AVERAGEIFS(data!J$2:J$326, data!$B$2:$B$326, $B33,data!$C$2:$C$326, "=2", data!$D$2:$D$326, {2,3}, data!$E$2:$E$326, {2,3}, data!$F$2:$F$326, "=1", data!$G$2:$G$326, "=1"))</f>
        <v>0</v>
      </c>
      <c r="G33" s="4">
        <f>_xlfn.IFS($C33=1, AVERAGEIFS(data!K$2:K$326, data!$B$2:$B$326, $B33,data!$C$2:$C$326, "=2", data!$D$2:$D$326, "=1", data!$E$2:$E$326, "=1", data!$F$2:$F$326, "=1", data!$G$2:$G$326, "=1"), $C33=2, AVERAGEIFS(data!K$2:K$326, data!$B$2:$B$326, $B33,data!$C$2:$C$326, "=2", data!$D$2:$D$326, "=1", data!$E$2:$E$326, "=1", data!$F$2:$F$326, "=1", data!$G$2:$G$326, "=2"), $C33=3, AVERAGEIFS(data!K$2:K$326, data!$B$2:$B$326, $B33,data!$C$2:$C$326, "=2", data!$D$2:$D$326, "=1", data!$E$2:$E$326, "=1", data!$F$2:$F$326, "=1", data!$G$2:$G$326, "=3"), $C33=4, AVERAGEIFS(data!K$2:K$326, data!$B$2:$B$326, $B33,data!$C$2:$C$326, "=3", data!$D$2:$D$326, "=1", data!$E$2:$E$326, "=1", data!$F$2:$F$326, "=1", data!$G$2:$G$326, "=1"), $C33=5, AVERAGEIFS(data!K$2:K$326, data!$B$2:$B$326, $B33,data!$C$2:$C$326, "=3", data!$D$2:$D$326, "=1", data!$E$2:$E$326, "=1", data!$F$2:$F$326, "=1", data!$G$2:$G$326, "=2"), $C33=6, AVERAGEIFS(data!K$2:K$326, data!$B$2:$B$326, $B33,data!$C$2:$C$326, "=2", data!$D$2:$D$326, {2,3}, data!$E$2:$E$326, "=1", data!$F$2:$F$326, "=1", data!$G$2:$G$326, "=1"), $C33=7, AVERAGEIFS(data!K$2:K$326, data!$B$2:$B$326, $B33,data!$C$2:$C$326, "=2", data!$D$2:$D$326, "=1", data!$E$2:$E$326, {2,3}, data!$F$2:$F$326, "=1", data!$G$2:$G$326, "=1"), $C33=8, AVERAGEIFS(data!K$2:K$326, data!$B$2:$B$326, $B33,data!$C$2:$C$326, "=2", data!$D$2:$D$326, {2,3}, data!$E$2:$E$326, {2,3}, data!$F$2:$F$326, "=1", data!$G$2:$G$326, "=1"))</f>
        <v>0</v>
      </c>
      <c r="H33" s="6" t="str">
        <f t="shared" si="0"/>
        <v>N/A</v>
      </c>
    </row>
    <row r="34" spans="1:8" x14ac:dyDescent="0.2">
      <c r="A34" s="4" t="s">
        <v>316</v>
      </c>
      <c r="B34" s="4" t="s">
        <v>336</v>
      </c>
      <c r="C34" s="4">
        <v>1</v>
      </c>
      <c r="D34" s="4">
        <f>_xlfn.IFS($C34=1, AVERAGEIFS(data!H$2:H$326, data!$B$2:$B$326, $B34,data!$C$2:$C$326, "=2", data!$D$2:$D$326, "=1", data!$E$2:$E$326, "=1", data!$F$2:$F$326, "=1", data!$G$2:$G$326, "=1"), $C34=2, AVERAGEIFS(data!H$2:H$326, data!$B$2:$B$326, $B34,data!$C$2:$C$326, "=2", data!$D$2:$D$326, "=1", data!$E$2:$E$326, "=1", data!$F$2:$F$326, "=1", data!$G$2:$G$326, "=2"), $C34=3, AVERAGEIFS(data!H$2:H$326, data!$B$2:$B$326, $B34,data!$C$2:$C$326, "=2", data!$D$2:$D$326, "=1", data!$E$2:$E$326, "=1", data!$F$2:$F$326, "=1", data!$G$2:$G$326, "=3"), $C34=4, AVERAGEIFS(data!H$2:H$326, data!$B$2:$B$326, $B34,data!$C$2:$C$326, "=3", data!$D$2:$D$326, "=1", data!$E$2:$E$326, "=1", data!$F$2:$F$326, "=1", data!$G$2:$G$326, "=1"), $C34=5, AVERAGEIFS(data!H$2:H$326, data!$B$2:$B$326, $B34,data!$C$2:$C$326, "=3", data!$D$2:$D$326, "=1", data!$E$2:$E$326, "=1", data!$F$2:$F$326, "=1", data!$G$2:$G$326, "=2"), $C34=6, AVERAGEIFS(data!H$2:H$326, data!$B$2:$B$326, $B34,data!$C$2:$C$326, "=2", data!$D$2:$D$326, {2,3}, data!$E$2:$E$326, "=1", data!$F$2:$F$326, "=1", data!$G$2:$G$326, "=1"), $C34=7, AVERAGEIFS(data!H$2:H$326, data!$B$2:$B$326, $B34,data!$C$2:$C$326, "=2", data!$D$2:$D$326, "=1", data!$E$2:$E$326, {2,3}, data!$F$2:$F$326, "=1", data!$G$2:$G$326, "=1"), $C34=8, AVERAGEIFS(data!H$2:H$326, data!$B$2:$B$326, $B34,data!$C$2:$C$326, "=2", data!$D$2:$D$326, {2,3}, data!$E$2:$E$326, {2,3}, data!$F$2:$F$326, "=1", data!$G$2:$G$326, "=1"))</f>
        <v>500</v>
      </c>
      <c r="E34" s="4">
        <f>_xlfn.IFS($C34=1, AVERAGEIFS(data!I$2:I$326, data!$B$2:$B$326, $B34,data!$C$2:$C$326, "=2", data!$D$2:$D$326, "=1", data!$E$2:$E$326, "=1", data!$F$2:$F$326, "=1", data!$G$2:$G$326, "=1"), $C34=2, AVERAGEIFS(data!I$2:I$326, data!$B$2:$B$326, $B34,data!$C$2:$C$326, "=2", data!$D$2:$D$326, "=1", data!$E$2:$E$326, "=1", data!$F$2:$F$326, "=1", data!$G$2:$G$326, "=2"), $C34=3, AVERAGEIFS(data!I$2:I$326, data!$B$2:$B$326, $B34,data!$C$2:$C$326, "=2", data!$D$2:$D$326, "=1", data!$E$2:$E$326, "=1", data!$F$2:$F$326, "=1", data!$G$2:$G$326, "=3"), $C34=4, AVERAGEIFS(data!I$2:I$326, data!$B$2:$B$326, $B34,data!$C$2:$C$326, "=3", data!$D$2:$D$326, "=1", data!$E$2:$E$326, "=1", data!$F$2:$F$326, "=1", data!$G$2:$G$326, "=1"), $C34=5, AVERAGEIFS(data!I$2:I$326, data!$B$2:$B$326, $B34,data!$C$2:$C$326, "=3", data!$D$2:$D$326, "=1", data!$E$2:$E$326, "=1", data!$F$2:$F$326, "=1", data!$G$2:$G$326, "=2"), $C34=6, AVERAGEIFS(data!I$2:I$326, data!$B$2:$B$326, $B34,data!$C$2:$C$326, "=2", data!$D$2:$D$326, {2,3}, data!$E$2:$E$326, "=1", data!$F$2:$F$326, "=1", data!$G$2:$G$326, "=1"), $C34=7, AVERAGEIFS(data!I$2:I$326, data!$B$2:$B$326, $B34,data!$C$2:$C$326, "=2", data!$D$2:$D$326, "=1", data!$E$2:$E$326, {2,3}, data!$F$2:$F$326, "=1", data!$G$2:$G$326, "=1"), $C34=8, AVERAGEIFS(data!I$2:I$326, data!$B$2:$B$326, $B34,data!$C$2:$C$326, "=2", data!$D$2:$D$326, {2,3}, data!$E$2:$E$326, {2,3}, data!$F$2:$F$326, "=1", data!$G$2:$G$326, "=1"))</f>
        <v>499</v>
      </c>
      <c r="F34" s="4">
        <f>_xlfn.IFS($C34=1, AVERAGEIFS(data!J$2:J$326, data!$B$2:$B$326, $B34,data!$C$2:$C$326, "=2", data!$D$2:$D$326, "=1", data!$E$2:$E$326, "=1", data!$F$2:$F$326, "=1", data!$G$2:$G$326, "=1"), $C34=2, AVERAGEIFS(data!J$2:J$326, data!$B$2:$B$326, $B34,data!$C$2:$C$326, "=2", data!$D$2:$D$326, "=1", data!$E$2:$E$326, "=1", data!$F$2:$F$326, "=1", data!$G$2:$G$326, "=2"), $C34=3, AVERAGEIFS(data!J$2:J$326, data!$B$2:$B$326, $B34,data!$C$2:$C$326, "=2", data!$D$2:$D$326, "=1", data!$E$2:$E$326, "=1", data!$F$2:$F$326, "=1", data!$G$2:$G$326, "=3"), $C34=4, AVERAGEIFS(data!J$2:J$326, data!$B$2:$B$326, $B34,data!$C$2:$C$326, "=3", data!$D$2:$D$326, "=1", data!$E$2:$E$326, "=1", data!$F$2:$F$326, "=1", data!$G$2:$G$326, "=1"), $C34=5, AVERAGEIFS(data!J$2:J$326, data!$B$2:$B$326, $B34,data!$C$2:$C$326, "=3", data!$D$2:$D$326, "=1", data!$E$2:$E$326, "=1", data!$F$2:$F$326, "=1", data!$G$2:$G$326, "=2"), $C34=6, AVERAGEIFS(data!J$2:J$326, data!$B$2:$B$326, $B34,data!$C$2:$C$326, "=2", data!$D$2:$D$326, {2,3}, data!$E$2:$E$326, "=1", data!$F$2:$F$326, "=1", data!$G$2:$G$326, "=1"), $C34=7, AVERAGEIFS(data!J$2:J$326, data!$B$2:$B$326, $B34,data!$C$2:$C$326, "=2", data!$D$2:$D$326, "=1", data!$E$2:$E$326, {2,3}, data!$F$2:$F$326, "=1", data!$G$2:$G$326, "=1"), $C34=8, AVERAGEIFS(data!J$2:J$326, data!$B$2:$B$326, $B34,data!$C$2:$C$326, "=2", data!$D$2:$D$326, {2,3}, data!$E$2:$E$326, {2,3}, data!$F$2:$F$326, "=1", data!$G$2:$G$326, "=1"))</f>
        <v>263</v>
      </c>
      <c r="G34" s="4">
        <f>_xlfn.IFS($C34=1, AVERAGEIFS(data!K$2:K$326, data!$B$2:$B$326, $B34,data!$C$2:$C$326, "=2", data!$D$2:$D$326, "=1", data!$E$2:$E$326, "=1", data!$F$2:$F$326, "=1", data!$G$2:$G$326, "=1"), $C34=2, AVERAGEIFS(data!K$2:K$326, data!$B$2:$B$326, $B34,data!$C$2:$C$326, "=2", data!$D$2:$D$326, "=1", data!$E$2:$E$326, "=1", data!$F$2:$F$326, "=1", data!$G$2:$G$326, "=2"), $C34=3, AVERAGEIFS(data!K$2:K$326, data!$B$2:$B$326, $B34,data!$C$2:$C$326, "=2", data!$D$2:$D$326, "=1", data!$E$2:$E$326, "=1", data!$F$2:$F$326, "=1", data!$G$2:$G$326, "=3"), $C34=4, AVERAGEIFS(data!K$2:K$326, data!$B$2:$B$326, $B34,data!$C$2:$C$326, "=3", data!$D$2:$D$326, "=1", data!$E$2:$E$326, "=1", data!$F$2:$F$326, "=1", data!$G$2:$G$326, "=1"), $C34=5, AVERAGEIFS(data!K$2:K$326, data!$B$2:$B$326, $B34,data!$C$2:$C$326, "=3", data!$D$2:$D$326, "=1", data!$E$2:$E$326, "=1", data!$F$2:$F$326, "=1", data!$G$2:$G$326, "=2"), $C34=6, AVERAGEIFS(data!K$2:K$326, data!$B$2:$B$326, $B34,data!$C$2:$C$326, "=2", data!$D$2:$D$326, {2,3}, data!$E$2:$E$326, "=1", data!$F$2:$F$326, "=1", data!$G$2:$G$326, "=1"), $C34=7, AVERAGEIFS(data!K$2:K$326, data!$B$2:$B$326, $B34,data!$C$2:$C$326, "=2", data!$D$2:$D$326, "=1", data!$E$2:$E$326, {2,3}, data!$F$2:$F$326, "=1", data!$G$2:$G$326, "=1"), $C34=8, AVERAGEIFS(data!K$2:K$326, data!$B$2:$B$326, $B34,data!$C$2:$C$326, "=2", data!$D$2:$D$326, {2,3}, data!$E$2:$E$326, {2,3}, data!$F$2:$F$326, "=1", data!$G$2:$G$326, "=1"))</f>
        <v>20</v>
      </c>
      <c r="H34" s="6">
        <f t="shared" si="0"/>
        <v>0.92395437262357416</v>
      </c>
    </row>
    <row r="35" spans="1:8" x14ac:dyDescent="0.2">
      <c r="A35" s="4" t="s">
        <v>316</v>
      </c>
      <c r="B35" s="4" t="s">
        <v>336</v>
      </c>
      <c r="C35" s="4">
        <v>2</v>
      </c>
      <c r="D35" s="4">
        <f>_xlfn.IFS($C35=1, AVERAGEIFS(data!H$2:H$326, data!$B$2:$B$326, $B35,data!$C$2:$C$326, "=2", data!$D$2:$D$326, "=1", data!$E$2:$E$326, "=1", data!$F$2:$F$326, "=1", data!$G$2:$G$326, "=1"), $C35=2, AVERAGEIFS(data!H$2:H$326, data!$B$2:$B$326, $B35,data!$C$2:$C$326, "=2", data!$D$2:$D$326, "=1", data!$E$2:$E$326, "=1", data!$F$2:$F$326, "=1", data!$G$2:$G$326, "=2"), $C35=3, AVERAGEIFS(data!H$2:H$326, data!$B$2:$B$326, $B35,data!$C$2:$C$326, "=2", data!$D$2:$D$326, "=1", data!$E$2:$E$326, "=1", data!$F$2:$F$326, "=1", data!$G$2:$G$326, "=3"), $C35=4, AVERAGEIFS(data!H$2:H$326, data!$B$2:$B$326, $B35,data!$C$2:$C$326, "=3", data!$D$2:$D$326, "=1", data!$E$2:$E$326, "=1", data!$F$2:$F$326, "=1", data!$G$2:$G$326, "=1"), $C35=5, AVERAGEIFS(data!H$2:H$326, data!$B$2:$B$326, $B35,data!$C$2:$C$326, "=3", data!$D$2:$D$326, "=1", data!$E$2:$E$326, "=1", data!$F$2:$F$326, "=1", data!$G$2:$G$326, "=2"), $C35=6, AVERAGEIFS(data!H$2:H$326, data!$B$2:$B$326, $B35,data!$C$2:$C$326, "=2", data!$D$2:$D$326, {2,3}, data!$E$2:$E$326, "=1", data!$F$2:$F$326, "=1", data!$G$2:$G$326, "=1"), $C35=7, AVERAGEIFS(data!H$2:H$326, data!$B$2:$B$326, $B35,data!$C$2:$C$326, "=2", data!$D$2:$D$326, "=1", data!$E$2:$E$326, {2,3}, data!$F$2:$F$326, "=1", data!$G$2:$G$326, "=1"), $C35=8, AVERAGEIFS(data!H$2:H$326, data!$B$2:$B$326, $B35,data!$C$2:$C$326, "=2", data!$D$2:$D$326, {2,3}, data!$E$2:$E$326, {2,3}, data!$F$2:$F$326, "=1", data!$G$2:$G$326, "=1"))</f>
        <v>500</v>
      </c>
      <c r="E35" s="4">
        <f>_xlfn.IFS($C35=1, AVERAGEIFS(data!I$2:I$326, data!$B$2:$B$326, $B35,data!$C$2:$C$326, "=2", data!$D$2:$D$326, "=1", data!$E$2:$E$326, "=1", data!$F$2:$F$326, "=1", data!$G$2:$G$326, "=1"), $C35=2, AVERAGEIFS(data!I$2:I$326, data!$B$2:$B$326, $B35,data!$C$2:$C$326, "=2", data!$D$2:$D$326, "=1", data!$E$2:$E$326, "=1", data!$F$2:$F$326, "=1", data!$G$2:$G$326, "=2"), $C35=3, AVERAGEIFS(data!I$2:I$326, data!$B$2:$B$326, $B35,data!$C$2:$C$326, "=2", data!$D$2:$D$326, "=1", data!$E$2:$E$326, "=1", data!$F$2:$F$326, "=1", data!$G$2:$G$326, "=3"), $C35=4, AVERAGEIFS(data!I$2:I$326, data!$B$2:$B$326, $B35,data!$C$2:$C$326, "=3", data!$D$2:$D$326, "=1", data!$E$2:$E$326, "=1", data!$F$2:$F$326, "=1", data!$G$2:$G$326, "=1"), $C35=5, AVERAGEIFS(data!I$2:I$326, data!$B$2:$B$326, $B35,data!$C$2:$C$326, "=3", data!$D$2:$D$326, "=1", data!$E$2:$E$326, "=1", data!$F$2:$F$326, "=1", data!$G$2:$G$326, "=2"), $C35=6, AVERAGEIFS(data!I$2:I$326, data!$B$2:$B$326, $B35,data!$C$2:$C$326, "=2", data!$D$2:$D$326, {2,3}, data!$E$2:$E$326, "=1", data!$F$2:$F$326, "=1", data!$G$2:$G$326, "=1"), $C35=7, AVERAGEIFS(data!I$2:I$326, data!$B$2:$B$326, $B35,data!$C$2:$C$326, "=2", data!$D$2:$D$326, "=1", data!$E$2:$E$326, {2,3}, data!$F$2:$F$326, "=1", data!$G$2:$G$326, "=1"), $C35=8, AVERAGEIFS(data!I$2:I$326, data!$B$2:$B$326, $B35,data!$C$2:$C$326, "=2", data!$D$2:$D$326, {2,3}, data!$E$2:$E$326, {2,3}, data!$F$2:$F$326, "=1", data!$G$2:$G$326, "=1"))</f>
        <v>452</v>
      </c>
      <c r="F35" s="4">
        <f>_xlfn.IFS($C35=1, AVERAGEIFS(data!J$2:J$326, data!$B$2:$B$326, $B35,data!$C$2:$C$326, "=2", data!$D$2:$D$326, "=1", data!$E$2:$E$326, "=1", data!$F$2:$F$326, "=1", data!$G$2:$G$326, "=1"), $C35=2, AVERAGEIFS(data!J$2:J$326, data!$B$2:$B$326, $B35,data!$C$2:$C$326, "=2", data!$D$2:$D$326, "=1", data!$E$2:$E$326, "=1", data!$F$2:$F$326, "=1", data!$G$2:$G$326, "=2"), $C35=3, AVERAGEIFS(data!J$2:J$326, data!$B$2:$B$326, $B35,data!$C$2:$C$326, "=2", data!$D$2:$D$326, "=1", data!$E$2:$E$326, "=1", data!$F$2:$F$326, "=1", data!$G$2:$G$326, "=3"), $C35=4, AVERAGEIFS(data!J$2:J$326, data!$B$2:$B$326, $B35,data!$C$2:$C$326, "=3", data!$D$2:$D$326, "=1", data!$E$2:$E$326, "=1", data!$F$2:$F$326, "=1", data!$G$2:$G$326, "=1"), $C35=5, AVERAGEIFS(data!J$2:J$326, data!$B$2:$B$326, $B35,data!$C$2:$C$326, "=3", data!$D$2:$D$326, "=1", data!$E$2:$E$326, "=1", data!$F$2:$F$326, "=1", data!$G$2:$G$326, "=2"), $C35=6, AVERAGEIFS(data!J$2:J$326, data!$B$2:$B$326, $B35,data!$C$2:$C$326, "=2", data!$D$2:$D$326, {2,3}, data!$E$2:$E$326, "=1", data!$F$2:$F$326, "=1", data!$G$2:$G$326, "=1"), $C35=7, AVERAGEIFS(data!J$2:J$326, data!$B$2:$B$326, $B35,data!$C$2:$C$326, "=2", data!$D$2:$D$326, "=1", data!$E$2:$E$326, {2,3}, data!$F$2:$F$326, "=1", data!$G$2:$G$326, "=1"), $C35=8, AVERAGEIFS(data!J$2:J$326, data!$B$2:$B$326, $B35,data!$C$2:$C$326, "=2", data!$D$2:$D$326, {2,3}, data!$E$2:$E$326, {2,3}, data!$F$2:$F$326, "=1", data!$G$2:$G$326, "=1"))</f>
        <v>90</v>
      </c>
      <c r="G35" s="4">
        <f>_xlfn.IFS($C35=1, AVERAGEIFS(data!K$2:K$326, data!$B$2:$B$326, $B35,data!$C$2:$C$326, "=2", data!$D$2:$D$326, "=1", data!$E$2:$E$326, "=1", data!$F$2:$F$326, "=1", data!$G$2:$G$326, "=1"), $C35=2, AVERAGEIFS(data!K$2:K$326, data!$B$2:$B$326, $B35,data!$C$2:$C$326, "=2", data!$D$2:$D$326, "=1", data!$E$2:$E$326, "=1", data!$F$2:$F$326, "=1", data!$G$2:$G$326, "=2"), $C35=3, AVERAGEIFS(data!K$2:K$326, data!$B$2:$B$326, $B35,data!$C$2:$C$326, "=2", data!$D$2:$D$326, "=1", data!$E$2:$E$326, "=1", data!$F$2:$F$326, "=1", data!$G$2:$G$326, "=3"), $C35=4, AVERAGEIFS(data!K$2:K$326, data!$B$2:$B$326, $B35,data!$C$2:$C$326, "=3", data!$D$2:$D$326, "=1", data!$E$2:$E$326, "=1", data!$F$2:$F$326, "=1", data!$G$2:$G$326, "=1"), $C35=5, AVERAGEIFS(data!K$2:K$326, data!$B$2:$B$326, $B35,data!$C$2:$C$326, "=3", data!$D$2:$D$326, "=1", data!$E$2:$E$326, "=1", data!$F$2:$F$326, "=1", data!$G$2:$G$326, "=2"), $C35=6, AVERAGEIFS(data!K$2:K$326, data!$B$2:$B$326, $B35,data!$C$2:$C$326, "=2", data!$D$2:$D$326, {2,3}, data!$E$2:$E$326, "=1", data!$F$2:$F$326, "=1", data!$G$2:$G$326, "=1"), $C35=7, AVERAGEIFS(data!K$2:K$326, data!$B$2:$B$326, $B35,data!$C$2:$C$326, "=2", data!$D$2:$D$326, "=1", data!$E$2:$E$326, {2,3}, data!$F$2:$F$326, "=1", data!$G$2:$G$326, "=1"), $C35=8, AVERAGEIFS(data!K$2:K$326, data!$B$2:$B$326, $B35,data!$C$2:$C$326, "=2", data!$D$2:$D$326, {2,3}, data!$E$2:$E$326, {2,3}, data!$F$2:$F$326, "=1", data!$G$2:$G$326, "=1"))</f>
        <v>37</v>
      </c>
      <c r="H35" s="6">
        <f t="shared" si="0"/>
        <v>0.58888888888888891</v>
      </c>
    </row>
    <row r="36" spans="1:8" x14ac:dyDescent="0.2">
      <c r="A36" s="4" t="s">
        <v>316</v>
      </c>
      <c r="B36" s="4" t="s">
        <v>336</v>
      </c>
      <c r="C36" s="4">
        <v>3</v>
      </c>
      <c r="D36" s="4">
        <f>_xlfn.IFS($C36=1, AVERAGEIFS(data!H$2:H$326, data!$B$2:$B$326, $B36,data!$C$2:$C$326, "=2", data!$D$2:$D$326, "=1", data!$E$2:$E$326, "=1", data!$F$2:$F$326, "=1", data!$G$2:$G$326, "=1"), $C36=2, AVERAGEIFS(data!H$2:H$326, data!$B$2:$B$326, $B36,data!$C$2:$C$326, "=2", data!$D$2:$D$326, "=1", data!$E$2:$E$326, "=1", data!$F$2:$F$326, "=1", data!$G$2:$G$326, "=2"), $C36=3, AVERAGEIFS(data!H$2:H$326, data!$B$2:$B$326, $B36,data!$C$2:$C$326, "=2", data!$D$2:$D$326, "=1", data!$E$2:$E$326, "=1", data!$F$2:$F$326, "=1", data!$G$2:$G$326, "=3"), $C36=4, AVERAGEIFS(data!H$2:H$326, data!$B$2:$B$326, $B36,data!$C$2:$C$326, "=3", data!$D$2:$D$326, "=1", data!$E$2:$E$326, "=1", data!$F$2:$F$326, "=1", data!$G$2:$G$326, "=1"), $C36=5, AVERAGEIFS(data!H$2:H$326, data!$B$2:$B$326, $B36,data!$C$2:$C$326, "=3", data!$D$2:$D$326, "=1", data!$E$2:$E$326, "=1", data!$F$2:$F$326, "=1", data!$G$2:$G$326, "=2"), $C36=6, AVERAGEIFS(data!H$2:H$326, data!$B$2:$B$326, $B36,data!$C$2:$C$326, "=2", data!$D$2:$D$326, {2,3}, data!$E$2:$E$326, "=1", data!$F$2:$F$326, "=1", data!$G$2:$G$326, "=1"), $C36=7, AVERAGEIFS(data!H$2:H$326, data!$B$2:$B$326, $B36,data!$C$2:$C$326, "=2", data!$D$2:$D$326, "=1", data!$E$2:$E$326, {2,3}, data!$F$2:$F$326, "=1", data!$G$2:$G$326, "=1"), $C36=8, AVERAGEIFS(data!H$2:H$326, data!$B$2:$B$326, $B36,data!$C$2:$C$326, "=2", data!$D$2:$D$326, {2,3}, data!$E$2:$E$326, {2,3}, data!$F$2:$F$326, "=1", data!$G$2:$G$326, "=1"))</f>
        <v>500</v>
      </c>
      <c r="E36" s="4">
        <f>_xlfn.IFS($C36=1, AVERAGEIFS(data!I$2:I$326, data!$B$2:$B$326, $B36,data!$C$2:$C$326, "=2", data!$D$2:$D$326, "=1", data!$E$2:$E$326, "=1", data!$F$2:$F$326, "=1", data!$G$2:$G$326, "=1"), $C36=2, AVERAGEIFS(data!I$2:I$326, data!$B$2:$B$326, $B36,data!$C$2:$C$326, "=2", data!$D$2:$D$326, "=1", data!$E$2:$E$326, "=1", data!$F$2:$F$326, "=1", data!$G$2:$G$326, "=2"), $C36=3, AVERAGEIFS(data!I$2:I$326, data!$B$2:$B$326, $B36,data!$C$2:$C$326, "=2", data!$D$2:$D$326, "=1", data!$E$2:$E$326, "=1", data!$F$2:$F$326, "=1", data!$G$2:$G$326, "=3"), $C36=4, AVERAGEIFS(data!I$2:I$326, data!$B$2:$B$326, $B36,data!$C$2:$C$326, "=3", data!$D$2:$D$326, "=1", data!$E$2:$E$326, "=1", data!$F$2:$F$326, "=1", data!$G$2:$G$326, "=1"), $C36=5, AVERAGEIFS(data!I$2:I$326, data!$B$2:$B$326, $B36,data!$C$2:$C$326, "=3", data!$D$2:$D$326, "=1", data!$E$2:$E$326, "=1", data!$F$2:$F$326, "=1", data!$G$2:$G$326, "=2"), $C36=6, AVERAGEIFS(data!I$2:I$326, data!$B$2:$B$326, $B36,data!$C$2:$C$326, "=2", data!$D$2:$D$326, {2,3}, data!$E$2:$E$326, "=1", data!$F$2:$F$326, "=1", data!$G$2:$G$326, "=1"), $C36=7, AVERAGEIFS(data!I$2:I$326, data!$B$2:$B$326, $B36,data!$C$2:$C$326, "=2", data!$D$2:$D$326, "=1", data!$E$2:$E$326, {2,3}, data!$F$2:$F$326, "=1", data!$G$2:$G$326, "=1"), $C36=8, AVERAGEIFS(data!I$2:I$326, data!$B$2:$B$326, $B36,data!$C$2:$C$326, "=2", data!$D$2:$D$326, {2,3}, data!$E$2:$E$326, {2,3}, data!$F$2:$F$326, "=1", data!$G$2:$G$326, "=1"))</f>
        <v>187</v>
      </c>
      <c r="F36" s="4">
        <f>_xlfn.IFS($C36=1, AVERAGEIFS(data!J$2:J$326, data!$B$2:$B$326, $B36,data!$C$2:$C$326, "=2", data!$D$2:$D$326, "=1", data!$E$2:$E$326, "=1", data!$F$2:$F$326, "=1", data!$G$2:$G$326, "=1"), $C36=2, AVERAGEIFS(data!J$2:J$326, data!$B$2:$B$326, $B36,data!$C$2:$C$326, "=2", data!$D$2:$D$326, "=1", data!$E$2:$E$326, "=1", data!$F$2:$F$326, "=1", data!$G$2:$G$326, "=2"), $C36=3, AVERAGEIFS(data!J$2:J$326, data!$B$2:$B$326, $B36,data!$C$2:$C$326, "=2", data!$D$2:$D$326, "=1", data!$E$2:$E$326, "=1", data!$F$2:$F$326, "=1", data!$G$2:$G$326, "=3"), $C36=4, AVERAGEIFS(data!J$2:J$326, data!$B$2:$B$326, $B36,data!$C$2:$C$326, "=3", data!$D$2:$D$326, "=1", data!$E$2:$E$326, "=1", data!$F$2:$F$326, "=1", data!$G$2:$G$326, "=1"), $C36=5, AVERAGEIFS(data!J$2:J$326, data!$B$2:$B$326, $B36,data!$C$2:$C$326, "=3", data!$D$2:$D$326, "=1", data!$E$2:$E$326, "=1", data!$F$2:$F$326, "=1", data!$G$2:$G$326, "=2"), $C36=6, AVERAGEIFS(data!J$2:J$326, data!$B$2:$B$326, $B36,data!$C$2:$C$326, "=2", data!$D$2:$D$326, {2,3}, data!$E$2:$E$326, "=1", data!$F$2:$F$326, "=1", data!$G$2:$G$326, "=1"), $C36=7, AVERAGEIFS(data!J$2:J$326, data!$B$2:$B$326, $B36,data!$C$2:$C$326, "=2", data!$D$2:$D$326, "=1", data!$E$2:$E$326, {2,3}, data!$F$2:$F$326, "=1", data!$G$2:$G$326, "=1"), $C36=8, AVERAGEIFS(data!J$2:J$326, data!$B$2:$B$326, $B36,data!$C$2:$C$326, "=2", data!$D$2:$D$326, {2,3}, data!$E$2:$E$326, {2,3}, data!$F$2:$F$326, "=1", data!$G$2:$G$326, "=1"))</f>
        <v>4</v>
      </c>
      <c r="G36" s="4">
        <f>_xlfn.IFS($C36=1, AVERAGEIFS(data!K$2:K$326, data!$B$2:$B$326, $B36,data!$C$2:$C$326, "=2", data!$D$2:$D$326, "=1", data!$E$2:$E$326, "=1", data!$F$2:$F$326, "=1", data!$G$2:$G$326, "=1"), $C36=2, AVERAGEIFS(data!K$2:K$326, data!$B$2:$B$326, $B36,data!$C$2:$C$326, "=2", data!$D$2:$D$326, "=1", data!$E$2:$E$326, "=1", data!$F$2:$F$326, "=1", data!$G$2:$G$326, "=2"), $C36=3, AVERAGEIFS(data!K$2:K$326, data!$B$2:$B$326, $B36,data!$C$2:$C$326, "=2", data!$D$2:$D$326, "=1", data!$E$2:$E$326, "=1", data!$F$2:$F$326, "=1", data!$G$2:$G$326, "=3"), $C36=4, AVERAGEIFS(data!K$2:K$326, data!$B$2:$B$326, $B36,data!$C$2:$C$326, "=3", data!$D$2:$D$326, "=1", data!$E$2:$E$326, "=1", data!$F$2:$F$326, "=1", data!$G$2:$G$326, "=1"), $C36=5, AVERAGEIFS(data!K$2:K$326, data!$B$2:$B$326, $B36,data!$C$2:$C$326, "=3", data!$D$2:$D$326, "=1", data!$E$2:$E$326, "=1", data!$F$2:$F$326, "=1", data!$G$2:$G$326, "=2"), $C36=6, AVERAGEIFS(data!K$2:K$326, data!$B$2:$B$326, $B36,data!$C$2:$C$326, "=2", data!$D$2:$D$326, {2,3}, data!$E$2:$E$326, "=1", data!$F$2:$F$326, "=1", data!$G$2:$G$326, "=1"), $C36=7, AVERAGEIFS(data!K$2:K$326, data!$B$2:$B$326, $B36,data!$C$2:$C$326, "=2", data!$D$2:$D$326, "=1", data!$E$2:$E$326, {2,3}, data!$F$2:$F$326, "=1", data!$G$2:$G$326, "=1"), $C36=8, AVERAGEIFS(data!K$2:K$326, data!$B$2:$B$326, $B36,data!$C$2:$C$326, "=2", data!$D$2:$D$326, {2,3}, data!$E$2:$E$326, {2,3}, data!$F$2:$F$326, "=1", data!$G$2:$G$326, "=1"))</f>
        <v>4</v>
      </c>
      <c r="H36" s="6">
        <f t="shared" si="0"/>
        <v>0</v>
      </c>
    </row>
    <row r="37" spans="1:8" x14ac:dyDescent="0.2">
      <c r="A37" s="4" t="s">
        <v>316</v>
      </c>
      <c r="B37" s="4" t="s">
        <v>336</v>
      </c>
      <c r="C37" s="4">
        <v>4</v>
      </c>
      <c r="D37" s="4">
        <f>_xlfn.IFS($C37=1, AVERAGEIFS(data!H$2:H$326, data!$B$2:$B$326, $B37,data!$C$2:$C$326, "=2", data!$D$2:$D$326, "=1", data!$E$2:$E$326, "=1", data!$F$2:$F$326, "=1", data!$G$2:$G$326, "=1"), $C37=2, AVERAGEIFS(data!H$2:H$326, data!$B$2:$B$326, $B37,data!$C$2:$C$326, "=2", data!$D$2:$D$326, "=1", data!$E$2:$E$326, "=1", data!$F$2:$F$326, "=1", data!$G$2:$G$326, "=2"), $C37=3, AVERAGEIFS(data!H$2:H$326, data!$B$2:$B$326, $B37,data!$C$2:$C$326, "=2", data!$D$2:$D$326, "=1", data!$E$2:$E$326, "=1", data!$F$2:$F$326, "=1", data!$G$2:$G$326, "=3"), $C37=4, AVERAGEIFS(data!H$2:H$326, data!$B$2:$B$326, $B37,data!$C$2:$C$326, "=3", data!$D$2:$D$326, "=1", data!$E$2:$E$326, "=1", data!$F$2:$F$326, "=1", data!$G$2:$G$326, "=1"), $C37=5, AVERAGEIFS(data!H$2:H$326, data!$B$2:$B$326, $B37,data!$C$2:$C$326, "=3", data!$D$2:$D$326, "=1", data!$E$2:$E$326, "=1", data!$F$2:$F$326, "=1", data!$G$2:$G$326, "=2"), $C37=6, AVERAGEIFS(data!H$2:H$326, data!$B$2:$B$326, $B37,data!$C$2:$C$326, "=2", data!$D$2:$D$326, {2,3}, data!$E$2:$E$326, "=1", data!$F$2:$F$326, "=1", data!$G$2:$G$326, "=1"), $C37=7, AVERAGEIFS(data!H$2:H$326, data!$B$2:$B$326, $B37,data!$C$2:$C$326, "=2", data!$D$2:$D$326, "=1", data!$E$2:$E$326, {2,3}, data!$F$2:$F$326, "=1", data!$G$2:$G$326, "=1"), $C37=8, AVERAGEIFS(data!H$2:H$326, data!$B$2:$B$326, $B37,data!$C$2:$C$326, "=2", data!$D$2:$D$326, {2,3}, data!$E$2:$E$326, {2,3}, data!$F$2:$F$326, "=1", data!$G$2:$G$326, "=1"))</f>
        <v>500</v>
      </c>
      <c r="E37" s="4">
        <f>_xlfn.IFS($C37=1, AVERAGEIFS(data!I$2:I$326, data!$B$2:$B$326, $B37,data!$C$2:$C$326, "=2", data!$D$2:$D$326, "=1", data!$E$2:$E$326, "=1", data!$F$2:$F$326, "=1", data!$G$2:$G$326, "=1"), $C37=2, AVERAGEIFS(data!I$2:I$326, data!$B$2:$B$326, $B37,data!$C$2:$C$326, "=2", data!$D$2:$D$326, "=1", data!$E$2:$E$326, "=1", data!$F$2:$F$326, "=1", data!$G$2:$G$326, "=2"), $C37=3, AVERAGEIFS(data!I$2:I$326, data!$B$2:$B$326, $B37,data!$C$2:$C$326, "=2", data!$D$2:$D$326, "=1", data!$E$2:$E$326, "=1", data!$F$2:$F$326, "=1", data!$G$2:$G$326, "=3"), $C37=4, AVERAGEIFS(data!I$2:I$326, data!$B$2:$B$326, $B37,data!$C$2:$C$326, "=3", data!$D$2:$D$326, "=1", data!$E$2:$E$326, "=1", data!$F$2:$F$326, "=1", data!$G$2:$G$326, "=1"), $C37=5, AVERAGEIFS(data!I$2:I$326, data!$B$2:$B$326, $B37,data!$C$2:$C$326, "=3", data!$D$2:$D$326, "=1", data!$E$2:$E$326, "=1", data!$F$2:$F$326, "=1", data!$G$2:$G$326, "=2"), $C37=6, AVERAGEIFS(data!I$2:I$326, data!$B$2:$B$326, $B37,data!$C$2:$C$326, "=2", data!$D$2:$D$326, {2,3}, data!$E$2:$E$326, "=1", data!$F$2:$F$326, "=1", data!$G$2:$G$326, "=1"), $C37=7, AVERAGEIFS(data!I$2:I$326, data!$B$2:$B$326, $B37,data!$C$2:$C$326, "=2", data!$D$2:$D$326, "=1", data!$E$2:$E$326, {2,3}, data!$F$2:$F$326, "=1", data!$G$2:$G$326, "=1"), $C37=8, AVERAGEIFS(data!I$2:I$326, data!$B$2:$B$326, $B37,data!$C$2:$C$326, "=2", data!$D$2:$D$326, {2,3}, data!$E$2:$E$326, {2,3}, data!$F$2:$F$326, "=1", data!$G$2:$G$326, "=1"))</f>
        <v>500</v>
      </c>
      <c r="F37" s="4">
        <f>_xlfn.IFS($C37=1, AVERAGEIFS(data!J$2:J$326, data!$B$2:$B$326, $B37,data!$C$2:$C$326, "=2", data!$D$2:$D$326, "=1", data!$E$2:$E$326, "=1", data!$F$2:$F$326, "=1", data!$G$2:$G$326, "=1"), $C37=2, AVERAGEIFS(data!J$2:J$326, data!$B$2:$B$326, $B37,data!$C$2:$C$326, "=2", data!$D$2:$D$326, "=1", data!$E$2:$E$326, "=1", data!$F$2:$F$326, "=1", data!$G$2:$G$326, "=2"), $C37=3, AVERAGEIFS(data!J$2:J$326, data!$B$2:$B$326, $B37,data!$C$2:$C$326, "=2", data!$D$2:$D$326, "=1", data!$E$2:$E$326, "=1", data!$F$2:$F$326, "=1", data!$G$2:$G$326, "=3"), $C37=4, AVERAGEIFS(data!J$2:J$326, data!$B$2:$B$326, $B37,data!$C$2:$C$326, "=3", data!$D$2:$D$326, "=1", data!$E$2:$E$326, "=1", data!$F$2:$F$326, "=1", data!$G$2:$G$326, "=1"), $C37=5, AVERAGEIFS(data!J$2:J$326, data!$B$2:$B$326, $B37,data!$C$2:$C$326, "=3", data!$D$2:$D$326, "=1", data!$E$2:$E$326, "=1", data!$F$2:$F$326, "=1", data!$G$2:$G$326, "=2"), $C37=6, AVERAGEIFS(data!J$2:J$326, data!$B$2:$B$326, $B37,data!$C$2:$C$326, "=2", data!$D$2:$D$326, {2,3}, data!$E$2:$E$326, "=1", data!$F$2:$F$326, "=1", data!$G$2:$G$326, "=1"), $C37=7, AVERAGEIFS(data!J$2:J$326, data!$B$2:$B$326, $B37,data!$C$2:$C$326, "=2", data!$D$2:$D$326, "=1", data!$E$2:$E$326, {2,3}, data!$F$2:$F$326, "=1", data!$G$2:$G$326, "=1"), $C37=8, AVERAGEIFS(data!J$2:J$326, data!$B$2:$B$326, $B37,data!$C$2:$C$326, "=2", data!$D$2:$D$326, {2,3}, data!$E$2:$E$326, {2,3}, data!$F$2:$F$326, "=1", data!$G$2:$G$326, "=1"))</f>
        <v>284</v>
      </c>
      <c r="G37" s="4">
        <f>_xlfn.IFS($C37=1, AVERAGEIFS(data!K$2:K$326, data!$B$2:$B$326, $B37,data!$C$2:$C$326, "=2", data!$D$2:$D$326, "=1", data!$E$2:$E$326, "=1", data!$F$2:$F$326, "=1", data!$G$2:$G$326, "=1"), $C37=2, AVERAGEIFS(data!K$2:K$326, data!$B$2:$B$326, $B37,data!$C$2:$C$326, "=2", data!$D$2:$D$326, "=1", data!$E$2:$E$326, "=1", data!$F$2:$F$326, "=1", data!$G$2:$G$326, "=2"), $C37=3, AVERAGEIFS(data!K$2:K$326, data!$B$2:$B$326, $B37,data!$C$2:$C$326, "=2", data!$D$2:$D$326, "=1", data!$E$2:$E$326, "=1", data!$F$2:$F$326, "=1", data!$G$2:$G$326, "=3"), $C37=4, AVERAGEIFS(data!K$2:K$326, data!$B$2:$B$326, $B37,data!$C$2:$C$326, "=3", data!$D$2:$D$326, "=1", data!$E$2:$E$326, "=1", data!$F$2:$F$326, "=1", data!$G$2:$G$326, "=1"), $C37=5, AVERAGEIFS(data!K$2:K$326, data!$B$2:$B$326, $B37,data!$C$2:$C$326, "=3", data!$D$2:$D$326, "=1", data!$E$2:$E$326, "=1", data!$F$2:$F$326, "=1", data!$G$2:$G$326, "=2"), $C37=6, AVERAGEIFS(data!K$2:K$326, data!$B$2:$B$326, $B37,data!$C$2:$C$326, "=2", data!$D$2:$D$326, {2,3}, data!$E$2:$E$326, "=1", data!$F$2:$F$326, "=1", data!$G$2:$G$326, "=1"), $C37=7, AVERAGEIFS(data!K$2:K$326, data!$B$2:$B$326, $B37,data!$C$2:$C$326, "=2", data!$D$2:$D$326, "=1", data!$E$2:$E$326, {2,3}, data!$F$2:$F$326, "=1", data!$G$2:$G$326, "=1"), $C37=8, AVERAGEIFS(data!K$2:K$326, data!$B$2:$B$326, $B37,data!$C$2:$C$326, "=2", data!$D$2:$D$326, {2,3}, data!$E$2:$E$326, {2,3}, data!$F$2:$F$326, "=1", data!$G$2:$G$326, "=1"))</f>
        <v>99</v>
      </c>
      <c r="H37" s="6">
        <f t="shared" si="0"/>
        <v>0.65140845070422537</v>
      </c>
    </row>
    <row r="38" spans="1:8" x14ac:dyDescent="0.2">
      <c r="A38" s="4" t="s">
        <v>316</v>
      </c>
      <c r="B38" s="4" t="s">
        <v>336</v>
      </c>
      <c r="C38" s="4">
        <v>5</v>
      </c>
      <c r="D38" s="4">
        <f>_xlfn.IFS($C38=1, AVERAGEIFS(data!H$2:H$326, data!$B$2:$B$326, $B38,data!$C$2:$C$326, "=2", data!$D$2:$D$326, "=1", data!$E$2:$E$326, "=1", data!$F$2:$F$326, "=1", data!$G$2:$G$326, "=1"), $C38=2, AVERAGEIFS(data!H$2:H$326, data!$B$2:$B$326, $B38,data!$C$2:$C$326, "=2", data!$D$2:$D$326, "=1", data!$E$2:$E$326, "=1", data!$F$2:$F$326, "=1", data!$G$2:$G$326, "=2"), $C38=3, AVERAGEIFS(data!H$2:H$326, data!$B$2:$B$326, $B38,data!$C$2:$C$326, "=2", data!$D$2:$D$326, "=1", data!$E$2:$E$326, "=1", data!$F$2:$F$326, "=1", data!$G$2:$G$326, "=3"), $C38=4, AVERAGEIFS(data!H$2:H$326, data!$B$2:$B$326, $B38,data!$C$2:$C$326, "=3", data!$D$2:$D$326, "=1", data!$E$2:$E$326, "=1", data!$F$2:$F$326, "=1", data!$G$2:$G$326, "=1"), $C38=5, AVERAGEIFS(data!H$2:H$326, data!$B$2:$B$326, $B38,data!$C$2:$C$326, "=3", data!$D$2:$D$326, "=1", data!$E$2:$E$326, "=1", data!$F$2:$F$326, "=1", data!$G$2:$G$326, "=2"), $C38=6, AVERAGEIFS(data!H$2:H$326, data!$B$2:$B$326, $B38,data!$C$2:$C$326, "=2", data!$D$2:$D$326, {2,3}, data!$E$2:$E$326, "=1", data!$F$2:$F$326, "=1", data!$G$2:$G$326, "=1"), $C38=7, AVERAGEIFS(data!H$2:H$326, data!$B$2:$B$326, $B38,data!$C$2:$C$326, "=2", data!$D$2:$D$326, "=1", data!$E$2:$E$326, {2,3}, data!$F$2:$F$326, "=1", data!$G$2:$G$326, "=1"), $C38=8, AVERAGEIFS(data!H$2:H$326, data!$B$2:$B$326, $B38,data!$C$2:$C$326, "=2", data!$D$2:$D$326, {2,3}, data!$E$2:$E$326, {2,3}, data!$F$2:$F$326, "=1", data!$G$2:$G$326, "=1"))</f>
        <v>500</v>
      </c>
      <c r="E38" s="4">
        <f>_xlfn.IFS($C38=1, AVERAGEIFS(data!I$2:I$326, data!$B$2:$B$326, $B38,data!$C$2:$C$326, "=2", data!$D$2:$D$326, "=1", data!$E$2:$E$326, "=1", data!$F$2:$F$326, "=1", data!$G$2:$G$326, "=1"), $C38=2, AVERAGEIFS(data!I$2:I$326, data!$B$2:$B$326, $B38,data!$C$2:$C$326, "=2", data!$D$2:$D$326, "=1", data!$E$2:$E$326, "=1", data!$F$2:$F$326, "=1", data!$G$2:$G$326, "=2"), $C38=3, AVERAGEIFS(data!I$2:I$326, data!$B$2:$B$326, $B38,data!$C$2:$C$326, "=2", data!$D$2:$D$326, "=1", data!$E$2:$E$326, "=1", data!$F$2:$F$326, "=1", data!$G$2:$G$326, "=3"), $C38=4, AVERAGEIFS(data!I$2:I$326, data!$B$2:$B$326, $B38,data!$C$2:$C$326, "=3", data!$D$2:$D$326, "=1", data!$E$2:$E$326, "=1", data!$F$2:$F$326, "=1", data!$G$2:$G$326, "=1"), $C38=5, AVERAGEIFS(data!I$2:I$326, data!$B$2:$B$326, $B38,data!$C$2:$C$326, "=3", data!$D$2:$D$326, "=1", data!$E$2:$E$326, "=1", data!$F$2:$F$326, "=1", data!$G$2:$G$326, "=2"), $C38=6, AVERAGEIFS(data!I$2:I$326, data!$B$2:$B$326, $B38,data!$C$2:$C$326, "=2", data!$D$2:$D$326, {2,3}, data!$E$2:$E$326, "=1", data!$F$2:$F$326, "=1", data!$G$2:$G$326, "=1"), $C38=7, AVERAGEIFS(data!I$2:I$326, data!$B$2:$B$326, $B38,data!$C$2:$C$326, "=2", data!$D$2:$D$326, "=1", data!$E$2:$E$326, {2,3}, data!$F$2:$F$326, "=1", data!$G$2:$G$326, "=1"), $C38=8, AVERAGEIFS(data!I$2:I$326, data!$B$2:$B$326, $B38,data!$C$2:$C$326, "=2", data!$D$2:$D$326, {2,3}, data!$E$2:$E$326, {2,3}, data!$F$2:$F$326, "=1", data!$G$2:$G$326, "=1"))</f>
        <v>423</v>
      </c>
      <c r="F38" s="4">
        <f>_xlfn.IFS($C38=1, AVERAGEIFS(data!J$2:J$326, data!$B$2:$B$326, $B38,data!$C$2:$C$326, "=2", data!$D$2:$D$326, "=1", data!$E$2:$E$326, "=1", data!$F$2:$F$326, "=1", data!$G$2:$G$326, "=1"), $C38=2, AVERAGEIFS(data!J$2:J$326, data!$B$2:$B$326, $B38,data!$C$2:$C$326, "=2", data!$D$2:$D$326, "=1", data!$E$2:$E$326, "=1", data!$F$2:$F$326, "=1", data!$G$2:$G$326, "=2"), $C38=3, AVERAGEIFS(data!J$2:J$326, data!$B$2:$B$326, $B38,data!$C$2:$C$326, "=2", data!$D$2:$D$326, "=1", data!$E$2:$E$326, "=1", data!$F$2:$F$326, "=1", data!$G$2:$G$326, "=3"), $C38=4, AVERAGEIFS(data!J$2:J$326, data!$B$2:$B$326, $B38,data!$C$2:$C$326, "=3", data!$D$2:$D$326, "=1", data!$E$2:$E$326, "=1", data!$F$2:$F$326, "=1", data!$G$2:$G$326, "=1"), $C38=5, AVERAGEIFS(data!J$2:J$326, data!$B$2:$B$326, $B38,data!$C$2:$C$326, "=3", data!$D$2:$D$326, "=1", data!$E$2:$E$326, "=1", data!$F$2:$F$326, "=1", data!$G$2:$G$326, "=2"), $C38=6, AVERAGEIFS(data!J$2:J$326, data!$B$2:$B$326, $B38,data!$C$2:$C$326, "=2", data!$D$2:$D$326, {2,3}, data!$E$2:$E$326, "=1", data!$F$2:$F$326, "=1", data!$G$2:$G$326, "=1"), $C38=7, AVERAGEIFS(data!J$2:J$326, data!$B$2:$B$326, $B38,data!$C$2:$C$326, "=2", data!$D$2:$D$326, "=1", data!$E$2:$E$326, {2,3}, data!$F$2:$F$326, "=1", data!$G$2:$G$326, "=1"), $C38=8, AVERAGEIFS(data!J$2:J$326, data!$B$2:$B$326, $B38,data!$C$2:$C$326, "=2", data!$D$2:$D$326, {2,3}, data!$E$2:$E$326, {2,3}, data!$F$2:$F$326, "=1", data!$G$2:$G$326, "=1"))</f>
        <v>52</v>
      </c>
      <c r="G38" s="4">
        <f>_xlfn.IFS($C38=1, AVERAGEIFS(data!K$2:K$326, data!$B$2:$B$326, $B38,data!$C$2:$C$326, "=2", data!$D$2:$D$326, "=1", data!$E$2:$E$326, "=1", data!$F$2:$F$326, "=1", data!$G$2:$G$326, "=1"), $C38=2, AVERAGEIFS(data!K$2:K$326, data!$B$2:$B$326, $B38,data!$C$2:$C$326, "=2", data!$D$2:$D$326, "=1", data!$E$2:$E$326, "=1", data!$F$2:$F$326, "=1", data!$G$2:$G$326, "=2"), $C38=3, AVERAGEIFS(data!K$2:K$326, data!$B$2:$B$326, $B38,data!$C$2:$C$326, "=2", data!$D$2:$D$326, "=1", data!$E$2:$E$326, "=1", data!$F$2:$F$326, "=1", data!$G$2:$G$326, "=3"), $C38=4, AVERAGEIFS(data!K$2:K$326, data!$B$2:$B$326, $B38,data!$C$2:$C$326, "=3", data!$D$2:$D$326, "=1", data!$E$2:$E$326, "=1", data!$F$2:$F$326, "=1", data!$G$2:$G$326, "=1"), $C38=5, AVERAGEIFS(data!K$2:K$326, data!$B$2:$B$326, $B38,data!$C$2:$C$326, "=3", data!$D$2:$D$326, "=1", data!$E$2:$E$326, "=1", data!$F$2:$F$326, "=1", data!$G$2:$G$326, "=2"), $C38=6, AVERAGEIFS(data!K$2:K$326, data!$B$2:$B$326, $B38,data!$C$2:$C$326, "=2", data!$D$2:$D$326, {2,3}, data!$E$2:$E$326, "=1", data!$F$2:$F$326, "=1", data!$G$2:$G$326, "=1"), $C38=7, AVERAGEIFS(data!K$2:K$326, data!$B$2:$B$326, $B38,data!$C$2:$C$326, "=2", data!$D$2:$D$326, "=1", data!$E$2:$E$326, {2,3}, data!$F$2:$F$326, "=1", data!$G$2:$G$326, "=1"), $C38=8, AVERAGEIFS(data!K$2:K$326, data!$B$2:$B$326, $B38,data!$C$2:$C$326, "=2", data!$D$2:$D$326, {2,3}, data!$E$2:$E$326, {2,3}, data!$F$2:$F$326, "=1", data!$G$2:$G$326, "=1"))</f>
        <v>45</v>
      </c>
      <c r="H38" s="6">
        <f t="shared" si="0"/>
        <v>0.13461538461538458</v>
      </c>
    </row>
    <row r="39" spans="1:8" x14ac:dyDescent="0.2">
      <c r="A39" s="4" t="s">
        <v>316</v>
      </c>
      <c r="B39" s="4" t="s">
        <v>336</v>
      </c>
      <c r="C39" s="4">
        <v>6</v>
      </c>
      <c r="D39" s="4">
        <f>_xlfn.IFS($C39=1, AVERAGEIFS(data!H$2:H$326, data!$B$2:$B$326, $B39,data!$C$2:$C$326, "=2", data!$D$2:$D$326, "=1", data!$E$2:$E$326, "=1", data!$F$2:$F$326, "=1", data!$G$2:$G$326, "=1"), $C39=2, AVERAGEIFS(data!H$2:H$326, data!$B$2:$B$326, $B39,data!$C$2:$C$326, "=2", data!$D$2:$D$326, "=1", data!$E$2:$E$326, "=1", data!$F$2:$F$326, "=1", data!$G$2:$G$326, "=2"), $C39=3, AVERAGEIFS(data!H$2:H$326, data!$B$2:$B$326, $B39,data!$C$2:$C$326, "=2", data!$D$2:$D$326, "=1", data!$E$2:$E$326, "=1", data!$F$2:$F$326, "=1", data!$G$2:$G$326, "=3"), $C39=4, AVERAGEIFS(data!H$2:H$326, data!$B$2:$B$326, $B39,data!$C$2:$C$326, "=3", data!$D$2:$D$326, "=1", data!$E$2:$E$326, "=1", data!$F$2:$F$326, "=1", data!$G$2:$G$326, "=1"), $C39=5, AVERAGEIFS(data!H$2:H$326, data!$B$2:$B$326, $B39,data!$C$2:$C$326, "=3", data!$D$2:$D$326, "=1", data!$E$2:$E$326, "=1", data!$F$2:$F$326, "=1", data!$G$2:$G$326, "=2"), $C39=6, AVERAGEIFS(data!H$2:H$326, data!$B$2:$B$326, $B39,data!$C$2:$C$326, "=2", data!$D$2:$D$326, {2,3}, data!$E$2:$E$326, "=1", data!$F$2:$F$326, "=1", data!$G$2:$G$326, "=1"), $C39=7, AVERAGEIFS(data!H$2:H$326, data!$B$2:$B$326, $B39,data!$C$2:$C$326, "=2", data!$D$2:$D$326, "=1", data!$E$2:$E$326, {2,3}, data!$F$2:$F$326, "=1", data!$G$2:$G$326, "=1"), $C39=8, AVERAGEIFS(data!H$2:H$326, data!$B$2:$B$326, $B39,data!$C$2:$C$326, "=2", data!$D$2:$D$326, {2,3}, data!$E$2:$E$326, {2,3}, data!$F$2:$F$326, "=1", data!$G$2:$G$326, "=1"))</f>
        <v>500</v>
      </c>
      <c r="E39" s="4">
        <f>_xlfn.IFS($C39=1, AVERAGEIFS(data!I$2:I$326, data!$B$2:$B$326, $B39,data!$C$2:$C$326, "=2", data!$D$2:$D$326, "=1", data!$E$2:$E$326, "=1", data!$F$2:$F$326, "=1", data!$G$2:$G$326, "=1"), $C39=2, AVERAGEIFS(data!I$2:I$326, data!$B$2:$B$326, $B39,data!$C$2:$C$326, "=2", data!$D$2:$D$326, "=1", data!$E$2:$E$326, "=1", data!$F$2:$F$326, "=1", data!$G$2:$G$326, "=2"), $C39=3, AVERAGEIFS(data!I$2:I$326, data!$B$2:$B$326, $B39,data!$C$2:$C$326, "=2", data!$D$2:$D$326, "=1", data!$E$2:$E$326, "=1", data!$F$2:$F$326, "=1", data!$G$2:$G$326, "=3"), $C39=4, AVERAGEIFS(data!I$2:I$326, data!$B$2:$B$326, $B39,data!$C$2:$C$326, "=3", data!$D$2:$D$326, "=1", data!$E$2:$E$326, "=1", data!$F$2:$F$326, "=1", data!$G$2:$G$326, "=1"), $C39=5, AVERAGEIFS(data!I$2:I$326, data!$B$2:$B$326, $B39,data!$C$2:$C$326, "=3", data!$D$2:$D$326, "=1", data!$E$2:$E$326, "=1", data!$F$2:$F$326, "=1", data!$G$2:$G$326, "=2"), $C39=6, AVERAGEIFS(data!I$2:I$326, data!$B$2:$B$326, $B39,data!$C$2:$C$326, "=2", data!$D$2:$D$326, {2,3}, data!$E$2:$E$326, "=1", data!$F$2:$F$326, "=1", data!$G$2:$G$326, "=1"), $C39=7, AVERAGEIFS(data!I$2:I$326, data!$B$2:$B$326, $B39,data!$C$2:$C$326, "=2", data!$D$2:$D$326, "=1", data!$E$2:$E$326, {2,3}, data!$F$2:$F$326, "=1", data!$G$2:$G$326, "=1"), $C39=8, AVERAGEIFS(data!I$2:I$326, data!$B$2:$B$326, $B39,data!$C$2:$C$326, "=2", data!$D$2:$D$326, {2,3}, data!$E$2:$E$326, {2,3}, data!$F$2:$F$326, "=1", data!$G$2:$G$326, "=1"))</f>
        <v>415</v>
      </c>
      <c r="F39" s="4">
        <f>_xlfn.IFS($C39=1, AVERAGEIFS(data!J$2:J$326, data!$B$2:$B$326, $B39,data!$C$2:$C$326, "=2", data!$D$2:$D$326, "=1", data!$E$2:$E$326, "=1", data!$F$2:$F$326, "=1", data!$G$2:$G$326, "=1"), $C39=2, AVERAGEIFS(data!J$2:J$326, data!$B$2:$B$326, $B39,data!$C$2:$C$326, "=2", data!$D$2:$D$326, "=1", data!$E$2:$E$326, "=1", data!$F$2:$F$326, "=1", data!$G$2:$G$326, "=2"), $C39=3, AVERAGEIFS(data!J$2:J$326, data!$B$2:$B$326, $B39,data!$C$2:$C$326, "=2", data!$D$2:$D$326, "=1", data!$E$2:$E$326, "=1", data!$F$2:$F$326, "=1", data!$G$2:$G$326, "=3"), $C39=4, AVERAGEIFS(data!J$2:J$326, data!$B$2:$B$326, $B39,data!$C$2:$C$326, "=3", data!$D$2:$D$326, "=1", data!$E$2:$E$326, "=1", data!$F$2:$F$326, "=1", data!$G$2:$G$326, "=1"), $C39=5, AVERAGEIFS(data!J$2:J$326, data!$B$2:$B$326, $B39,data!$C$2:$C$326, "=3", data!$D$2:$D$326, "=1", data!$E$2:$E$326, "=1", data!$F$2:$F$326, "=1", data!$G$2:$G$326, "=2"), $C39=6, AVERAGEIFS(data!J$2:J$326, data!$B$2:$B$326, $B39,data!$C$2:$C$326, "=2", data!$D$2:$D$326, {2,3}, data!$E$2:$E$326, "=1", data!$F$2:$F$326, "=1", data!$G$2:$G$326, "=1"), $C39=7, AVERAGEIFS(data!J$2:J$326, data!$B$2:$B$326, $B39,data!$C$2:$C$326, "=2", data!$D$2:$D$326, "=1", data!$E$2:$E$326, {2,3}, data!$F$2:$F$326, "=1", data!$G$2:$G$326, "=1"), $C39=8, AVERAGEIFS(data!J$2:J$326, data!$B$2:$B$326, $B39,data!$C$2:$C$326, "=2", data!$D$2:$D$326, {2,3}, data!$E$2:$E$326, {2,3}, data!$F$2:$F$326, "=1", data!$G$2:$G$326, "=1"))</f>
        <v>0</v>
      </c>
      <c r="G39" s="4">
        <f>_xlfn.IFS($C39=1, AVERAGEIFS(data!K$2:K$326, data!$B$2:$B$326, $B39,data!$C$2:$C$326, "=2", data!$D$2:$D$326, "=1", data!$E$2:$E$326, "=1", data!$F$2:$F$326, "=1", data!$G$2:$G$326, "=1"), $C39=2, AVERAGEIFS(data!K$2:K$326, data!$B$2:$B$326, $B39,data!$C$2:$C$326, "=2", data!$D$2:$D$326, "=1", data!$E$2:$E$326, "=1", data!$F$2:$F$326, "=1", data!$G$2:$G$326, "=2"), $C39=3, AVERAGEIFS(data!K$2:K$326, data!$B$2:$B$326, $B39,data!$C$2:$C$326, "=2", data!$D$2:$D$326, "=1", data!$E$2:$E$326, "=1", data!$F$2:$F$326, "=1", data!$G$2:$G$326, "=3"), $C39=4, AVERAGEIFS(data!K$2:K$326, data!$B$2:$B$326, $B39,data!$C$2:$C$326, "=3", data!$D$2:$D$326, "=1", data!$E$2:$E$326, "=1", data!$F$2:$F$326, "=1", data!$G$2:$G$326, "=1"), $C39=5, AVERAGEIFS(data!K$2:K$326, data!$B$2:$B$326, $B39,data!$C$2:$C$326, "=3", data!$D$2:$D$326, "=1", data!$E$2:$E$326, "=1", data!$F$2:$F$326, "=1", data!$G$2:$G$326, "=2"), $C39=6, AVERAGEIFS(data!K$2:K$326, data!$B$2:$B$326, $B39,data!$C$2:$C$326, "=2", data!$D$2:$D$326, {2,3}, data!$E$2:$E$326, "=1", data!$F$2:$F$326, "=1", data!$G$2:$G$326, "=1"), $C39=7, AVERAGEIFS(data!K$2:K$326, data!$B$2:$B$326, $B39,data!$C$2:$C$326, "=2", data!$D$2:$D$326, "=1", data!$E$2:$E$326, {2,3}, data!$F$2:$F$326, "=1", data!$G$2:$G$326, "=1"), $C39=8, AVERAGEIFS(data!K$2:K$326, data!$B$2:$B$326, $B39,data!$C$2:$C$326, "=2", data!$D$2:$D$326, {2,3}, data!$E$2:$E$326, {2,3}, data!$F$2:$F$326, "=1", data!$G$2:$G$326, "=1"))</f>
        <v>0</v>
      </c>
      <c r="H39" s="6" t="str">
        <f t="shared" si="0"/>
        <v>N/A</v>
      </c>
    </row>
    <row r="40" spans="1:8" x14ac:dyDescent="0.2">
      <c r="A40" s="4" t="s">
        <v>316</v>
      </c>
      <c r="B40" s="4" t="s">
        <v>336</v>
      </c>
      <c r="C40" s="4">
        <v>7</v>
      </c>
      <c r="D40" s="4">
        <f>_xlfn.IFS($C40=1, AVERAGEIFS(data!H$2:H$326, data!$B$2:$B$326, $B40,data!$C$2:$C$326, "=2", data!$D$2:$D$326, "=1", data!$E$2:$E$326, "=1", data!$F$2:$F$326, "=1", data!$G$2:$G$326, "=1"), $C40=2, AVERAGEIFS(data!H$2:H$326, data!$B$2:$B$326, $B40,data!$C$2:$C$326, "=2", data!$D$2:$D$326, "=1", data!$E$2:$E$326, "=1", data!$F$2:$F$326, "=1", data!$G$2:$G$326, "=2"), $C40=3, AVERAGEIFS(data!H$2:H$326, data!$B$2:$B$326, $B40,data!$C$2:$C$326, "=2", data!$D$2:$D$326, "=1", data!$E$2:$E$326, "=1", data!$F$2:$F$326, "=1", data!$G$2:$G$326, "=3"), $C40=4, AVERAGEIFS(data!H$2:H$326, data!$B$2:$B$326, $B40,data!$C$2:$C$326, "=3", data!$D$2:$D$326, "=1", data!$E$2:$E$326, "=1", data!$F$2:$F$326, "=1", data!$G$2:$G$326, "=1"), $C40=5, AVERAGEIFS(data!H$2:H$326, data!$B$2:$B$326, $B40,data!$C$2:$C$326, "=3", data!$D$2:$D$326, "=1", data!$E$2:$E$326, "=1", data!$F$2:$F$326, "=1", data!$G$2:$G$326, "=2"), $C40=6, AVERAGEIFS(data!H$2:H$326, data!$B$2:$B$326, $B40,data!$C$2:$C$326, "=2", data!$D$2:$D$326, {2,3}, data!$E$2:$E$326, "=1", data!$F$2:$F$326, "=1", data!$G$2:$G$326, "=1"), $C40=7, AVERAGEIFS(data!H$2:H$326, data!$B$2:$B$326, $B40,data!$C$2:$C$326, "=2", data!$D$2:$D$326, "=1", data!$E$2:$E$326, {2,3}, data!$F$2:$F$326, "=1", data!$G$2:$G$326, "=1"), $C40=8, AVERAGEIFS(data!H$2:H$326, data!$B$2:$B$326, $B40,data!$C$2:$C$326, "=2", data!$D$2:$D$326, {2,3}, data!$E$2:$E$326, {2,3}, data!$F$2:$F$326, "=1", data!$G$2:$G$326, "=1"))</f>
        <v>500</v>
      </c>
      <c r="E40" s="4">
        <f>_xlfn.IFS($C40=1, AVERAGEIFS(data!I$2:I$326, data!$B$2:$B$326, $B40,data!$C$2:$C$326, "=2", data!$D$2:$D$326, "=1", data!$E$2:$E$326, "=1", data!$F$2:$F$326, "=1", data!$G$2:$G$326, "=1"), $C40=2, AVERAGEIFS(data!I$2:I$326, data!$B$2:$B$326, $B40,data!$C$2:$C$326, "=2", data!$D$2:$D$326, "=1", data!$E$2:$E$326, "=1", data!$F$2:$F$326, "=1", data!$G$2:$G$326, "=2"), $C40=3, AVERAGEIFS(data!I$2:I$326, data!$B$2:$B$326, $B40,data!$C$2:$C$326, "=2", data!$D$2:$D$326, "=1", data!$E$2:$E$326, "=1", data!$F$2:$F$326, "=1", data!$G$2:$G$326, "=3"), $C40=4, AVERAGEIFS(data!I$2:I$326, data!$B$2:$B$326, $B40,data!$C$2:$C$326, "=3", data!$D$2:$D$326, "=1", data!$E$2:$E$326, "=1", data!$F$2:$F$326, "=1", data!$G$2:$G$326, "=1"), $C40=5, AVERAGEIFS(data!I$2:I$326, data!$B$2:$B$326, $B40,data!$C$2:$C$326, "=3", data!$D$2:$D$326, "=1", data!$E$2:$E$326, "=1", data!$F$2:$F$326, "=1", data!$G$2:$G$326, "=2"), $C40=6, AVERAGEIFS(data!I$2:I$326, data!$B$2:$B$326, $B40,data!$C$2:$C$326, "=2", data!$D$2:$D$326, {2,3}, data!$E$2:$E$326, "=1", data!$F$2:$F$326, "=1", data!$G$2:$G$326, "=1"), $C40=7, AVERAGEIFS(data!I$2:I$326, data!$B$2:$B$326, $B40,data!$C$2:$C$326, "=2", data!$D$2:$D$326, "=1", data!$E$2:$E$326, {2,3}, data!$F$2:$F$326, "=1", data!$G$2:$G$326, "=1"), $C40=8, AVERAGEIFS(data!I$2:I$326, data!$B$2:$B$326, $B40,data!$C$2:$C$326, "=2", data!$D$2:$D$326, {2,3}, data!$E$2:$E$326, {2,3}, data!$F$2:$F$326, "=1", data!$G$2:$G$326, "=1"))</f>
        <v>500</v>
      </c>
      <c r="F40" s="4">
        <f>_xlfn.IFS($C40=1, AVERAGEIFS(data!J$2:J$326, data!$B$2:$B$326, $B40,data!$C$2:$C$326, "=2", data!$D$2:$D$326, "=1", data!$E$2:$E$326, "=1", data!$F$2:$F$326, "=1", data!$G$2:$G$326, "=1"), $C40=2, AVERAGEIFS(data!J$2:J$326, data!$B$2:$B$326, $B40,data!$C$2:$C$326, "=2", data!$D$2:$D$326, "=1", data!$E$2:$E$326, "=1", data!$F$2:$F$326, "=1", data!$G$2:$G$326, "=2"), $C40=3, AVERAGEIFS(data!J$2:J$326, data!$B$2:$B$326, $B40,data!$C$2:$C$326, "=2", data!$D$2:$D$326, "=1", data!$E$2:$E$326, "=1", data!$F$2:$F$326, "=1", data!$G$2:$G$326, "=3"), $C40=4, AVERAGEIFS(data!J$2:J$326, data!$B$2:$B$326, $B40,data!$C$2:$C$326, "=3", data!$D$2:$D$326, "=1", data!$E$2:$E$326, "=1", data!$F$2:$F$326, "=1", data!$G$2:$G$326, "=1"), $C40=5, AVERAGEIFS(data!J$2:J$326, data!$B$2:$B$326, $B40,data!$C$2:$C$326, "=3", data!$D$2:$D$326, "=1", data!$E$2:$E$326, "=1", data!$F$2:$F$326, "=1", data!$G$2:$G$326, "=2"), $C40=6, AVERAGEIFS(data!J$2:J$326, data!$B$2:$B$326, $B40,data!$C$2:$C$326, "=2", data!$D$2:$D$326, {2,3}, data!$E$2:$E$326, "=1", data!$F$2:$F$326, "=1", data!$G$2:$G$326, "=1"), $C40=7, AVERAGEIFS(data!J$2:J$326, data!$B$2:$B$326, $B40,data!$C$2:$C$326, "=2", data!$D$2:$D$326, "=1", data!$E$2:$E$326, {2,3}, data!$F$2:$F$326, "=1", data!$G$2:$G$326, "=1"), $C40=8, AVERAGEIFS(data!J$2:J$326, data!$B$2:$B$326, $B40,data!$C$2:$C$326, "=2", data!$D$2:$D$326, {2,3}, data!$E$2:$E$326, {2,3}, data!$F$2:$F$326, "=1", data!$G$2:$G$326, "=1"))</f>
        <v>499</v>
      </c>
      <c r="G40" s="4">
        <f>_xlfn.IFS($C40=1, AVERAGEIFS(data!K$2:K$326, data!$B$2:$B$326, $B40,data!$C$2:$C$326, "=2", data!$D$2:$D$326, "=1", data!$E$2:$E$326, "=1", data!$F$2:$F$326, "=1", data!$G$2:$G$326, "=1"), $C40=2, AVERAGEIFS(data!K$2:K$326, data!$B$2:$B$326, $B40,data!$C$2:$C$326, "=2", data!$D$2:$D$326, "=1", data!$E$2:$E$326, "=1", data!$F$2:$F$326, "=1", data!$G$2:$G$326, "=2"), $C40=3, AVERAGEIFS(data!K$2:K$326, data!$B$2:$B$326, $B40,data!$C$2:$C$326, "=2", data!$D$2:$D$326, "=1", data!$E$2:$E$326, "=1", data!$F$2:$F$326, "=1", data!$G$2:$G$326, "=3"), $C40=4, AVERAGEIFS(data!K$2:K$326, data!$B$2:$B$326, $B40,data!$C$2:$C$326, "=3", data!$D$2:$D$326, "=1", data!$E$2:$E$326, "=1", data!$F$2:$F$326, "=1", data!$G$2:$G$326, "=1"), $C40=5, AVERAGEIFS(data!K$2:K$326, data!$B$2:$B$326, $B40,data!$C$2:$C$326, "=3", data!$D$2:$D$326, "=1", data!$E$2:$E$326, "=1", data!$F$2:$F$326, "=1", data!$G$2:$G$326, "=2"), $C40=6, AVERAGEIFS(data!K$2:K$326, data!$B$2:$B$326, $B40,data!$C$2:$C$326, "=2", data!$D$2:$D$326, {2,3}, data!$E$2:$E$326, "=1", data!$F$2:$F$326, "=1", data!$G$2:$G$326, "=1"), $C40=7, AVERAGEIFS(data!K$2:K$326, data!$B$2:$B$326, $B40,data!$C$2:$C$326, "=2", data!$D$2:$D$326, "=1", data!$E$2:$E$326, {2,3}, data!$F$2:$F$326, "=1", data!$G$2:$G$326, "=1"), $C40=8, AVERAGEIFS(data!K$2:K$326, data!$B$2:$B$326, $B40,data!$C$2:$C$326, "=2", data!$D$2:$D$326, {2,3}, data!$E$2:$E$326, {2,3}, data!$F$2:$F$326, "=1", data!$G$2:$G$326, "=1"))</f>
        <v>162</v>
      </c>
      <c r="H40" s="6">
        <f t="shared" si="0"/>
        <v>0.67535070140280562</v>
      </c>
    </row>
    <row r="41" spans="1:8" x14ac:dyDescent="0.2">
      <c r="A41" s="4" t="s">
        <v>316</v>
      </c>
      <c r="B41" s="4" t="s">
        <v>336</v>
      </c>
      <c r="C41" s="4">
        <v>8</v>
      </c>
      <c r="D41" s="4">
        <f>_xlfn.IFS($C41=1, AVERAGEIFS(data!H$2:H$326, data!$B$2:$B$326, $B41,data!$C$2:$C$326, "=2", data!$D$2:$D$326, "=1", data!$E$2:$E$326, "=1", data!$F$2:$F$326, "=1", data!$G$2:$G$326, "=1"), $C41=2, AVERAGEIFS(data!H$2:H$326, data!$B$2:$B$326, $B41,data!$C$2:$C$326, "=2", data!$D$2:$D$326, "=1", data!$E$2:$E$326, "=1", data!$F$2:$F$326, "=1", data!$G$2:$G$326, "=2"), $C41=3, AVERAGEIFS(data!H$2:H$326, data!$B$2:$B$326, $B41,data!$C$2:$C$326, "=2", data!$D$2:$D$326, "=1", data!$E$2:$E$326, "=1", data!$F$2:$F$326, "=1", data!$G$2:$G$326, "=3"), $C41=4, AVERAGEIFS(data!H$2:H$326, data!$B$2:$B$326, $B41,data!$C$2:$C$326, "=3", data!$D$2:$D$326, "=1", data!$E$2:$E$326, "=1", data!$F$2:$F$326, "=1", data!$G$2:$G$326, "=1"), $C41=5, AVERAGEIFS(data!H$2:H$326, data!$B$2:$B$326, $B41,data!$C$2:$C$326, "=3", data!$D$2:$D$326, "=1", data!$E$2:$E$326, "=1", data!$F$2:$F$326, "=1", data!$G$2:$G$326, "=2"), $C41=6, AVERAGEIFS(data!H$2:H$326, data!$B$2:$B$326, $B41,data!$C$2:$C$326, "=2", data!$D$2:$D$326, {2,3}, data!$E$2:$E$326, "=1", data!$F$2:$F$326, "=1", data!$G$2:$G$326, "=1"), $C41=7, AVERAGEIFS(data!H$2:H$326, data!$B$2:$B$326, $B41,data!$C$2:$C$326, "=2", data!$D$2:$D$326, "=1", data!$E$2:$E$326, {2,3}, data!$F$2:$F$326, "=1", data!$G$2:$G$326, "=1"), $C41=8, AVERAGEIFS(data!H$2:H$326, data!$B$2:$B$326, $B41,data!$C$2:$C$326, "=2", data!$D$2:$D$326, {2,3}, data!$E$2:$E$326, {2,3}, data!$F$2:$F$326, "=1", data!$G$2:$G$326, "=1"))</f>
        <v>500</v>
      </c>
      <c r="E41" s="4">
        <f>_xlfn.IFS($C41=1, AVERAGEIFS(data!I$2:I$326, data!$B$2:$B$326, $B41,data!$C$2:$C$326, "=2", data!$D$2:$D$326, "=1", data!$E$2:$E$326, "=1", data!$F$2:$F$326, "=1", data!$G$2:$G$326, "=1"), $C41=2, AVERAGEIFS(data!I$2:I$326, data!$B$2:$B$326, $B41,data!$C$2:$C$326, "=2", data!$D$2:$D$326, "=1", data!$E$2:$E$326, "=1", data!$F$2:$F$326, "=1", data!$G$2:$G$326, "=2"), $C41=3, AVERAGEIFS(data!I$2:I$326, data!$B$2:$B$326, $B41,data!$C$2:$C$326, "=2", data!$D$2:$D$326, "=1", data!$E$2:$E$326, "=1", data!$F$2:$F$326, "=1", data!$G$2:$G$326, "=3"), $C41=4, AVERAGEIFS(data!I$2:I$326, data!$B$2:$B$326, $B41,data!$C$2:$C$326, "=3", data!$D$2:$D$326, "=1", data!$E$2:$E$326, "=1", data!$F$2:$F$326, "=1", data!$G$2:$G$326, "=1"), $C41=5, AVERAGEIFS(data!I$2:I$326, data!$B$2:$B$326, $B41,data!$C$2:$C$326, "=3", data!$D$2:$D$326, "=1", data!$E$2:$E$326, "=1", data!$F$2:$F$326, "=1", data!$G$2:$G$326, "=2"), $C41=6, AVERAGEIFS(data!I$2:I$326, data!$B$2:$B$326, $B41,data!$C$2:$C$326, "=2", data!$D$2:$D$326, {2,3}, data!$E$2:$E$326, "=1", data!$F$2:$F$326, "=1", data!$G$2:$G$326, "=1"), $C41=7, AVERAGEIFS(data!I$2:I$326, data!$B$2:$B$326, $B41,data!$C$2:$C$326, "=2", data!$D$2:$D$326, "=1", data!$E$2:$E$326, {2,3}, data!$F$2:$F$326, "=1", data!$G$2:$G$326, "=1"), $C41=8, AVERAGEIFS(data!I$2:I$326, data!$B$2:$B$326, $B41,data!$C$2:$C$326, "=2", data!$D$2:$D$326, {2,3}, data!$E$2:$E$326, {2,3}, data!$F$2:$F$326, "=1", data!$G$2:$G$326, "=1"))</f>
        <v>500</v>
      </c>
      <c r="F41" s="4">
        <f>_xlfn.IFS($C41=1, AVERAGEIFS(data!J$2:J$326, data!$B$2:$B$326, $B41,data!$C$2:$C$326, "=2", data!$D$2:$D$326, "=1", data!$E$2:$E$326, "=1", data!$F$2:$F$326, "=1", data!$G$2:$G$326, "=1"), $C41=2, AVERAGEIFS(data!J$2:J$326, data!$B$2:$B$326, $B41,data!$C$2:$C$326, "=2", data!$D$2:$D$326, "=1", data!$E$2:$E$326, "=1", data!$F$2:$F$326, "=1", data!$G$2:$G$326, "=2"), $C41=3, AVERAGEIFS(data!J$2:J$326, data!$B$2:$B$326, $B41,data!$C$2:$C$326, "=2", data!$D$2:$D$326, "=1", data!$E$2:$E$326, "=1", data!$F$2:$F$326, "=1", data!$G$2:$G$326, "=3"), $C41=4, AVERAGEIFS(data!J$2:J$326, data!$B$2:$B$326, $B41,data!$C$2:$C$326, "=3", data!$D$2:$D$326, "=1", data!$E$2:$E$326, "=1", data!$F$2:$F$326, "=1", data!$G$2:$G$326, "=1"), $C41=5, AVERAGEIFS(data!J$2:J$326, data!$B$2:$B$326, $B41,data!$C$2:$C$326, "=3", data!$D$2:$D$326, "=1", data!$E$2:$E$326, "=1", data!$F$2:$F$326, "=1", data!$G$2:$G$326, "=2"), $C41=6, AVERAGEIFS(data!J$2:J$326, data!$B$2:$B$326, $B41,data!$C$2:$C$326, "=2", data!$D$2:$D$326, {2,3}, data!$E$2:$E$326, "=1", data!$F$2:$F$326, "=1", data!$G$2:$G$326, "=1"), $C41=7, AVERAGEIFS(data!J$2:J$326, data!$B$2:$B$326, $B41,data!$C$2:$C$326, "=2", data!$D$2:$D$326, "=1", data!$E$2:$E$326, {2,3}, data!$F$2:$F$326, "=1", data!$G$2:$G$326, "=1"), $C41=8, AVERAGEIFS(data!J$2:J$326, data!$B$2:$B$326, $B41,data!$C$2:$C$326, "=2", data!$D$2:$D$326, {2,3}, data!$E$2:$E$326, {2,3}, data!$F$2:$F$326, "=1", data!$G$2:$G$326, "=1"))</f>
        <v>487</v>
      </c>
      <c r="G41" s="4">
        <f>_xlfn.IFS($C41=1, AVERAGEIFS(data!K$2:K$326, data!$B$2:$B$326, $B41,data!$C$2:$C$326, "=2", data!$D$2:$D$326, "=1", data!$E$2:$E$326, "=1", data!$F$2:$F$326, "=1", data!$G$2:$G$326, "=1"), $C41=2, AVERAGEIFS(data!K$2:K$326, data!$B$2:$B$326, $B41,data!$C$2:$C$326, "=2", data!$D$2:$D$326, "=1", data!$E$2:$E$326, "=1", data!$F$2:$F$326, "=1", data!$G$2:$G$326, "=2"), $C41=3, AVERAGEIFS(data!K$2:K$326, data!$B$2:$B$326, $B41,data!$C$2:$C$326, "=2", data!$D$2:$D$326, "=1", data!$E$2:$E$326, "=1", data!$F$2:$F$326, "=1", data!$G$2:$G$326, "=3"), $C41=4, AVERAGEIFS(data!K$2:K$326, data!$B$2:$B$326, $B41,data!$C$2:$C$326, "=3", data!$D$2:$D$326, "=1", data!$E$2:$E$326, "=1", data!$F$2:$F$326, "=1", data!$G$2:$G$326, "=1"), $C41=5, AVERAGEIFS(data!K$2:K$326, data!$B$2:$B$326, $B41,data!$C$2:$C$326, "=3", data!$D$2:$D$326, "=1", data!$E$2:$E$326, "=1", data!$F$2:$F$326, "=1", data!$G$2:$G$326, "=2"), $C41=6, AVERAGEIFS(data!K$2:K$326, data!$B$2:$B$326, $B41,data!$C$2:$C$326, "=2", data!$D$2:$D$326, {2,3}, data!$E$2:$E$326, "=1", data!$F$2:$F$326, "=1", data!$G$2:$G$326, "=1"), $C41=7, AVERAGEIFS(data!K$2:K$326, data!$B$2:$B$326, $B41,data!$C$2:$C$326, "=2", data!$D$2:$D$326, "=1", data!$E$2:$E$326, {2,3}, data!$F$2:$F$326, "=1", data!$G$2:$G$326, "=1"), $C41=8, AVERAGEIFS(data!K$2:K$326, data!$B$2:$B$326, $B41,data!$C$2:$C$326, "=2", data!$D$2:$D$326, {2,3}, data!$E$2:$E$326, {2,3}, data!$F$2:$F$326, "=1", data!$G$2:$G$326, "=1"))</f>
        <v>116</v>
      </c>
      <c r="H41" s="6">
        <f t="shared" si="0"/>
        <v>0.76180698151950721</v>
      </c>
    </row>
    <row r="42" spans="1:8" x14ac:dyDescent="0.2">
      <c r="A42" s="4" t="s">
        <v>316</v>
      </c>
      <c r="B42" s="4" t="s">
        <v>337</v>
      </c>
      <c r="C42" s="3">
        <v>1</v>
      </c>
      <c r="D42" s="4">
        <f>_xlfn.IFS($C42=1, AVERAGEIFS(data!H$2:H$326, data!$B$2:$B$326, $B42,data!$C$2:$C$326, "=2", data!$D$2:$D$326, "=1", data!$E$2:$E$326, "=1", data!$F$2:$F$326, "=1", data!$G$2:$G$326, "=1"), $C42=2, AVERAGEIFS(data!H$2:H$326, data!$B$2:$B$326, $B42,data!$C$2:$C$326, "=2", data!$D$2:$D$326, "=1", data!$E$2:$E$326, "=1", data!$F$2:$F$326, "=1", data!$G$2:$G$326, "=2"), $C42=3, AVERAGEIFS(data!H$2:H$326, data!$B$2:$B$326, $B42,data!$C$2:$C$326, "=2", data!$D$2:$D$326, "=1", data!$E$2:$E$326, "=1", data!$F$2:$F$326, "=1", data!$G$2:$G$326, "=3"), $C42=4, AVERAGEIFS(data!H$2:H$326, data!$B$2:$B$326, $B42,data!$C$2:$C$326, "=3", data!$D$2:$D$326, "=1", data!$E$2:$E$326, "=1", data!$F$2:$F$326, "=1", data!$G$2:$G$326, "=1"), $C42=5, AVERAGEIFS(data!H$2:H$326, data!$B$2:$B$326, $B42,data!$C$2:$C$326, "=3", data!$D$2:$D$326, "=1", data!$E$2:$E$326, "=1", data!$F$2:$F$326, "=1", data!$G$2:$G$326, "=2"), $C42=6, AVERAGEIFS(data!H$2:H$326, data!$B$2:$B$326, $B42,data!$C$2:$C$326, "=2", data!$D$2:$D$326, {2,3}, data!$E$2:$E$326, "=1", data!$F$2:$F$326, "=1", data!$G$2:$G$326, "=1"), $C42=7, AVERAGEIFS(data!H$2:H$326, data!$B$2:$B$326, $B42,data!$C$2:$C$326, "=2", data!$D$2:$D$326, "=1", data!$E$2:$E$326, {2,3}, data!$F$2:$F$326, "=1", data!$G$2:$G$326, "=1"), $C42=8, AVERAGEIFS(data!H$2:H$326, data!$B$2:$B$326, $B42,data!$C$2:$C$326, "=2", data!$D$2:$D$326, {2,3}, data!$E$2:$E$326, {2,3}, data!$F$2:$F$326, "=1", data!$G$2:$G$326, "=1"))</f>
        <v>500</v>
      </c>
      <c r="E42" s="4">
        <f>_xlfn.IFS($C42=1, AVERAGEIFS(data!I$2:I$326, data!$B$2:$B$326, $B42,data!$C$2:$C$326, "=2", data!$D$2:$D$326, "=1", data!$E$2:$E$326, "=1", data!$F$2:$F$326, "=1", data!$G$2:$G$326, "=1"), $C42=2, AVERAGEIFS(data!I$2:I$326, data!$B$2:$B$326, $B42,data!$C$2:$C$326, "=2", data!$D$2:$D$326, "=1", data!$E$2:$E$326, "=1", data!$F$2:$F$326, "=1", data!$G$2:$G$326, "=2"), $C42=3, AVERAGEIFS(data!I$2:I$326, data!$B$2:$B$326, $B42,data!$C$2:$C$326, "=2", data!$D$2:$D$326, "=1", data!$E$2:$E$326, "=1", data!$F$2:$F$326, "=1", data!$G$2:$G$326, "=3"), $C42=4, AVERAGEIFS(data!I$2:I$326, data!$B$2:$B$326, $B42,data!$C$2:$C$326, "=3", data!$D$2:$D$326, "=1", data!$E$2:$E$326, "=1", data!$F$2:$F$326, "=1", data!$G$2:$G$326, "=1"), $C42=5, AVERAGEIFS(data!I$2:I$326, data!$B$2:$B$326, $B42,data!$C$2:$C$326, "=3", data!$D$2:$D$326, "=1", data!$E$2:$E$326, "=1", data!$F$2:$F$326, "=1", data!$G$2:$G$326, "=2"), $C42=6, AVERAGEIFS(data!I$2:I$326, data!$B$2:$B$326, $B42,data!$C$2:$C$326, "=2", data!$D$2:$D$326, {2,3}, data!$E$2:$E$326, "=1", data!$F$2:$F$326, "=1", data!$G$2:$G$326, "=1"), $C42=7, AVERAGEIFS(data!I$2:I$326, data!$B$2:$B$326, $B42,data!$C$2:$C$326, "=2", data!$D$2:$D$326, "=1", data!$E$2:$E$326, {2,3}, data!$F$2:$F$326, "=1", data!$G$2:$G$326, "=1"), $C42=8, AVERAGEIFS(data!I$2:I$326, data!$B$2:$B$326, $B42,data!$C$2:$C$326, "=2", data!$D$2:$D$326, {2,3}, data!$E$2:$E$326, {2,3}, data!$F$2:$F$326, "=1", data!$G$2:$G$326, "=1"))</f>
        <v>500</v>
      </c>
      <c r="F42" s="4">
        <f>_xlfn.IFS($C42=1, AVERAGEIFS(data!J$2:J$326, data!$B$2:$B$326, $B42,data!$C$2:$C$326, "=2", data!$D$2:$D$326, "=1", data!$E$2:$E$326, "=1", data!$F$2:$F$326, "=1", data!$G$2:$G$326, "=1"), $C42=2, AVERAGEIFS(data!J$2:J$326, data!$B$2:$B$326, $B42,data!$C$2:$C$326, "=2", data!$D$2:$D$326, "=1", data!$E$2:$E$326, "=1", data!$F$2:$F$326, "=1", data!$G$2:$G$326, "=2"), $C42=3, AVERAGEIFS(data!J$2:J$326, data!$B$2:$B$326, $B42,data!$C$2:$C$326, "=2", data!$D$2:$D$326, "=1", data!$E$2:$E$326, "=1", data!$F$2:$F$326, "=1", data!$G$2:$G$326, "=3"), $C42=4, AVERAGEIFS(data!J$2:J$326, data!$B$2:$B$326, $B42,data!$C$2:$C$326, "=3", data!$D$2:$D$326, "=1", data!$E$2:$E$326, "=1", data!$F$2:$F$326, "=1", data!$G$2:$G$326, "=1"), $C42=5, AVERAGEIFS(data!J$2:J$326, data!$B$2:$B$326, $B42,data!$C$2:$C$326, "=3", data!$D$2:$D$326, "=1", data!$E$2:$E$326, "=1", data!$F$2:$F$326, "=1", data!$G$2:$G$326, "=2"), $C42=6, AVERAGEIFS(data!J$2:J$326, data!$B$2:$B$326, $B42,data!$C$2:$C$326, "=2", data!$D$2:$D$326, {2,3}, data!$E$2:$E$326, "=1", data!$F$2:$F$326, "=1", data!$G$2:$G$326, "=1"), $C42=7, AVERAGEIFS(data!J$2:J$326, data!$B$2:$B$326, $B42,data!$C$2:$C$326, "=2", data!$D$2:$D$326, "=1", data!$E$2:$E$326, {2,3}, data!$F$2:$F$326, "=1", data!$G$2:$G$326, "=1"), $C42=8, AVERAGEIFS(data!J$2:J$326, data!$B$2:$B$326, $B42,data!$C$2:$C$326, "=2", data!$D$2:$D$326, {2,3}, data!$E$2:$E$326, {2,3}, data!$F$2:$F$326, "=1", data!$G$2:$G$326, "=1"))</f>
        <v>370</v>
      </c>
      <c r="G42" s="4">
        <f>_xlfn.IFS($C42=1, AVERAGEIFS(data!K$2:K$326, data!$B$2:$B$326, $B42,data!$C$2:$C$326, "=2", data!$D$2:$D$326, "=1", data!$E$2:$E$326, "=1", data!$F$2:$F$326, "=1", data!$G$2:$G$326, "=1"), $C42=2, AVERAGEIFS(data!K$2:K$326, data!$B$2:$B$326, $B42,data!$C$2:$C$326, "=2", data!$D$2:$D$326, "=1", data!$E$2:$E$326, "=1", data!$F$2:$F$326, "=1", data!$G$2:$G$326, "=2"), $C42=3, AVERAGEIFS(data!K$2:K$326, data!$B$2:$B$326, $B42,data!$C$2:$C$326, "=2", data!$D$2:$D$326, "=1", data!$E$2:$E$326, "=1", data!$F$2:$F$326, "=1", data!$G$2:$G$326, "=3"), $C42=4, AVERAGEIFS(data!K$2:K$326, data!$B$2:$B$326, $B42,data!$C$2:$C$326, "=3", data!$D$2:$D$326, "=1", data!$E$2:$E$326, "=1", data!$F$2:$F$326, "=1", data!$G$2:$G$326, "=1"), $C42=5, AVERAGEIFS(data!K$2:K$326, data!$B$2:$B$326, $B42,data!$C$2:$C$326, "=3", data!$D$2:$D$326, "=1", data!$E$2:$E$326, "=1", data!$F$2:$F$326, "=1", data!$G$2:$G$326, "=2"), $C42=6, AVERAGEIFS(data!K$2:K$326, data!$B$2:$B$326, $B42,data!$C$2:$C$326, "=2", data!$D$2:$D$326, {2,3}, data!$E$2:$E$326, "=1", data!$F$2:$F$326, "=1", data!$G$2:$G$326, "=1"), $C42=7, AVERAGEIFS(data!K$2:K$326, data!$B$2:$B$326, $B42,data!$C$2:$C$326, "=2", data!$D$2:$D$326, "=1", data!$E$2:$E$326, {2,3}, data!$F$2:$F$326, "=1", data!$G$2:$G$326, "=1"), $C42=8, AVERAGEIFS(data!K$2:K$326, data!$B$2:$B$326, $B42,data!$C$2:$C$326, "=2", data!$D$2:$D$326, {2,3}, data!$E$2:$E$326, {2,3}, data!$F$2:$F$326, "=1", data!$G$2:$G$326, "=1"))</f>
        <v>34</v>
      </c>
      <c r="H42" s="6">
        <f t="shared" si="0"/>
        <v>0.90810810810810816</v>
      </c>
    </row>
    <row r="43" spans="1:8" x14ac:dyDescent="0.2">
      <c r="A43" s="4" t="s">
        <v>316</v>
      </c>
      <c r="B43" s="4" t="s">
        <v>337</v>
      </c>
      <c r="C43" s="3">
        <v>2</v>
      </c>
      <c r="D43" s="4">
        <f>_xlfn.IFS($C43=1, AVERAGEIFS(data!H$2:H$326, data!$B$2:$B$326, $B43,data!$C$2:$C$326, "=2", data!$D$2:$D$326, "=1", data!$E$2:$E$326, "=1", data!$F$2:$F$326, "=1", data!$G$2:$G$326, "=1"), $C43=2, AVERAGEIFS(data!H$2:H$326, data!$B$2:$B$326, $B43,data!$C$2:$C$326, "=2", data!$D$2:$D$326, "=1", data!$E$2:$E$326, "=1", data!$F$2:$F$326, "=1", data!$G$2:$G$326, "=2"), $C43=3, AVERAGEIFS(data!H$2:H$326, data!$B$2:$B$326, $B43,data!$C$2:$C$326, "=2", data!$D$2:$D$326, "=1", data!$E$2:$E$326, "=1", data!$F$2:$F$326, "=1", data!$G$2:$G$326, "=3"), $C43=4, AVERAGEIFS(data!H$2:H$326, data!$B$2:$B$326, $B43,data!$C$2:$C$326, "=3", data!$D$2:$D$326, "=1", data!$E$2:$E$326, "=1", data!$F$2:$F$326, "=1", data!$G$2:$G$326, "=1"), $C43=5, AVERAGEIFS(data!H$2:H$326, data!$B$2:$B$326, $B43,data!$C$2:$C$326, "=3", data!$D$2:$D$326, "=1", data!$E$2:$E$326, "=1", data!$F$2:$F$326, "=1", data!$G$2:$G$326, "=2"), $C43=6, AVERAGEIFS(data!H$2:H$326, data!$B$2:$B$326, $B43,data!$C$2:$C$326, "=2", data!$D$2:$D$326, {2,3}, data!$E$2:$E$326, "=1", data!$F$2:$F$326, "=1", data!$G$2:$G$326, "=1"), $C43=7, AVERAGEIFS(data!H$2:H$326, data!$B$2:$B$326, $B43,data!$C$2:$C$326, "=2", data!$D$2:$D$326, "=1", data!$E$2:$E$326, {2,3}, data!$F$2:$F$326, "=1", data!$G$2:$G$326, "=1"), $C43=8, AVERAGEIFS(data!H$2:H$326, data!$B$2:$B$326, $B43,data!$C$2:$C$326, "=2", data!$D$2:$D$326, {2,3}, data!$E$2:$E$326, {2,3}, data!$F$2:$F$326, "=1", data!$G$2:$G$326, "=1"))</f>
        <v>500</v>
      </c>
      <c r="E43" s="4">
        <f>_xlfn.IFS($C43=1, AVERAGEIFS(data!I$2:I$326, data!$B$2:$B$326, $B43,data!$C$2:$C$326, "=2", data!$D$2:$D$326, "=1", data!$E$2:$E$326, "=1", data!$F$2:$F$326, "=1", data!$G$2:$G$326, "=1"), $C43=2, AVERAGEIFS(data!I$2:I$326, data!$B$2:$B$326, $B43,data!$C$2:$C$326, "=2", data!$D$2:$D$326, "=1", data!$E$2:$E$326, "=1", data!$F$2:$F$326, "=1", data!$G$2:$G$326, "=2"), $C43=3, AVERAGEIFS(data!I$2:I$326, data!$B$2:$B$326, $B43,data!$C$2:$C$326, "=2", data!$D$2:$D$326, "=1", data!$E$2:$E$326, "=1", data!$F$2:$F$326, "=1", data!$G$2:$G$326, "=3"), $C43=4, AVERAGEIFS(data!I$2:I$326, data!$B$2:$B$326, $B43,data!$C$2:$C$326, "=3", data!$D$2:$D$326, "=1", data!$E$2:$E$326, "=1", data!$F$2:$F$326, "=1", data!$G$2:$G$326, "=1"), $C43=5, AVERAGEIFS(data!I$2:I$326, data!$B$2:$B$326, $B43,data!$C$2:$C$326, "=3", data!$D$2:$D$326, "=1", data!$E$2:$E$326, "=1", data!$F$2:$F$326, "=1", data!$G$2:$G$326, "=2"), $C43=6, AVERAGEIFS(data!I$2:I$326, data!$B$2:$B$326, $B43,data!$C$2:$C$326, "=2", data!$D$2:$D$326, {2,3}, data!$E$2:$E$326, "=1", data!$F$2:$F$326, "=1", data!$G$2:$G$326, "=1"), $C43=7, AVERAGEIFS(data!I$2:I$326, data!$B$2:$B$326, $B43,data!$C$2:$C$326, "=2", data!$D$2:$D$326, "=1", data!$E$2:$E$326, {2,3}, data!$F$2:$F$326, "=1", data!$G$2:$G$326, "=1"), $C43=8, AVERAGEIFS(data!I$2:I$326, data!$B$2:$B$326, $B43,data!$C$2:$C$326, "=2", data!$D$2:$D$326, {2,3}, data!$E$2:$E$326, {2,3}, data!$F$2:$F$326, "=1", data!$G$2:$G$326, "=1"))</f>
        <v>500</v>
      </c>
      <c r="F43" s="4">
        <f>_xlfn.IFS($C43=1, AVERAGEIFS(data!J$2:J$326, data!$B$2:$B$326, $B43,data!$C$2:$C$326, "=2", data!$D$2:$D$326, "=1", data!$E$2:$E$326, "=1", data!$F$2:$F$326, "=1", data!$G$2:$G$326, "=1"), $C43=2, AVERAGEIFS(data!J$2:J$326, data!$B$2:$B$326, $B43,data!$C$2:$C$326, "=2", data!$D$2:$D$326, "=1", data!$E$2:$E$326, "=1", data!$F$2:$F$326, "=1", data!$G$2:$G$326, "=2"), $C43=3, AVERAGEIFS(data!J$2:J$326, data!$B$2:$B$326, $B43,data!$C$2:$C$326, "=2", data!$D$2:$D$326, "=1", data!$E$2:$E$326, "=1", data!$F$2:$F$326, "=1", data!$G$2:$G$326, "=3"), $C43=4, AVERAGEIFS(data!J$2:J$326, data!$B$2:$B$326, $B43,data!$C$2:$C$326, "=3", data!$D$2:$D$326, "=1", data!$E$2:$E$326, "=1", data!$F$2:$F$326, "=1", data!$G$2:$G$326, "=1"), $C43=5, AVERAGEIFS(data!J$2:J$326, data!$B$2:$B$326, $B43,data!$C$2:$C$326, "=3", data!$D$2:$D$326, "=1", data!$E$2:$E$326, "=1", data!$F$2:$F$326, "=1", data!$G$2:$G$326, "=2"), $C43=6, AVERAGEIFS(data!J$2:J$326, data!$B$2:$B$326, $B43,data!$C$2:$C$326, "=2", data!$D$2:$D$326, {2,3}, data!$E$2:$E$326, "=1", data!$F$2:$F$326, "=1", data!$G$2:$G$326, "=1"), $C43=7, AVERAGEIFS(data!J$2:J$326, data!$B$2:$B$326, $B43,data!$C$2:$C$326, "=2", data!$D$2:$D$326, "=1", data!$E$2:$E$326, {2,3}, data!$F$2:$F$326, "=1", data!$G$2:$G$326, "=1"), $C43=8, AVERAGEIFS(data!J$2:J$326, data!$B$2:$B$326, $B43,data!$C$2:$C$326, "=2", data!$D$2:$D$326, {2,3}, data!$E$2:$E$326, {2,3}, data!$F$2:$F$326, "=1", data!$G$2:$G$326, "=1"))</f>
        <v>194</v>
      </c>
      <c r="G43" s="4">
        <f>_xlfn.IFS($C43=1, AVERAGEIFS(data!K$2:K$326, data!$B$2:$B$326, $B43,data!$C$2:$C$326, "=2", data!$D$2:$D$326, "=1", data!$E$2:$E$326, "=1", data!$F$2:$F$326, "=1", data!$G$2:$G$326, "=1"), $C43=2, AVERAGEIFS(data!K$2:K$326, data!$B$2:$B$326, $B43,data!$C$2:$C$326, "=2", data!$D$2:$D$326, "=1", data!$E$2:$E$326, "=1", data!$F$2:$F$326, "=1", data!$G$2:$G$326, "=2"), $C43=3, AVERAGEIFS(data!K$2:K$326, data!$B$2:$B$326, $B43,data!$C$2:$C$326, "=2", data!$D$2:$D$326, "=1", data!$E$2:$E$326, "=1", data!$F$2:$F$326, "=1", data!$G$2:$G$326, "=3"), $C43=4, AVERAGEIFS(data!K$2:K$326, data!$B$2:$B$326, $B43,data!$C$2:$C$326, "=3", data!$D$2:$D$326, "=1", data!$E$2:$E$326, "=1", data!$F$2:$F$326, "=1", data!$G$2:$G$326, "=1"), $C43=5, AVERAGEIFS(data!K$2:K$326, data!$B$2:$B$326, $B43,data!$C$2:$C$326, "=3", data!$D$2:$D$326, "=1", data!$E$2:$E$326, "=1", data!$F$2:$F$326, "=1", data!$G$2:$G$326, "=2"), $C43=6, AVERAGEIFS(data!K$2:K$326, data!$B$2:$B$326, $B43,data!$C$2:$C$326, "=2", data!$D$2:$D$326, {2,3}, data!$E$2:$E$326, "=1", data!$F$2:$F$326, "=1", data!$G$2:$G$326, "=1"), $C43=7, AVERAGEIFS(data!K$2:K$326, data!$B$2:$B$326, $B43,data!$C$2:$C$326, "=2", data!$D$2:$D$326, "=1", data!$E$2:$E$326, {2,3}, data!$F$2:$F$326, "=1", data!$G$2:$G$326, "=1"), $C43=8, AVERAGEIFS(data!K$2:K$326, data!$B$2:$B$326, $B43,data!$C$2:$C$326, "=2", data!$D$2:$D$326, {2,3}, data!$E$2:$E$326, {2,3}, data!$F$2:$F$326, "=1", data!$G$2:$G$326, "=1"))</f>
        <v>33</v>
      </c>
      <c r="H43" s="6">
        <f t="shared" si="0"/>
        <v>0.82989690721649478</v>
      </c>
    </row>
    <row r="44" spans="1:8" x14ac:dyDescent="0.2">
      <c r="A44" s="4" t="s">
        <v>316</v>
      </c>
      <c r="B44" s="4" t="s">
        <v>337</v>
      </c>
      <c r="C44" s="3">
        <v>3</v>
      </c>
      <c r="D44" s="4">
        <f>_xlfn.IFS($C44=1, AVERAGEIFS(data!H$2:H$326, data!$B$2:$B$326, $B44,data!$C$2:$C$326, "=2", data!$D$2:$D$326, "=1", data!$E$2:$E$326, "=1", data!$F$2:$F$326, "=1", data!$G$2:$G$326, "=1"), $C44=2, AVERAGEIFS(data!H$2:H$326, data!$B$2:$B$326, $B44,data!$C$2:$C$326, "=2", data!$D$2:$D$326, "=1", data!$E$2:$E$326, "=1", data!$F$2:$F$326, "=1", data!$G$2:$G$326, "=2"), $C44=3, AVERAGEIFS(data!H$2:H$326, data!$B$2:$B$326, $B44,data!$C$2:$C$326, "=2", data!$D$2:$D$326, "=1", data!$E$2:$E$326, "=1", data!$F$2:$F$326, "=1", data!$G$2:$G$326, "=3"), $C44=4, AVERAGEIFS(data!H$2:H$326, data!$B$2:$B$326, $B44,data!$C$2:$C$326, "=3", data!$D$2:$D$326, "=1", data!$E$2:$E$326, "=1", data!$F$2:$F$326, "=1", data!$G$2:$G$326, "=1"), $C44=5, AVERAGEIFS(data!H$2:H$326, data!$B$2:$B$326, $B44,data!$C$2:$C$326, "=3", data!$D$2:$D$326, "=1", data!$E$2:$E$326, "=1", data!$F$2:$F$326, "=1", data!$G$2:$G$326, "=2"), $C44=6, AVERAGEIFS(data!H$2:H$326, data!$B$2:$B$326, $B44,data!$C$2:$C$326, "=2", data!$D$2:$D$326, {2,3}, data!$E$2:$E$326, "=1", data!$F$2:$F$326, "=1", data!$G$2:$G$326, "=1"), $C44=7, AVERAGEIFS(data!H$2:H$326, data!$B$2:$B$326, $B44,data!$C$2:$C$326, "=2", data!$D$2:$D$326, "=1", data!$E$2:$E$326, {2,3}, data!$F$2:$F$326, "=1", data!$G$2:$G$326, "=1"), $C44=8, AVERAGEIFS(data!H$2:H$326, data!$B$2:$B$326, $B44,data!$C$2:$C$326, "=2", data!$D$2:$D$326, {2,3}, data!$E$2:$E$326, {2,3}, data!$F$2:$F$326, "=1", data!$G$2:$G$326, "=1"))</f>
        <v>500</v>
      </c>
      <c r="E44" s="4">
        <f>_xlfn.IFS($C44=1, AVERAGEIFS(data!I$2:I$326, data!$B$2:$B$326, $B44,data!$C$2:$C$326, "=2", data!$D$2:$D$326, "=1", data!$E$2:$E$326, "=1", data!$F$2:$F$326, "=1", data!$G$2:$G$326, "=1"), $C44=2, AVERAGEIFS(data!I$2:I$326, data!$B$2:$B$326, $B44,data!$C$2:$C$326, "=2", data!$D$2:$D$326, "=1", data!$E$2:$E$326, "=1", data!$F$2:$F$326, "=1", data!$G$2:$G$326, "=2"), $C44=3, AVERAGEIFS(data!I$2:I$326, data!$B$2:$B$326, $B44,data!$C$2:$C$326, "=2", data!$D$2:$D$326, "=1", data!$E$2:$E$326, "=1", data!$F$2:$F$326, "=1", data!$G$2:$G$326, "=3"), $C44=4, AVERAGEIFS(data!I$2:I$326, data!$B$2:$B$326, $B44,data!$C$2:$C$326, "=3", data!$D$2:$D$326, "=1", data!$E$2:$E$326, "=1", data!$F$2:$F$326, "=1", data!$G$2:$G$326, "=1"), $C44=5, AVERAGEIFS(data!I$2:I$326, data!$B$2:$B$326, $B44,data!$C$2:$C$326, "=3", data!$D$2:$D$326, "=1", data!$E$2:$E$326, "=1", data!$F$2:$F$326, "=1", data!$G$2:$G$326, "=2"), $C44=6, AVERAGEIFS(data!I$2:I$326, data!$B$2:$B$326, $B44,data!$C$2:$C$326, "=2", data!$D$2:$D$326, {2,3}, data!$E$2:$E$326, "=1", data!$F$2:$F$326, "=1", data!$G$2:$G$326, "=1"), $C44=7, AVERAGEIFS(data!I$2:I$326, data!$B$2:$B$326, $B44,data!$C$2:$C$326, "=2", data!$D$2:$D$326, "=1", data!$E$2:$E$326, {2,3}, data!$F$2:$F$326, "=1", data!$G$2:$G$326, "=1"), $C44=8, AVERAGEIFS(data!I$2:I$326, data!$B$2:$B$326, $B44,data!$C$2:$C$326, "=2", data!$D$2:$D$326, {2,3}, data!$E$2:$E$326, {2,3}, data!$F$2:$F$326, "=1", data!$G$2:$G$326, "=1"))</f>
        <v>496</v>
      </c>
      <c r="F44" s="4">
        <f>_xlfn.IFS($C44=1, AVERAGEIFS(data!J$2:J$326, data!$B$2:$B$326, $B44,data!$C$2:$C$326, "=2", data!$D$2:$D$326, "=1", data!$E$2:$E$326, "=1", data!$F$2:$F$326, "=1", data!$G$2:$G$326, "=1"), $C44=2, AVERAGEIFS(data!J$2:J$326, data!$B$2:$B$326, $B44,data!$C$2:$C$326, "=2", data!$D$2:$D$326, "=1", data!$E$2:$E$326, "=1", data!$F$2:$F$326, "=1", data!$G$2:$G$326, "=2"), $C44=3, AVERAGEIFS(data!J$2:J$326, data!$B$2:$B$326, $B44,data!$C$2:$C$326, "=2", data!$D$2:$D$326, "=1", data!$E$2:$E$326, "=1", data!$F$2:$F$326, "=1", data!$G$2:$G$326, "=3"), $C44=4, AVERAGEIFS(data!J$2:J$326, data!$B$2:$B$326, $B44,data!$C$2:$C$326, "=3", data!$D$2:$D$326, "=1", data!$E$2:$E$326, "=1", data!$F$2:$F$326, "=1", data!$G$2:$G$326, "=1"), $C44=5, AVERAGEIFS(data!J$2:J$326, data!$B$2:$B$326, $B44,data!$C$2:$C$326, "=3", data!$D$2:$D$326, "=1", data!$E$2:$E$326, "=1", data!$F$2:$F$326, "=1", data!$G$2:$G$326, "=2"), $C44=6, AVERAGEIFS(data!J$2:J$326, data!$B$2:$B$326, $B44,data!$C$2:$C$326, "=2", data!$D$2:$D$326, {2,3}, data!$E$2:$E$326, "=1", data!$F$2:$F$326, "=1", data!$G$2:$G$326, "=1"), $C44=7, AVERAGEIFS(data!J$2:J$326, data!$B$2:$B$326, $B44,data!$C$2:$C$326, "=2", data!$D$2:$D$326, "=1", data!$E$2:$E$326, {2,3}, data!$F$2:$F$326, "=1", data!$G$2:$G$326, "=1"), $C44=8, AVERAGEIFS(data!J$2:J$326, data!$B$2:$B$326, $B44,data!$C$2:$C$326, "=2", data!$D$2:$D$326, {2,3}, data!$E$2:$E$326, {2,3}, data!$F$2:$F$326, "=1", data!$G$2:$G$326, "=1"))</f>
        <v>79</v>
      </c>
      <c r="G44" s="4">
        <f>_xlfn.IFS($C44=1, AVERAGEIFS(data!K$2:K$326, data!$B$2:$B$326, $B44,data!$C$2:$C$326, "=2", data!$D$2:$D$326, "=1", data!$E$2:$E$326, "=1", data!$F$2:$F$326, "=1", data!$G$2:$G$326, "=1"), $C44=2, AVERAGEIFS(data!K$2:K$326, data!$B$2:$B$326, $B44,data!$C$2:$C$326, "=2", data!$D$2:$D$326, "=1", data!$E$2:$E$326, "=1", data!$F$2:$F$326, "=1", data!$G$2:$G$326, "=2"), $C44=3, AVERAGEIFS(data!K$2:K$326, data!$B$2:$B$326, $B44,data!$C$2:$C$326, "=2", data!$D$2:$D$326, "=1", data!$E$2:$E$326, "=1", data!$F$2:$F$326, "=1", data!$G$2:$G$326, "=3"), $C44=4, AVERAGEIFS(data!K$2:K$326, data!$B$2:$B$326, $B44,data!$C$2:$C$326, "=3", data!$D$2:$D$326, "=1", data!$E$2:$E$326, "=1", data!$F$2:$F$326, "=1", data!$G$2:$G$326, "=1"), $C44=5, AVERAGEIFS(data!K$2:K$326, data!$B$2:$B$326, $B44,data!$C$2:$C$326, "=3", data!$D$2:$D$326, "=1", data!$E$2:$E$326, "=1", data!$F$2:$F$326, "=1", data!$G$2:$G$326, "=2"), $C44=6, AVERAGEIFS(data!K$2:K$326, data!$B$2:$B$326, $B44,data!$C$2:$C$326, "=2", data!$D$2:$D$326, {2,3}, data!$E$2:$E$326, "=1", data!$F$2:$F$326, "=1", data!$G$2:$G$326, "=1"), $C44=7, AVERAGEIFS(data!K$2:K$326, data!$B$2:$B$326, $B44,data!$C$2:$C$326, "=2", data!$D$2:$D$326, "=1", data!$E$2:$E$326, {2,3}, data!$F$2:$F$326, "=1", data!$G$2:$G$326, "=1"), $C44=8, AVERAGEIFS(data!K$2:K$326, data!$B$2:$B$326, $B44,data!$C$2:$C$326, "=2", data!$D$2:$D$326, {2,3}, data!$E$2:$E$326, {2,3}, data!$F$2:$F$326, "=1", data!$G$2:$G$326, "=1"))</f>
        <v>28</v>
      </c>
      <c r="H44" s="6">
        <f t="shared" si="0"/>
        <v>0.64556962025316456</v>
      </c>
    </row>
    <row r="45" spans="1:8" x14ac:dyDescent="0.2">
      <c r="A45" s="4" t="s">
        <v>316</v>
      </c>
      <c r="B45" s="4" t="s">
        <v>337</v>
      </c>
      <c r="C45" s="3">
        <v>4</v>
      </c>
      <c r="D45" s="4">
        <f>_xlfn.IFS($C45=1, AVERAGEIFS(data!H$2:H$326, data!$B$2:$B$326, $B45,data!$C$2:$C$326, "=2", data!$D$2:$D$326, "=1", data!$E$2:$E$326, "=1", data!$F$2:$F$326, "=1", data!$G$2:$G$326, "=1"), $C45=2, AVERAGEIFS(data!H$2:H$326, data!$B$2:$B$326, $B45,data!$C$2:$C$326, "=2", data!$D$2:$D$326, "=1", data!$E$2:$E$326, "=1", data!$F$2:$F$326, "=1", data!$G$2:$G$326, "=2"), $C45=3, AVERAGEIFS(data!H$2:H$326, data!$B$2:$B$326, $B45,data!$C$2:$C$326, "=2", data!$D$2:$D$326, "=1", data!$E$2:$E$326, "=1", data!$F$2:$F$326, "=1", data!$G$2:$G$326, "=3"), $C45=4, AVERAGEIFS(data!H$2:H$326, data!$B$2:$B$326, $B45,data!$C$2:$C$326, "=3", data!$D$2:$D$326, "=1", data!$E$2:$E$326, "=1", data!$F$2:$F$326, "=1", data!$G$2:$G$326, "=1"), $C45=5, AVERAGEIFS(data!H$2:H$326, data!$B$2:$B$326, $B45,data!$C$2:$C$326, "=3", data!$D$2:$D$326, "=1", data!$E$2:$E$326, "=1", data!$F$2:$F$326, "=1", data!$G$2:$G$326, "=2"), $C45=6, AVERAGEIFS(data!H$2:H$326, data!$B$2:$B$326, $B45,data!$C$2:$C$326, "=2", data!$D$2:$D$326, {2,3}, data!$E$2:$E$326, "=1", data!$F$2:$F$326, "=1", data!$G$2:$G$326, "=1"), $C45=7, AVERAGEIFS(data!H$2:H$326, data!$B$2:$B$326, $B45,data!$C$2:$C$326, "=2", data!$D$2:$D$326, "=1", data!$E$2:$E$326, {2,3}, data!$F$2:$F$326, "=1", data!$G$2:$G$326, "=1"), $C45=8, AVERAGEIFS(data!H$2:H$326, data!$B$2:$B$326, $B45,data!$C$2:$C$326, "=2", data!$D$2:$D$326, {2,3}, data!$E$2:$E$326, {2,3}, data!$F$2:$F$326, "=1", data!$G$2:$G$326, "=1"))</f>
        <v>500</v>
      </c>
      <c r="E45" s="4">
        <f>_xlfn.IFS($C45=1, AVERAGEIFS(data!I$2:I$326, data!$B$2:$B$326, $B45,data!$C$2:$C$326, "=2", data!$D$2:$D$326, "=1", data!$E$2:$E$326, "=1", data!$F$2:$F$326, "=1", data!$G$2:$G$326, "=1"), $C45=2, AVERAGEIFS(data!I$2:I$326, data!$B$2:$B$326, $B45,data!$C$2:$C$326, "=2", data!$D$2:$D$326, "=1", data!$E$2:$E$326, "=1", data!$F$2:$F$326, "=1", data!$G$2:$G$326, "=2"), $C45=3, AVERAGEIFS(data!I$2:I$326, data!$B$2:$B$326, $B45,data!$C$2:$C$326, "=2", data!$D$2:$D$326, "=1", data!$E$2:$E$326, "=1", data!$F$2:$F$326, "=1", data!$G$2:$G$326, "=3"), $C45=4, AVERAGEIFS(data!I$2:I$326, data!$B$2:$B$326, $B45,data!$C$2:$C$326, "=3", data!$D$2:$D$326, "=1", data!$E$2:$E$326, "=1", data!$F$2:$F$326, "=1", data!$G$2:$G$326, "=1"), $C45=5, AVERAGEIFS(data!I$2:I$326, data!$B$2:$B$326, $B45,data!$C$2:$C$326, "=3", data!$D$2:$D$326, "=1", data!$E$2:$E$326, "=1", data!$F$2:$F$326, "=1", data!$G$2:$G$326, "=2"), $C45=6, AVERAGEIFS(data!I$2:I$326, data!$B$2:$B$326, $B45,data!$C$2:$C$326, "=2", data!$D$2:$D$326, {2,3}, data!$E$2:$E$326, "=1", data!$F$2:$F$326, "=1", data!$G$2:$G$326, "=1"), $C45=7, AVERAGEIFS(data!I$2:I$326, data!$B$2:$B$326, $B45,data!$C$2:$C$326, "=2", data!$D$2:$D$326, "=1", data!$E$2:$E$326, {2,3}, data!$F$2:$F$326, "=1", data!$G$2:$G$326, "=1"), $C45=8, AVERAGEIFS(data!I$2:I$326, data!$B$2:$B$326, $B45,data!$C$2:$C$326, "=2", data!$D$2:$D$326, {2,3}, data!$E$2:$E$326, {2,3}, data!$F$2:$F$326, "=1", data!$G$2:$G$326, "=1"))</f>
        <v>500</v>
      </c>
      <c r="F45" s="4">
        <f>_xlfn.IFS($C45=1, AVERAGEIFS(data!J$2:J$326, data!$B$2:$B$326, $B45,data!$C$2:$C$326, "=2", data!$D$2:$D$326, "=1", data!$E$2:$E$326, "=1", data!$F$2:$F$326, "=1", data!$G$2:$G$326, "=1"), $C45=2, AVERAGEIFS(data!J$2:J$326, data!$B$2:$B$326, $B45,data!$C$2:$C$326, "=2", data!$D$2:$D$326, "=1", data!$E$2:$E$326, "=1", data!$F$2:$F$326, "=1", data!$G$2:$G$326, "=2"), $C45=3, AVERAGEIFS(data!J$2:J$326, data!$B$2:$B$326, $B45,data!$C$2:$C$326, "=2", data!$D$2:$D$326, "=1", data!$E$2:$E$326, "=1", data!$F$2:$F$326, "=1", data!$G$2:$G$326, "=3"), $C45=4, AVERAGEIFS(data!J$2:J$326, data!$B$2:$B$326, $B45,data!$C$2:$C$326, "=3", data!$D$2:$D$326, "=1", data!$E$2:$E$326, "=1", data!$F$2:$F$326, "=1", data!$G$2:$G$326, "=1"), $C45=5, AVERAGEIFS(data!J$2:J$326, data!$B$2:$B$326, $B45,data!$C$2:$C$326, "=3", data!$D$2:$D$326, "=1", data!$E$2:$E$326, "=1", data!$F$2:$F$326, "=1", data!$G$2:$G$326, "=2"), $C45=6, AVERAGEIFS(data!J$2:J$326, data!$B$2:$B$326, $B45,data!$C$2:$C$326, "=2", data!$D$2:$D$326, {2,3}, data!$E$2:$E$326, "=1", data!$F$2:$F$326, "=1", data!$G$2:$G$326, "=1"), $C45=7, AVERAGEIFS(data!J$2:J$326, data!$B$2:$B$326, $B45,data!$C$2:$C$326, "=2", data!$D$2:$D$326, "=1", data!$E$2:$E$326, {2,3}, data!$F$2:$F$326, "=1", data!$G$2:$G$326, "=1"), $C45=8, AVERAGEIFS(data!J$2:J$326, data!$B$2:$B$326, $B45,data!$C$2:$C$326, "=2", data!$D$2:$D$326, {2,3}, data!$E$2:$E$326, {2,3}, data!$F$2:$F$326, "=1", data!$G$2:$G$326, "=1"))</f>
        <v>395</v>
      </c>
      <c r="G45" s="4">
        <f>_xlfn.IFS($C45=1, AVERAGEIFS(data!K$2:K$326, data!$B$2:$B$326, $B45,data!$C$2:$C$326, "=2", data!$D$2:$D$326, "=1", data!$E$2:$E$326, "=1", data!$F$2:$F$326, "=1", data!$G$2:$G$326, "=1"), $C45=2, AVERAGEIFS(data!K$2:K$326, data!$B$2:$B$326, $B45,data!$C$2:$C$326, "=2", data!$D$2:$D$326, "=1", data!$E$2:$E$326, "=1", data!$F$2:$F$326, "=1", data!$G$2:$G$326, "=2"), $C45=3, AVERAGEIFS(data!K$2:K$326, data!$B$2:$B$326, $B45,data!$C$2:$C$326, "=2", data!$D$2:$D$326, "=1", data!$E$2:$E$326, "=1", data!$F$2:$F$326, "=1", data!$G$2:$G$326, "=3"), $C45=4, AVERAGEIFS(data!K$2:K$326, data!$B$2:$B$326, $B45,data!$C$2:$C$326, "=3", data!$D$2:$D$326, "=1", data!$E$2:$E$326, "=1", data!$F$2:$F$326, "=1", data!$G$2:$G$326, "=1"), $C45=5, AVERAGEIFS(data!K$2:K$326, data!$B$2:$B$326, $B45,data!$C$2:$C$326, "=3", data!$D$2:$D$326, "=1", data!$E$2:$E$326, "=1", data!$F$2:$F$326, "=1", data!$G$2:$G$326, "=2"), $C45=6, AVERAGEIFS(data!K$2:K$326, data!$B$2:$B$326, $B45,data!$C$2:$C$326, "=2", data!$D$2:$D$326, {2,3}, data!$E$2:$E$326, "=1", data!$F$2:$F$326, "=1", data!$G$2:$G$326, "=1"), $C45=7, AVERAGEIFS(data!K$2:K$326, data!$B$2:$B$326, $B45,data!$C$2:$C$326, "=2", data!$D$2:$D$326, "=1", data!$E$2:$E$326, {2,3}, data!$F$2:$F$326, "=1", data!$G$2:$G$326, "=1"), $C45=8, AVERAGEIFS(data!K$2:K$326, data!$B$2:$B$326, $B45,data!$C$2:$C$326, "=2", data!$D$2:$D$326, {2,3}, data!$E$2:$E$326, {2,3}, data!$F$2:$F$326, "=1", data!$G$2:$G$326, "=1"))</f>
        <v>94</v>
      </c>
      <c r="H45" s="6">
        <f t="shared" si="0"/>
        <v>0.76202531645569627</v>
      </c>
    </row>
    <row r="46" spans="1:8" x14ac:dyDescent="0.2">
      <c r="A46" s="4" t="s">
        <v>316</v>
      </c>
      <c r="B46" s="4" t="s">
        <v>337</v>
      </c>
      <c r="C46" s="3">
        <v>5</v>
      </c>
      <c r="D46" s="4">
        <f>_xlfn.IFS($C46=1, AVERAGEIFS(data!H$2:H$326, data!$B$2:$B$326, $B46,data!$C$2:$C$326, "=2", data!$D$2:$D$326, "=1", data!$E$2:$E$326, "=1", data!$F$2:$F$326, "=1", data!$G$2:$G$326, "=1"), $C46=2, AVERAGEIFS(data!H$2:H$326, data!$B$2:$B$326, $B46,data!$C$2:$C$326, "=2", data!$D$2:$D$326, "=1", data!$E$2:$E$326, "=1", data!$F$2:$F$326, "=1", data!$G$2:$G$326, "=2"), $C46=3, AVERAGEIFS(data!H$2:H$326, data!$B$2:$B$326, $B46,data!$C$2:$C$326, "=2", data!$D$2:$D$326, "=1", data!$E$2:$E$326, "=1", data!$F$2:$F$326, "=1", data!$G$2:$G$326, "=3"), $C46=4, AVERAGEIFS(data!H$2:H$326, data!$B$2:$B$326, $B46,data!$C$2:$C$326, "=3", data!$D$2:$D$326, "=1", data!$E$2:$E$326, "=1", data!$F$2:$F$326, "=1", data!$G$2:$G$326, "=1"), $C46=5, AVERAGEIFS(data!H$2:H$326, data!$B$2:$B$326, $B46,data!$C$2:$C$326, "=3", data!$D$2:$D$326, "=1", data!$E$2:$E$326, "=1", data!$F$2:$F$326, "=1", data!$G$2:$G$326, "=2"), $C46=6, AVERAGEIFS(data!H$2:H$326, data!$B$2:$B$326, $B46,data!$C$2:$C$326, "=2", data!$D$2:$D$326, {2,3}, data!$E$2:$E$326, "=1", data!$F$2:$F$326, "=1", data!$G$2:$G$326, "=1"), $C46=7, AVERAGEIFS(data!H$2:H$326, data!$B$2:$B$326, $B46,data!$C$2:$C$326, "=2", data!$D$2:$D$326, "=1", data!$E$2:$E$326, {2,3}, data!$F$2:$F$326, "=1", data!$G$2:$G$326, "=1"), $C46=8, AVERAGEIFS(data!H$2:H$326, data!$B$2:$B$326, $B46,data!$C$2:$C$326, "=2", data!$D$2:$D$326, {2,3}, data!$E$2:$E$326, {2,3}, data!$F$2:$F$326, "=1", data!$G$2:$G$326, "=1"))</f>
        <v>500</v>
      </c>
      <c r="E46" s="4">
        <f>_xlfn.IFS($C46=1, AVERAGEIFS(data!I$2:I$326, data!$B$2:$B$326, $B46,data!$C$2:$C$326, "=2", data!$D$2:$D$326, "=1", data!$E$2:$E$326, "=1", data!$F$2:$F$326, "=1", data!$G$2:$G$326, "=1"), $C46=2, AVERAGEIFS(data!I$2:I$326, data!$B$2:$B$326, $B46,data!$C$2:$C$326, "=2", data!$D$2:$D$326, "=1", data!$E$2:$E$326, "=1", data!$F$2:$F$326, "=1", data!$G$2:$G$326, "=2"), $C46=3, AVERAGEIFS(data!I$2:I$326, data!$B$2:$B$326, $B46,data!$C$2:$C$326, "=2", data!$D$2:$D$326, "=1", data!$E$2:$E$326, "=1", data!$F$2:$F$326, "=1", data!$G$2:$G$326, "=3"), $C46=4, AVERAGEIFS(data!I$2:I$326, data!$B$2:$B$326, $B46,data!$C$2:$C$326, "=3", data!$D$2:$D$326, "=1", data!$E$2:$E$326, "=1", data!$F$2:$F$326, "=1", data!$G$2:$G$326, "=1"), $C46=5, AVERAGEIFS(data!I$2:I$326, data!$B$2:$B$326, $B46,data!$C$2:$C$326, "=3", data!$D$2:$D$326, "=1", data!$E$2:$E$326, "=1", data!$F$2:$F$326, "=1", data!$G$2:$G$326, "=2"), $C46=6, AVERAGEIFS(data!I$2:I$326, data!$B$2:$B$326, $B46,data!$C$2:$C$326, "=2", data!$D$2:$D$326, {2,3}, data!$E$2:$E$326, "=1", data!$F$2:$F$326, "=1", data!$G$2:$G$326, "=1"), $C46=7, AVERAGEIFS(data!I$2:I$326, data!$B$2:$B$326, $B46,data!$C$2:$C$326, "=2", data!$D$2:$D$326, "=1", data!$E$2:$E$326, {2,3}, data!$F$2:$F$326, "=1", data!$G$2:$G$326, "=1"), $C46=8, AVERAGEIFS(data!I$2:I$326, data!$B$2:$B$326, $B46,data!$C$2:$C$326, "=2", data!$D$2:$D$326, {2,3}, data!$E$2:$E$326, {2,3}, data!$F$2:$F$326, "=1", data!$G$2:$G$326, "=1"))</f>
        <v>500</v>
      </c>
      <c r="F46" s="4">
        <f>_xlfn.IFS($C46=1, AVERAGEIFS(data!J$2:J$326, data!$B$2:$B$326, $B46,data!$C$2:$C$326, "=2", data!$D$2:$D$326, "=1", data!$E$2:$E$326, "=1", data!$F$2:$F$326, "=1", data!$G$2:$G$326, "=1"), $C46=2, AVERAGEIFS(data!J$2:J$326, data!$B$2:$B$326, $B46,data!$C$2:$C$326, "=2", data!$D$2:$D$326, "=1", data!$E$2:$E$326, "=1", data!$F$2:$F$326, "=1", data!$G$2:$G$326, "=2"), $C46=3, AVERAGEIFS(data!J$2:J$326, data!$B$2:$B$326, $B46,data!$C$2:$C$326, "=2", data!$D$2:$D$326, "=1", data!$E$2:$E$326, "=1", data!$F$2:$F$326, "=1", data!$G$2:$G$326, "=3"), $C46=4, AVERAGEIFS(data!J$2:J$326, data!$B$2:$B$326, $B46,data!$C$2:$C$326, "=3", data!$D$2:$D$326, "=1", data!$E$2:$E$326, "=1", data!$F$2:$F$326, "=1", data!$G$2:$G$326, "=1"), $C46=5, AVERAGEIFS(data!J$2:J$326, data!$B$2:$B$326, $B46,data!$C$2:$C$326, "=3", data!$D$2:$D$326, "=1", data!$E$2:$E$326, "=1", data!$F$2:$F$326, "=1", data!$G$2:$G$326, "=2"), $C46=6, AVERAGEIFS(data!J$2:J$326, data!$B$2:$B$326, $B46,data!$C$2:$C$326, "=2", data!$D$2:$D$326, {2,3}, data!$E$2:$E$326, "=1", data!$F$2:$F$326, "=1", data!$G$2:$G$326, "=1"), $C46=7, AVERAGEIFS(data!J$2:J$326, data!$B$2:$B$326, $B46,data!$C$2:$C$326, "=2", data!$D$2:$D$326, "=1", data!$E$2:$E$326, {2,3}, data!$F$2:$F$326, "=1", data!$G$2:$G$326, "=1"), $C46=8, AVERAGEIFS(data!J$2:J$326, data!$B$2:$B$326, $B46,data!$C$2:$C$326, "=2", data!$D$2:$D$326, {2,3}, data!$E$2:$E$326, {2,3}, data!$F$2:$F$326, "=1", data!$G$2:$G$326, "=1"))</f>
        <v>141</v>
      </c>
      <c r="G46" s="4">
        <f>_xlfn.IFS($C46=1, AVERAGEIFS(data!K$2:K$326, data!$B$2:$B$326, $B46,data!$C$2:$C$326, "=2", data!$D$2:$D$326, "=1", data!$E$2:$E$326, "=1", data!$F$2:$F$326, "=1", data!$G$2:$G$326, "=1"), $C46=2, AVERAGEIFS(data!K$2:K$326, data!$B$2:$B$326, $B46,data!$C$2:$C$326, "=2", data!$D$2:$D$326, "=1", data!$E$2:$E$326, "=1", data!$F$2:$F$326, "=1", data!$G$2:$G$326, "=2"), $C46=3, AVERAGEIFS(data!K$2:K$326, data!$B$2:$B$326, $B46,data!$C$2:$C$326, "=2", data!$D$2:$D$326, "=1", data!$E$2:$E$326, "=1", data!$F$2:$F$326, "=1", data!$G$2:$G$326, "=3"), $C46=4, AVERAGEIFS(data!K$2:K$326, data!$B$2:$B$326, $B46,data!$C$2:$C$326, "=3", data!$D$2:$D$326, "=1", data!$E$2:$E$326, "=1", data!$F$2:$F$326, "=1", data!$G$2:$G$326, "=1"), $C46=5, AVERAGEIFS(data!K$2:K$326, data!$B$2:$B$326, $B46,data!$C$2:$C$326, "=3", data!$D$2:$D$326, "=1", data!$E$2:$E$326, "=1", data!$F$2:$F$326, "=1", data!$G$2:$G$326, "=2"), $C46=6, AVERAGEIFS(data!K$2:K$326, data!$B$2:$B$326, $B46,data!$C$2:$C$326, "=2", data!$D$2:$D$326, {2,3}, data!$E$2:$E$326, "=1", data!$F$2:$F$326, "=1", data!$G$2:$G$326, "=1"), $C46=7, AVERAGEIFS(data!K$2:K$326, data!$B$2:$B$326, $B46,data!$C$2:$C$326, "=2", data!$D$2:$D$326, "=1", data!$E$2:$E$326, {2,3}, data!$F$2:$F$326, "=1", data!$G$2:$G$326, "=1"), $C46=8, AVERAGEIFS(data!K$2:K$326, data!$B$2:$B$326, $B46,data!$C$2:$C$326, "=2", data!$D$2:$D$326, {2,3}, data!$E$2:$E$326, {2,3}, data!$F$2:$F$326, "=1", data!$G$2:$G$326, "=1"))</f>
        <v>61</v>
      </c>
      <c r="H46" s="6">
        <f t="shared" si="0"/>
        <v>0.56737588652482263</v>
      </c>
    </row>
    <row r="47" spans="1:8" x14ac:dyDescent="0.2">
      <c r="A47" s="4" t="s">
        <v>316</v>
      </c>
      <c r="B47" s="4" t="s">
        <v>337</v>
      </c>
      <c r="C47" s="3">
        <v>6</v>
      </c>
      <c r="D47" s="4">
        <f>_xlfn.IFS($C47=1, AVERAGEIFS(data!H$2:H$326, data!$B$2:$B$326, $B47,data!$C$2:$C$326, "=2", data!$D$2:$D$326, "=1", data!$E$2:$E$326, "=1", data!$F$2:$F$326, "=1", data!$G$2:$G$326, "=1"), $C47=2, AVERAGEIFS(data!H$2:H$326, data!$B$2:$B$326, $B47,data!$C$2:$C$326, "=2", data!$D$2:$D$326, "=1", data!$E$2:$E$326, "=1", data!$F$2:$F$326, "=1", data!$G$2:$G$326, "=2"), $C47=3, AVERAGEIFS(data!H$2:H$326, data!$B$2:$B$326, $B47,data!$C$2:$C$326, "=2", data!$D$2:$D$326, "=1", data!$E$2:$E$326, "=1", data!$F$2:$F$326, "=1", data!$G$2:$G$326, "=3"), $C47=4, AVERAGEIFS(data!H$2:H$326, data!$B$2:$B$326, $B47,data!$C$2:$C$326, "=3", data!$D$2:$D$326, "=1", data!$E$2:$E$326, "=1", data!$F$2:$F$326, "=1", data!$G$2:$G$326, "=1"), $C47=5, AVERAGEIFS(data!H$2:H$326, data!$B$2:$B$326, $B47,data!$C$2:$C$326, "=3", data!$D$2:$D$326, "=1", data!$E$2:$E$326, "=1", data!$F$2:$F$326, "=1", data!$G$2:$G$326, "=2"), $C47=6, AVERAGEIFS(data!H$2:H$326, data!$B$2:$B$326, $B47,data!$C$2:$C$326, "=2", data!$D$2:$D$326, {2,3}, data!$E$2:$E$326, "=1", data!$F$2:$F$326, "=1", data!$G$2:$G$326, "=1"), $C47=7, AVERAGEIFS(data!H$2:H$326, data!$B$2:$B$326, $B47,data!$C$2:$C$326, "=2", data!$D$2:$D$326, "=1", data!$E$2:$E$326, {2,3}, data!$F$2:$F$326, "=1", data!$G$2:$G$326, "=1"), $C47=8, AVERAGEIFS(data!H$2:H$326, data!$B$2:$B$326, $B47,data!$C$2:$C$326, "=2", data!$D$2:$D$326, {2,3}, data!$E$2:$E$326, {2,3}, data!$F$2:$F$326, "=1", data!$G$2:$G$326, "=1"))</f>
        <v>500</v>
      </c>
      <c r="E47" s="4">
        <f>_xlfn.IFS($C47=1, AVERAGEIFS(data!I$2:I$326, data!$B$2:$B$326, $B47,data!$C$2:$C$326, "=2", data!$D$2:$D$326, "=1", data!$E$2:$E$326, "=1", data!$F$2:$F$326, "=1", data!$G$2:$G$326, "=1"), $C47=2, AVERAGEIFS(data!I$2:I$326, data!$B$2:$B$326, $B47,data!$C$2:$C$326, "=2", data!$D$2:$D$326, "=1", data!$E$2:$E$326, "=1", data!$F$2:$F$326, "=1", data!$G$2:$G$326, "=2"), $C47=3, AVERAGEIFS(data!I$2:I$326, data!$B$2:$B$326, $B47,data!$C$2:$C$326, "=2", data!$D$2:$D$326, "=1", data!$E$2:$E$326, "=1", data!$F$2:$F$326, "=1", data!$G$2:$G$326, "=3"), $C47=4, AVERAGEIFS(data!I$2:I$326, data!$B$2:$B$326, $B47,data!$C$2:$C$326, "=3", data!$D$2:$D$326, "=1", data!$E$2:$E$326, "=1", data!$F$2:$F$326, "=1", data!$G$2:$G$326, "=1"), $C47=5, AVERAGEIFS(data!I$2:I$326, data!$B$2:$B$326, $B47,data!$C$2:$C$326, "=3", data!$D$2:$D$326, "=1", data!$E$2:$E$326, "=1", data!$F$2:$F$326, "=1", data!$G$2:$G$326, "=2"), $C47=6, AVERAGEIFS(data!I$2:I$326, data!$B$2:$B$326, $B47,data!$C$2:$C$326, "=2", data!$D$2:$D$326, {2,3}, data!$E$2:$E$326, "=1", data!$F$2:$F$326, "=1", data!$G$2:$G$326, "=1"), $C47=7, AVERAGEIFS(data!I$2:I$326, data!$B$2:$B$326, $B47,data!$C$2:$C$326, "=2", data!$D$2:$D$326, "=1", data!$E$2:$E$326, {2,3}, data!$F$2:$F$326, "=1", data!$G$2:$G$326, "=1"), $C47=8, AVERAGEIFS(data!I$2:I$326, data!$B$2:$B$326, $B47,data!$C$2:$C$326, "=2", data!$D$2:$D$326, {2,3}, data!$E$2:$E$326, {2,3}, data!$F$2:$F$326, "=1", data!$G$2:$G$326, "=1"))</f>
        <v>496</v>
      </c>
      <c r="F47" s="4">
        <f>_xlfn.IFS($C47=1, AVERAGEIFS(data!J$2:J$326, data!$B$2:$B$326, $B47,data!$C$2:$C$326, "=2", data!$D$2:$D$326, "=1", data!$E$2:$E$326, "=1", data!$F$2:$F$326, "=1", data!$G$2:$G$326, "=1"), $C47=2, AVERAGEIFS(data!J$2:J$326, data!$B$2:$B$326, $B47,data!$C$2:$C$326, "=2", data!$D$2:$D$326, "=1", data!$E$2:$E$326, "=1", data!$F$2:$F$326, "=1", data!$G$2:$G$326, "=2"), $C47=3, AVERAGEIFS(data!J$2:J$326, data!$B$2:$B$326, $B47,data!$C$2:$C$326, "=2", data!$D$2:$D$326, "=1", data!$E$2:$E$326, "=1", data!$F$2:$F$326, "=1", data!$G$2:$G$326, "=3"), $C47=4, AVERAGEIFS(data!J$2:J$326, data!$B$2:$B$326, $B47,data!$C$2:$C$326, "=3", data!$D$2:$D$326, "=1", data!$E$2:$E$326, "=1", data!$F$2:$F$326, "=1", data!$G$2:$G$326, "=1"), $C47=5, AVERAGEIFS(data!J$2:J$326, data!$B$2:$B$326, $B47,data!$C$2:$C$326, "=3", data!$D$2:$D$326, "=1", data!$E$2:$E$326, "=1", data!$F$2:$F$326, "=1", data!$G$2:$G$326, "=2"), $C47=6, AVERAGEIFS(data!J$2:J$326, data!$B$2:$B$326, $B47,data!$C$2:$C$326, "=2", data!$D$2:$D$326, {2,3}, data!$E$2:$E$326, "=1", data!$F$2:$F$326, "=1", data!$G$2:$G$326, "=1"), $C47=7, AVERAGEIFS(data!J$2:J$326, data!$B$2:$B$326, $B47,data!$C$2:$C$326, "=2", data!$D$2:$D$326, "=1", data!$E$2:$E$326, {2,3}, data!$F$2:$F$326, "=1", data!$G$2:$G$326, "=1"), $C47=8, AVERAGEIFS(data!J$2:J$326, data!$B$2:$B$326, $B47,data!$C$2:$C$326, "=2", data!$D$2:$D$326, {2,3}, data!$E$2:$E$326, {2,3}, data!$F$2:$F$326, "=1", data!$G$2:$G$326, "=1"))</f>
        <v>395</v>
      </c>
      <c r="G47" s="4">
        <f>_xlfn.IFS($C47=1, AVERAGEIFS(data!K$2:K$326, data!$B$2:$B$326, $B47,data!$C$2:$C$326, "=2", data!$D$2:$D$326, "=1", data!$E$2:$E$326, "=1", data!$F$2:$F$326, "=1", data!$G$2:$G$326, "=1"), $C47=2, AVERAGEIFS(data!K$2:K$326, data!$B$2:$B$326, $B47,data!$C$2:$C$326, "=2", data!$D$2:$D$326, "=1", data!$E$2:$E$326, "=1", data!$F$2:$F$326, "=1", data!$G$2:$G$326, "=2"), $C47=3, AVERAGEIFS(data!K$2:K$326, data!$B$2:$B$326, $B47,data!$C$2:$C$326, "=2", data!$D$2:$D$326, "=1", data!$E$2:$E$326, "=1", data!$F$2:$F$326, "=1", data!$G$2:$G$326, "=3"), $C47=4, AVERAGEIFS(data!K$2:K$326, data!$B$2:$B$326, $B47,data!$C$2:$C$326, "=3", data!$D$2:$D$326, "=1", data!$E$2:$E$326, "=1", data!$F$2:$F$326, "=1", data!$G$2:$G$326, "=1"), $C47=5, AVERAGEIFS(data!K$2:K$326, data!$B$2:$B$326, $B47,data!$C$2:$C$326, "=3", data!$D$2:$D$326, "=1", data!$E$2:$E$326, "=1", data!$F$2:$F$326, "=1", data!$G$2:$G$326, "=2"), $C47=6, AVERAGEIFS(data!K$2:K$326, data!$B$2:$B$326, $B47,data!$C$2:$C$326, "=2", data!$D$2:$D$326, {2,3}, data!$E$2:$E$326, "=1", data!$F$2:$F$326, "=1", data!$G$2:$G$326, "=1"), $C47=7, AVERAGEIFS(data!K$2:K$326, data!$B$2:$B$326, $B47,data!$C$2:$C$326, "=2", data!$D$2:$D$326, "=1", data!$E$2:$E$326, {2,3}, data!$F$2:$F$326, "=1", data!$G$2:$G$326, "=1"), $C47=8, AVERAGEIFS(data!K$2:K$326, data!$B$2:$B$326, $B47,data!$C$2:$C$326, "=2", data!$D$2:$D$326, {2,3}, data!$E$2:$E$326, {2,3}, data!$F$2:$F$326, "=1", data!$G$2:$G$326, "=1"))</f>
        <v>16</v>
      </c>
      <c r="H47" s="6">
        <f t="shared" si="0"/>
        <v>0.95949367088607596</v>
      </c>
    </row>
    <row r="48" spans="1:8" x14ac:dyDescent="0.2">
      <c r="A48" s="4" t="s">
        <v>316</v>
      </c>
      <c r="B48" s="4" t="s">
        <v>337</v>
      </c>
      <c r="C48" s="3">
        <v>7</v>
      </c>
      <c r="D48" s="4">
        <f>_xlfn.IFS($C48=1, AVERAGEIFS(data!H$2:H$326, data!$B$2:$B$326, $B48,data!$C$2:$C$326, "=2", data!$D$2:$D$326, "=1", data!$E$2:$E$326, "=1", data!$F$2:$F$326, "=1", data!$G$2:$G$326, "=1"), $C48=2, AVERAGEIFS(data!H$2:H$326, data!$B$2:$B$326, $B48,data!$C$2:$C$326, "=2", data!$D$2:$D$326, "=1", data!$E$2:$E$326, "=1", data!$F$2:$F$326, "=1", data!$G$2:$G$326, "=2"), $C48=3, AVERAGEIFS(data!H$2:H$326, data!$B$2:$B$326, $B48,data!$C$2:$C$326, "=2", data!$D$2:$D$326, "=1", data!$E$2:$E$326, "=1", data!$F$2:$F$326, "=1", data!$G$2:$G$326, "=3"), $C48=4, AVERAGEIFS(data!H$2:H$326, data!$B$2:$B$326, $B48,data!$C$2:$C$326, "=3", data!$D$2:$D$326, "=1", data!$E$2:$E$326, "=1", data!$F$2:$F$326, "=1", data!$G$2:$G$326, "=1"), $C48=5, AVERAGEIFS(data!H$2:H$326, data!$B$2:$B$326, $B48,data!$C$2:$C$326, "=3", data!$D$2:$D$326, "=1", data!$E$2:$E$326, "=1", data!$F$2:$F$326, "=1", data!$G$2:$G$326, "=2"), $C48=6, AVERAGEIFS(data!H$2:H$326, data!$B$2:$B$326, $B48,data!$C$2:$C$326, "=2", data!$D$2:$D$326, {2,3}, data!$E$2:$E$326, "=1", data!$F$2:$F$326, "=1", data!$G$2:$G$326, "=1"), $C48=7, AVERAGEIFS(data!H$2:H$326, data!$B$2:$B$326, $B48,data!$C$2:$C$326, "=2", data!$D$2:$D$326, "=1", data!$E$2:$E$326, {2,3}, data!$F$2:$F$326, "=1", data!$G$2:$G$326, "=1"), $C48=8, AVERAGEIFS(data!H$2:H$326, data!$B$2:$B$326, $B48,data!$C$2:$C$326, "=2", data!$D$2:$D$326, {2,3}, data!$E$2:$E$326, {2,3}, data!$F$2:$F$326, "=1", data!$G$2:$G$326, "=1"))</f>
        <v>500</v>
      </c>
      <c r="E48" s="4">
        <f>_xlfn.IFS($C48=1, AVERAGEIFS(data!I$2:I$326, data!$B$2:$B$326, $B48,data!$C$2:$C$326, "=2", data!$D$2:$D$326, "=1", data!$E$2:$E$326, "=1", data!$F$2:$F$326, "=1", data!$G$2:$G$326, "=1"), $C48=2, AVERAGEIFS(data!I$2:I$326, data!$B$2:$B$326, $B48,data!$C$2:$C$326, "=2", data!$D$2:$D$326, "=1", data!$E$2:$E$326, "=1", data!$F$2:$F$326, "=1", data!$G$2:$G$326, "=2"), $C48=3, AVERAGEIFS(data!I$2:I$326, data!$B$2:$B$326, $B48,data!$C$2:$C$326, "=2", data!$D$2:$D$326, "=1", data!$E$2:$E$326, "=1", data!$F$2:$F$326, "=1", data!$G$2:$G$326, "=3"), $C48=4, AVERAGEIFS(data!I$2:I$326, data!$B$2:$B$326, $B48,data!$C$2:$C$326, "=3", data!$D$2:$D$326, "=1", data!$E$2:$E$326, "=1", data!$F$2:$F$326, "=1", data!$G$2:$G$326, "=1"), $C48=5, AVERAGEIFS(data!I$2:I$326, data!$B$2:$B$326, $B48,data!$C$2:$C$326, "=3", data!$D$2:$D$326, "=1", data!$E$2:$E$326, "=1", data!$F$2:$F$326, "=1", data!$G$2:$G$326, "=2"), $C48=6, AVERAGEIFS(data!I$2:I$326, data!$B$2:$B$326, $B48,data!$C$2:$C$326, "=2", data!$D$2:$D$326, {2,3}, data!$E$2:$E$326, "=1", data!$F$2:$F$326, "=1", data!$G$2:$G$326, "=1"), $C48=7, AVERAGEIFS(data!I$2:I$326, data!$B$2:$B$326, $B48,data!$C$2:$C$326, "=2", data!$D$2:$D$326, "=1", data!$E$2:$E$326, {2,3}, data!$F$2:$F$326, "=1", data!$G$2:$G$326, "=1"), $C48=8, AVERAGEIFS(data!I$2:I$326, data!$B$2:$B$326, $B48,data!$C$2:$C$326, "=2", data!$D$2:$D$326, {2,3}, data!$E$2:$E$326, {2,3}, data!$F$2:$F$326, "=1", data!$G$2:$G$326, "=1"))</f>
        <v>500</v>
      </c>
      <c r="F48" s="4">
        <f>_xlfn.IFS($C48=1, AVERAGEIFS(data!J$2:J$326, data!$B$2:$B$326, $B48,data!$C$2:$C$326, "=2", data!$D$2:$D$326, "=1", data!$E$2:$E$326, "=1", data!$F$2:$F$326, "=1", data!$G$2:$G$326, "=1"), $C48=2, AVERAGEIFS(data!J$2:J$326, data!$B$2:$B$326, $B48,data!$C$2:$C$326, "=2", data!$D$2:$D$326, "=1", data!$E$2:$E$326, "=1", data!$F$2:$F$326, "=1", data!$G$2:$G$326, "=2"), $C48=3, AVERAGEIFS(data!J$2:J$326, data!$B$2:$B$326, $B48,data!$C$2:$C$326, "=2", data!$D$2:$D$326, "=1", data!$E$2:$E$326, "=1", data!$F$2:$F$326, "=1", data!$G$2:$G$326, "=3"), $C48=4, AVERAGEIFS(data!J$2:J$326, data!$B$2:$B$326, $B48,data!$C$2:$C$326, "=3", data!$D$2:$D$326, "=1", data!$E$2:$E$326, "=1", data!$F$2:$F$326, "=1", data!$G$2:$G$326, "=1"), $C48=5, AVERAGEIFS(data!J$2:J$326, data!$B$2:$B$326, $B48,data!$C$2:$C$326, "=3", data!$D$2:$D$326, "=1", data!$E$2:$E$326, "=1", data!$F$2:$F$326, "=1", data!$G$2:$G$326, "=2"), $C48=6, AVERAGEIFS(data!J$2:J$326, data!$B$2:$B$326, $B48,data!$C$2:$C$326, "=2", data!$D$2:$D$326, {2,3}, data!$E$2:$E$326, "=1", data!$F$2:$F$326, "=1", data!$G$2:$G$326, "=1"), $C48=7, AVERAGEIFS(data!J$2:J$326, data!$B$2:$B$326, $B48,data!$C$2:$C$326, "=2", data!$D$2:$D$326, "=1", data!$E$2:$E$326, {2,3}, data!$F$2:$F$326, "=1", data!$G$2:$G$326, "=1"), $C48=8, AVERAGEIFS(data!J$2:J$326, data!$B$2:$B$326, $B48,data!$C$2:$C$326, "=2", data!$D$2:$D$326, {2,3}, data!$E$2:$E$326, {2,3}, data!$F$2:$F$326, "=1", data!$G$2:$G$326, "=1"))</f>
        <v>499</v>
      </c>
      <c r="G48" s="4">
        <f>_xlfn.IFS($C48=1, AVERAGEIFS(data!K$2:K$326, data!$B$2:$B$326, $B48,data!$C$2:$C$326, "=2", data!$D$2:$D$326, "=1", data!$E$2:$E$326, "=1", data!$F$2:$F$326, "=1", data!$G$2:$G$326, "=1"), $C48=2, AVERAGEIFS(data!K$2:K$326, data!$B$2:$B$326, $B48,data!$C$2:$C$326, "=2", data!$D$2:$D$326, "=1", data!$E$2:$E$326, "=1", data!$F$2:$F$326, "=1", data!$G$2:$G$326, "=2"), $C48=3, AVERAGEIFS(data!K$2:K$326, data!$B$2:$B$326, $B48,data!$C$2:$C$326, "=2", data!$D$2:$D$326, "=1", data!$E$2:$E$326, "=1", data!$F$2:$F$326, "=1", data!$G$2:$G$326, "=3"), $C48=4, AVERAGEIFS(data!K$2:K$326, data!$B$2:$B$326, $B48,data!$C$2:$C$326, "=3", data!$D$2:$D$326, "=1", data!$E$2:$E$326, "=1", data!$F$2:$F$326, "=1", data!$G$2:$G$326, "=1"), $C48=5, AVERAGEIFS(data!K$2:K$326, data!$B$2:$B$326, $B48,data!$C$2:$C$326, "=3", data!$D$2:$D$326, "=1", data!$E$2:$E$326, "=1", data!$F$2:$F$326, "=1", data!$G$2:$G$326, "=2"), $C48=6, AVERAGEIFS(data!K$2:K$326, data!$B$2:$B$326, $B48,data!$C$2:$C$326, "=2", data!$D$2:$D$326, {2,3}, data!$E$2:$E$326, "=1", data!$F$2:$F$326, "=1", data!$G$2:$G$326, "=1"), $C48=7, AVERAGEIFS(data!K$2:K$326, data!$B$2:$B$326, $B48,data!$C$2:$C$326, "=2", data!$D$2:$D$326, "=1", data!$E$2:$E$326, {2,3}, data!$F$2:$F$326, "=1", data!$G$2:$G$326, "=1"), $C48=8, AVERAGEIFS(data!K$2:K$326, data!$B$2:$B$326, $B48,data!$C$2:$C$326, "=2", data!$D$2:$D$326, {2,3}, data!$E$2:$E$326, {2,3}, data!$F$2:$F$326, "=1", data!$G$2:$G$326, "=1"))</f>
        <v>135</v>
      </c>
      <c r="H48" s="6">
        <f t="shared" si="0"/>
        <v>0.72945891783567141</v>
      </c>
    </row>
    <row r="49" spans="1:8" x14ac:dyDescent="0.2">
      <c r="A49" s="4" t="s">
        <v>316</v>
      </c>
      <c r="B49" s="4" t="s">
        <v>337</v>
      </c>
      <c r="C49" s="3">
        <v>8</v>
      </c>
      <c r="D49" s="4">
        <f>_xlfn.IFS($C49=1, AVERAGEIFS(data!H$2:H$326, data!$B$2:$B$326, $B49,data!$C$2:$C$326, "=2", data!$D$2:$D$326, "=1", data!$E$2:$E$326, "=1", data!$F$2:$F$326, "=1", data!$G$2:$G$326, "=1"), $C49=2, AVERAGEIFS(data!H$2:H$326, data!$B$2:$B$326, $B49,data!$C$2:$C$326, "=2", data!$D$2:$D$326, "=1", data!$E$2:$E$326, "=1", data!$F$2:$F$326, "=1", data!$G$2:$G$326, "=2"), $C49=3, AVERAGEIFS(data!H$2:H$326, data!$B$2:$B$326, $B49,data!$C$2:$C$326, "=2", data!$D$2:$D$326, "=1", data!$E$2:$E$326, "=1", data!$F$2:$F$326, "=1", data!$G$2:$G$326, "=3"), $C49=4, AVERAGEIFS(data!H$2:H$326, data!$B$2:$B$326, $B49,data!$C$2:$C$326, "=3", data!$D$2:$D$326, "=1", data!$E$2:$E$326, "=1", data!$F$2:$F$326, "=1", data!$G$2:$G$326, "=1"), $C49=5, AVERAGEIFS(data!H$2:H$326, data!$B$2:$B$326, $B49,data!$C$2:$C$326, "=3", data!$D$2:$D$326, "=1", data!$E$2:$E$326, "=1", data!$F$2:$F$326, "=1", data!$G$2:$G$326, "=2"), $C49=6, AVERAGEIFS(data!H$2:H$326, data!$B$2:$B$326, $B49,data!$C$2:$C$326, "=2", data!$D$2:$D$326, {2,3}, data!$E$2:$E$326, "=1", data!$F$2:$F$326, "=1", data!$G$2:$G$326, "=1"), $C49=7, AVERAGEIFS(data!H$2:H$326, data!$B$2:$B$326, $B49,data!$C$2:$C$326, "=2", data!$D$2:$D$326, "=1", data!$E$2:$E$326, {2,3}, data!$F$2:$F$326, "=1", data!$G$2:$G$326, "=1"), $C49=8, AVERAGEIFS(data!H$2:H$326, data!$B$2:$B$326, $B49,data!$C$2:$C$326, "=2", data!$D$2:$D$326, {2,3}, data!$E$2:$E$326, {2,3}, data!$F$2:$F$326, "=1", data!$G$2:$G$326, "=1"))</f>
        <v>500</v>
      </c>
      <c r="E49" s="4">
        <f>_xlfn.IFS($C49=1, AVERAGEIFS(data!I$2:I$326, data!$B$2:$B$326, $B49,data!$C$2:$C$326, "=2", data!$D$2:$D$326, "=1", data!$E$2:$E$326, "=1", data!$F$2:$F$326, "=1", data!$G$2:$G$326, "=1"), $C49=2, AVERAGEIFS(data!I$2:I$326, data!$B$2:$B$326, $B49,data!$C$2:$C$326, "=2", data!$D$2:$D$326, "=1", data!$E$2:$E$326, "=1", data!$F$2:$F$326, "=1", data!$G$2:$G$326, "=2"), $C49=3, AVERAGEIFS(data!I$2:I$326, data!$B$2:$B$326, $B49,data!$C$2:$C$326, "=2", data!$D$2:$D$326, "=1", data!$E$2:$E$326, "=1", data!$F$2:$F$326, "=1", data!$G$2:$G$326, "=3"), $C49=4, AVERAGEIFS(data!I$2:I$326, data!$B$2:$B$326, $B49,data!$C$2:$C$326, "=3", data!$D$2:$D$326, "=1", data!$E$2:$E$326, "=1", data!$F$2:$F$326, "=1", data!$G$2:$G$326, "=1"), $C49=5, AVERAGEIFS(data!I$2:I$326, data!$B$2:$B$326, $B49,data!$C$2:$C$326, "=3", data!$D$2:$D$326, "=1", data!$E$2:$E$326, "=1", data!$F$2:$F$326, "=1", data!$G$2:$G$326, "=2"), $C49=6, AVERAGEIFS(data!I$2:I$326, data!$B$2:$B$326, $B49,data!$C$2:$C$326, "=2", data!$D$2:$D$326, {2,3}, data!$E$2:$E$326, "=1", data!$F$2:$F$326, "=1", data!$G$2:$G$326, "=1"), $C49=7, AVERAGEIFS(data!I$2:I$326, data!$B$2:$B$326, $B49,data!$C$2:$C$326, "=2", data!$D$2:$D$326, "=1", data!$E$2:$E$326, {2,3}, data!$F$2:$F$326, "=1", data!$G$2:$G$326, "=1"), $C49=8, AVERAGEIFS(data!I$2:I$326, data!$B$2:$B$326, $B49,data!$C$2:$C$326, "=2", data!$D$2:$D$326, {2,3}, data!$E$2:$E$326, {2,3}, data!$F$2:$F$326, "=1", data!$G$2:$G$326, "=1"))</f>
        <v>500</v>
      </c>
      <c r="F49" s="4">
        <f>_xlfn.IFS($C49=1, AVERAGEIFS(data!J$2:J$326, data!$B$2:$B$326, $B49,data!$C$2:$C$326, "=2", data!$D$2:$D$326, "=1", data!$E$2:$E$326, "=1", data!$F$2:$F$326, "=1", data!$G$2:$G$326, "=1"), $C49=2, AVERAGEIFS(data!J$2:J$326, data!$B$2:$B$326, $B49,data!$C$2:$C$326, "=2", data!$D$2:$D$326, "=1", data!$E$2:$E$326, "=1", data!$F$2:$F$326, "=1", data!$G$2:$G$326, "=2"), $C49=3, AVERAGEIFS(data!J$2:J$326, data!$B$2:$B$326, $B49,data!$C$2:$C$326, "=2", data!$D$2:$D$326, "=1", data!$E$2:$E$326, "=1", data!$F$2:$F$326, "=1", data!$G$2:$G$326, "=3"), $C49=4, AVERAGEIFS(data!J$2:J$326, data!$B$2:$B$326, $B49,data!$C$2:$C$326, "=3", data!$D$2:$D$326, "=1", data!$E$2:$E$326, "=1", data!$F$2:$F$326, "=1", data!$G$2:$G$326, "=1"), $C49=5, AVERAGEIFS(data!J$2:J$326, data!$B$2:$B$326, $B49,data!$C$2:$C$326, "=3", data!$D$2:$D$326, "=1", data!$E$2:$E$326, "=1", data!$F$2:$F$326, "=1", data!$G$2:$G$326, "=2"), $C49=6, AVERAGEIFS(data!J$2:J$326, data!$B$2:$B$326, $B49,data!$C$2:$C$326, "=2", data!$D$2:$D$326, {2,3}, data!$E$2:$E$326, "=1", data!$F$2:$F$326, "=1", data!$G$2:$G$326, "=1"), $C49=7, AVERAGEIFS(data!J$2:J$326, data!$B$2:$B$326, $B49,data!$C$2:$C$326, "=2", data!$D$2:$D$326, "=1", data!$E$2:$E$326, {2,3}, data!$F$2:$F$326, "=1", data!$G$2:$G$326, "=1"), $C49=8, AVERAGEIFS(data!J$2:J$326, data!$B$2:$B$326, $B49,data!$C$2:$C$326, "=2", data!$D$2:$D$326, {2,3}, data!$E$2:$E$326, {2,3}, data!$F$2:$F$326, "=1", data!$G$2:$G$326, "=1"))</f>
        <v>492</v>
      </c>
      <c r="G49" s="4">
        <f>_xlfn.IFS($C49=1, AVERAGEIFS(data!K$2:K$326, data!$B$2:$B$326, $B49,data!$C$2:$C$326, "=2", data!$D$2:$D$326, "=1", data!$E$2:$E$326, "=1", data!$F$2:$F$326, "=1", data!$G$2:$G$326, "=1"), $C49=2, AVERAGEIFS(data!K$2:K$326, data!$B$2:$B$326, $B49,data!$C$2:$C$326, "=2", data!$D$2:$D$326, "=1", data!$E$2:$E$326, "=1", data!$F$2:$F$326, "=1", data!$G$2:$G$326, "=2"), $C49=3, AVERAGEIFS(data!K$2:K$326, data!$B$2:$B$326, $B49,data!$C$2:$C$326, "=2", data!$D$2:$D$326, "=1", data!$E$2:$E$326, "=1", data!$F$2:$F$326, "=1", data!$G$2:$G$326, "=3"), $C49=4, AVERAGEIFS(data!K$2:K$326, data!$B$2:$B$326, $B49,data!$C$2:$C$326, "=3", data!$D$2:$D$326, "=1", data!$E$2:$E$326, "=1", data!$F$2:$F$326, "=1", data!$G$2:$G$326, "=1"), $C49=5, AVERAGEIFS(data!K$2:K$326, data!$B$2:$B$326, $B49,data!$C$2:$C$326, "=3", data!$D$2:$D$326, "=1", data!$E$2:$E$326, "=1", data!$F$2:$F$326, "=1", data!$G$2:$G$326, "=2"), $C49=6, AVERAGEIFS(data!K$2:K$326, data!$B$2:$B$326, $B49,data!$C$2:$C$326, "=2", data!$D$2:$D$326, {2,3}, data!$E$2:$E$326, "=1", data!$F$2:$F$326, "=1", data!$G$2:$G$326, "=1"), $C49=7, AVERAGEIFS(data!K$2:K$326, data!$B$2:$B$326, $B49,data!$C$2:$C$326, "=2", data!$D$2:$D$326, "=1", data!$E$2:$E$326, {2,3}, data!$F$2:$F$326, "=1", data!$G$2:$G$326, "=1"), $C49=8, AVERAGEIFS(data!K$2:K$326, data!$B$2:$B$326, $B49,data!$C$2:$C$326, "=2", data!$D$2:$D$326, {2,3}, data!$E$2:$E$326, {2,3}, data!$F$2:$F$326, "=1", data!$G$2:$G$326, "=1"))</f>
        <v>119</v>
      </c>
      <c r="H49" s="6">
        <f t="shared" si="0"/>
        <v>0.75813008130081294</v>
      </c>
    </row>
    <row r="50" spans="1:8" x14ac:dyDescent="0.2">
      <c r="A50" s="4" t="s">
        <v>316</v>
      </c>
      <c r="B50" s="4" t="s">
        <v>338</v>
      </c>
      <c r="C50" s="4">
        <v>1</v>
      </c>
      <c r="D50" s="4">
        <f>_xlfn.IFS($C50=1, AVERAGEIFS(data!H$2:H$326, data!$B$2:$B$326, $B50,data!$C$2:$C$326, "=2", data!$D$2:$D$326, "=1", data!$E$2:$E$326, "=1", data!$F$2:$F$326, "=1", data!$G$2:$G$326, "=1"), $C50=2, AVERAGEIFS(data!H$2:H$326, data!$B$2:$B$326, $B50,data!$C$2:$C$326, "=2", data!$D$2:$D$326, "=1", data!$E$2:$E$326, "=1", data!$F$2:$F$326, "=1", data!$G$2:$G$326, "=2"), $C50=3, AVERAGEIFS(data!H$2:H$326, data!$B$2:$B$326, $B50,data!$C$2:$C$326, "=2", data!$D$2:$D$326, "=1", data!$E$2:$E$326, "=1", data!$F$2:$F$326, "=1", data!$G$2:$G$326, "=3"), $C50=4, AVERAGEIFS(data!H$2:H$326, data!$B$2:$B$326, $B50,data!$C$2:$C$326, "=3", data!$D$2:$D$326, "=1", data!$E$2:$E$326, "=1", data!$F$2:$F$326, "=1", data!$G$2:$G$326, "=1"), $C50=5, AVERAGEIFS(data!H$2:H$326, data!$B$2:$B$326, $B50,data!$C$2:$C$326, "=3", data!$D$2:$D$326, "=1", data!$E$2:$E$326, "=1", data!$F$2:$F$326, "=1", data!$G$2:$G$326, "=2"), $C50=6, AVERAGEIFS(data!H$2:H$326, data!$B$2:$B$326, $B50,data!$C$2:$C$326, "=2", data!$D$2:$D$326, {2,3}, data!$E$2:$E$326, "=1", data!$F$2:$F$326, "=1", data!$G$2:$G$326, "=1"), $C50=7, AVERAGEIFS(data!H$2:H$326, data!$B$2:$B$326, $B50,data!$C$2:$C$326, "=2", data!$D$2:$D$326, "=1", data!$E$2:$E$326, {2,3}, data!$F$2:$F$326, "=1", data!$G$2:$G$326, "=1"), $C50=8, AVERAGEIFS(data!H$2:H$326, data!$B$2:$B$326, $B50,data!$C$2:$C$326, "=2", data!$D$2:$D$326, {2,3}, data!$E$2:$E$326, {2,3}, data!$F$2:$F$326, "=1", data!$G$2:$G$326, "=1"))</f>
        <v>500</v>
      </c>
      <c r="E50" s="4">
        <f>_xlfn.IFS($C50=1, AVERAGEIFS(data!I$2:I$326, data!$B$2:$B$326, $B50,data!$C$2:$C$326, "=2", data!$D$2:$D$326, "=1", data!$E$2:$E$326, "=1", data!$F$2:$F$326, "=1", data!$G$2:$G$326, "=1"), $C50=2, AVERAGEIFS(data!I$2:I$326, data!$B$2:$B$326, $B50,data!$C$2:$C$326, "=2", data!$D$2:$D$326, "=1", data!$E$2:$E$326, "=1", data!$F$2:$F$326, "=1", data!$G$2:$G$326, "=2"), $C50=3, AVERAGEIFS(data!I$2:I$326, data!$B$2:$B$326, $B50,data!$C$2:$C$326, "=2", data!$D$2:$D$326, "=1", data!$E$2:$E$326, "=1", data!$F$2:$F$326, "=1", data!$G$2:$G$326, "=3"), $C50=4, AVERAGEIFS(data!I$2:I$326, data!$B$2:$B$326, $B50,data!$C$2:$C$326, "=3", data!$D$2:$D$326, "=1", data!$E$2:$E$326, "=1", data!$F$2:$F$326, "=1", data!$G$2:$G$326, "=1"), $C50=5, AVERAGEIFS(data!I$2:I$326, data!$B$2:$B$326, $B50,data!$C$2:$C$326, "=3", data!$D$2:$D$326, "=1", data!$E$2:$E$326, "=1", data!$F$2:$F$326, "=1", data!$G$2:$G$326, "=2"), $C50=6, AVERAGEIFS(data!I$2:I$326, data!$B$2:$B$326, $B50,data!$C$2:$C$326, "=2", data!$D$2:$D$326, {2,3}, data!$E$2:$E$326, "=1", data!$F$2:$F$326, "=1", data!$G$2:$G$326, "=1"), $C50=7, AVERAGEIFS(data!I$2:I$326, data!$B$2:$B$326, $B50,data!$C$2:$C$326, "=2", data!$D$2:$D$326, "=1", data!$E$2:$E$326, {2,3}, data!$F$2:$F$326, "=1", data!$G$2:$G$326, "=1"), $C50=8, AVERAGEIFS(data!I$2:I$326, data!$B$2:$B$326, $B50,data!$C$2:$C$326, "=2", data!$D$2:$D$326, {2,3}, data!$E$2:$E$326, {2,3}, data!$F$2:$F$326, "=1", data!$G$2:$G$326, "=1"))</f>
        <v>500</v>
      </c>
      <c r="F50" s="4">
        <f>_xlfn.IFS($C50=1, AVERAGEIFS(data!J$2:J$326, data!$B$2:$B$326, $B50,data!$C$2:$C$326, "=2", data!$D$2:$D$326, "=1", data!$E$2:$E$326, "=1", data!$F$2:$F$326, "=1", data!$G$2:$G$326, "=1"), $C50=2, AVERAGEIFS(data!J$2:J$326, data!$B$2:$B$326, $B50,data!$C$2:$C$326, "=2", data!$D$2:$D$326, "=1", data!$E$2:$E$326, "=1", data!$F$2:$F$326, "=1", data!$G$2:$G$326, "=2"), $C50=3, AVERAGEIFS(data!J$2:J$326, data!$B$2:$B$326, $B50,data!$C$2:$C$326, "=2", data!$D$2:$D$326, "=1", data!$E$2:$E$326, "=1", data!$F$2:$F$326, "=1", data!$G$2:$G$326, "=3"), $C50=4, AVERAGEIFS(data!J$2:J$326, data!$B$2:$B$326, $B50,data!$C$2:$C$326, "=3", data!$D$2:$D$326, "=1", data!$E$2:$E$326, "=1", data!$F$2:$F$326, "=1", data!$G$2:$G$326, "=1"), $C50=5, AVERAGEIFS(data!J$2:J$326, data!$B$2:$B$326, $B50,data!$C$2:$C$326, "=3", data!$D$2:$D$326, "=1", data!$E$2:$E$326, "=1", data!$F$2:$F$326, "=1", data!$G$2:$G$326, "=2"), $C50=6, AVERAGEIFS(data!J$2:J$326, data!$B$2:$B$326, $B50,data!$C$2:$C$326, "=2", data!$D$2:$D$326, {2,3}, data!$E$2:$E$326, "=1", data!$F$2:$F$326, "=1", data!$G$2:$G$326, "=1"), $C50=7, AVERAGEIFS(data!J$2:J$326, data!$B$2:$B$326, $B50,data!$C$2:$C$326, "=2", data!$D$2:$D$326, "=1", data!$E$2:$E$326, {2,3}, data!$F$2:$F$326, "=1", data!$G$2:$G$326, "=1"), $C50=8, AVERAGEIFS(data!J$2:J$326, data!$B$2:$B$326, $B50,data!$C$2:$C$326, "=2", data!$D$2:$D$326, {2,3}, data!$E$2:$E$326, {2,3}, data!$F$2:$F$326, "=1", data!$G$2:$G$326, "=1"))</f>
        <v>0</v>
      </c>
      <c r="G50" s="4">
        <f>_xlfn.IFS($C50=1, AVERAGEIFS(data!K$2:K$326, data!$B$2:$B$326, $B50,data!$C$2:$C$326, "=2", data!$D$2:$D$326, "=1", data!$E$2:$E$326, "=1", data!$F$2:$F$326, "=1", data!$G$2:$G$326, "=1"), $C50=2, AVERAGEIFS(data!K$2:K$326, data!$B$2:$B$326, $B50,data!$C$2:$C$326, "=2", data!$D$2:$D$326, "=1", data!$E$2:$E$326, "=1", data!$F$2:$F$326, "=1", data!$G$2:$G$326, "=2"), $C50=3, AVERAGEIFS(data!K$2:K$326, data!$B$2:$B$326, $B50,data!$C$2:$C$326, "=2", data!$D$2:$D$326, "=1", data!$E$2:$E$326, "=1", data!$F$2:$F$326, "=1", data!$G$2:$G$326, "=3"), $C50=4, AVERAGEIFS(data!K$2:K$326, data!$B$2:$B$326, $B50,data!$C$2:$C$326, "=3", data!$D$2:$D$326, "=1", data!$E$2:$E$326, "=1", data!$F$2:$F$326, "=1", data!$G$2:$G$326, "=1"), $C50=5, AVERAGEIFS(data!K$2:K$326, data!$B$2:$B$326, $B50,data!$C$2:$C$326, "=3", data!$D$2:$D$326, "=1", data!$E$2:$E$326, "=1", data!$F$2:$F$326, "=1", data!$G$2:$G$326, "=2"), $C50=6, AVERAGEIFS(data!K$2:K$326, data!$B$2:$B$326, $B50,data!$C$2:$C$326, "=2", data!$D$2:$D$326, {2,3}, data!$E$2:$E$326, "=1", data!$F$2:$F$326, "=1", data!$G$2:$G$326, "=1"), $C50=7, AVERAGEIFS(data!K$2:K$326, data!$B$2:$B$326, $B50,data!$C$2:$C$326, "=2", data!$D$2:$D$326, "=1", data!$E$2:$E$326, {2,3}, data!$F$2:$F$326, "=1", data!$G$2:$G$326, "=1"), $C50=8, AVERAGEIFS(data!K$2:K$326, data!$B$2:$B$326, $B50,data!$C$2:$C$326, "=2", data!$D$2:$D$326, {2,3}, data!$E$2:$E$326, {2,3}, data!$F$2:$F$326, "=1", data!$G$2:$G$326, "=1"))</f>
        <v>0</v>
      </c>
      <c r="H50" s="6" t="str">
        <f t="shared" si="0"/>
        <v>N/A</v>
      </c>
    </row>
    <row r="51" spans="1:8" x14ac:dyDescent="0.2">
      <c r="A51" s="4" t="s">
        <v>316</v>
      </c>
      <c r="B51" s="4" t="s">
        <v>338</v>
      </c>
      <c r="C51" s="4">
        <v>2</v>
      </c>
      <c r="D51" s="4">
        <f>_xlfn.IFS($C51=1, AVERAGEIFS(data!H$2:H$326, data!$B$2:$B$326, $B51,data!$C$2:$C$326, "=2", data!$D$2:$D$326, "=1", data!$E$2:$E$326, "=1", data!$F$2:$F$326, "=1", data!$G$2:$G$326, "=1"), $C51=2, AVERAGEIFS(data!H$2:H$326, data!$B$2:$B$326, $B51,data!$C$2:$C$326, "=2", data!$D$2:$D$326, "=1", data!$E$2:$E$326, "=1", data!$F$2:$F$326, "=1", data!$G$2:$G$326, "=2"), $C51=3, AVERAGEIFS(data!H$2:H$326, data!$B$2:$B$326, $B51,data!$C$2:$C$326, "=2", data!$D$2:$D$326, "=1", data!$E$2:$E$326, "=1", data!$F$2:$F$326, "=1", data!$G$2:$G$326, "=3"), $C51=4, AVERAGEIFS(data!H$2:H$326, data!$B$2:$B$326, $B51,data!$C$2:$C$326, "=3", data!$D$2:$D$326, "=1", data!$E$2:$E$326, "=1", data!$F$2:$F$326, "=1", data!$G$2:$G$326, "=1"), $C51=5, AVERAGEIFS(data!H$2:H$326, data!$B$2:$B$326, $B51,data!$C$2:$C$326, "=3", data!$D$2:$D$326, "=1", data!$E$2:$E$326, "=1", data!$F$2:$F$326, "=1", data!$G$2:$G$326, "=2"), $C51=6, AVERAGEIFS(data!H$2:H$326, data!$B$2:$B$326, $B51,data!$C$2:$C$326, "=2", data!$D$2:$D$326, {2,3}, data!$E$2:$E$326, "=1", data!$F$2:$F$326, "=1", data!$G$2:$G$326, "=1"), $C51=7, AVERAGEIFS(data!H$2:H$326, data!$B$2:$B$326, $B51,data!$C$2:$C$326, "=2", data!$D$2:$D$326, "=1", data!$E$2:$E$326, {2,3}, data!$F$2:$F$326, "=1", data!$G$2:$G$326, "=1"), $C51=8, AVERAGEIFS(data!H$2:H$326, data!$B$2:$B$326, $B51,data!$C$2:$C$326, "=2", data!$D$2:$D$326, {2,3}, data!$E$2:$E$326, {2,3}, data!$F$2:$F$326, "=1", data!$G$2:$G$326, "=1"))</f>
        <v>500</v>
      </c>
      <c r="E51" s="4">
        <f>_xlfn.IFS($C51=1, AVERAGEIFS(data!I$2:I$326, data!$B$2:$B$326, $B51,data!$C$2:$C$326, "=2", data!$D$2:$D$326, "=1", data!$E$2:$E$326, "=1", data!$F$2:$F$326, "=1", data!$G$2:$G$326, "=1"), $C51=2, AVERAGEIFS(data!I$2:I$326, data!$B$2:$B$326, $B51,data!$C$2:$C$326, "=2", data!$D$2:$D$326, "=1", data!$E$2:$E$326, "=1", data!$F$2:$F$326, "=1", data!$G$2:$G$326, "=2"), $C51=3, AVERAGEIFS(data!I$2:I$326, data!$B$2:$B$326, $B51,data!$C$2:$C$326, "=2", data!$D$2:$D$326, "=1", data!$E$2:$E$326, "=1", data!$F$2:$F$326, "=1", data!$G$2:$G$326, "=3"), $C51=4, AVERAGEIFS(data!I$2:I$326, data!$B$2:$B$326, $B51,data!$C$2:$C$326, "=3", data!$D$2:$D$326, "=1", data!$E$2:$E$326, "=1", data!$F$2:$F$326, "=1", data!$G$2:$G$326, "=1"), $C51=5, AVERAGEIFS(data!I$2:I$326, data!$B$2:$B$326, $B51,data!$C$2:$C$326, "=3", data!$D$2:$D$326, "=1", data!$E$2:$E$326, "=1", data!$F$2:$F$326, "=1", data!$G$2:$G$326, "=2"), $C51=6, AVERAGEIFS(data!I$2:I$326, data!$B$2:$B$326, $B51,data!$C$2:$C$326, "=2", data!$D$2:$D$326, {2,3}, data!$E$2:$E$326, "=1", data!$F$2:$F$326, "=1", data!$G$2:$G$326, "=1"), $C51=7, AVERAGEIFS(data!I$2:I$326, data!$B$2:$B$326, $B51,data!$C$2:$C$326, "=2", data!$D$2:$D$326, "=1", data!$E$2:$E$326, {2,3}, data!$F$2:$F$326, "=1", data!$G$2:$G$326, "=1"), $C51=8, AVERAGEIFS(data!I$2:I$326, data!$B$2:$B$326, $B51,data!$C$2:$C$326, "=2", data!$D$2:$D$326, {2,3}, data!$E$2:$E$326, {2,3}, data!$F$2:$F$326, "=1", data!$G$2:$G$326, "=1"))</f>
        <v>500</v>
      </c>
      <c r="F51" s="4">
        <f>_xlfn.IFS($C51=1, AVERAGEIFS(data!J$2:J$326, data!$B$2:$B$326, $B51,data!$C$2:$C$326, "=2", data!$D$2:$D$326, "=1", data!$E$2:$E$326, "=1", data!$F$2:$F$326, "=1", data!$G$2:$G$326, "=1"), $C51=2, AVERAGEIFS(data!J$2:J$326, data!$B$2:$B$326, $B51,data!$C$2:$C$326, "=2", data!$D$2:$D$326, "=1", data!$E$2:$E$326, "=1", data!$F$2:$F$326, "=1", data!$G$2:$G$326, "=2"), $C51=3, AVERAGEIFS(data!J$2:J$326, data!$B$2:$B$326, $B51,data!$C$2:$C$326, "=2", data!$D$2:$D$326, "=1", data!$E$2:$E$326, "=1", data!$F$2:$F$326, "=1", data!$G$2:$G$326, "=3"), $C51=4, AVERAGEIFS(data!J$2:J$326, data!$B$2:$B$326, $B51,data!$C$2:$C$326, "=3", data!$D$2:$D$326, "=1", data!$E$2:$E$326, "=1", data!$F$2:$F$326, "=1", data!$G$2:$G$326, "=1"), $C51=5, AVERAGEIFS(data!J$2:J$326, data!$B$2:$B$326, $B51,data!$C$2:$C$326, "=3", data!$D$2:$D$326, "=1", data!$E$2:$E$326, "=1", data!$F$2:$F$326, "=1", data!$G$2:$G$326, "=2"), $C51=6, AVERAGEIFS(data!J$2:J$326, data!$B$2:$B$326, $B51,data!$C$2:$C$326, "=2", data!$D$2:$D$326, {2,3}, data!$E$2:$E$326, "=1", data!$F$2:$F$326, "=1", data!$G$2:$G$326, "=1"), $C51=7, AVERAGEIFS(data!J$2:J$326, data!$B$2:$B$326, $B51,data!$C$2:$C$326, "=2", data!$D$2:$D$326, "=1", data!$E$2:$E$326, {2,3}, data!$F$2:$F$326, "=1", data!$G$2:$G$326, "=1"), $C51=8, AVERAGEIFS(data!J$2:J$326, data!$B$2:$B$326, $B51,data!$C$2:$C$326, "=2", data!$D$2:$D$326, {2,3}, data!$E$2:$E$326, {2,3}, data!$F$2:$F$326, "=1", data!$G$2:$G$326, "=1"))</f>
        <v>0</v>
      </c>
      <c r="G51" s="4">
        <f>_xlfn.IFS($C51=1, AVERAGEIFS(data!K$2:K$326, data!$B$2:$B$326, $B51,data!$C$2:$C$326, "=2", data!$D$2:$D$326, "=1", data!$E$2:$E$326, "=1", data!$F$2:$F$326, "=1", data!$G$2:$G$326, "=1"), $C51=2, AVERAGEIFS(data!K$2:K$326, data!$B$2:$B$326, $B51,data!$C$2:$C$326, "=2", data!$D$2:$D$326, "=1", data!$E$2:$E$326, "=1", data!$F$2:$F$326, "=1", data!$G$2:$G$326, "=2"), $C51=3, AVERAGEIFS(data!K$2:K$326, data!$B$2:$B$326, $B51,data!$C$2:$C$326, "=2", data!$D$2:$D$326, "=1", data!$E$2:$E$326, "=1", data!$F$2:$F$326, "=1", data!$G$2:$G$326, "=3"), $C51=4, AVERAGEIFS(data!K$2:K$326, data!$B$2:$B$326, $B51,data!$C$2:$C$326, "=3", data!$D$2:$D$326, "=1", data!$E$2:$E$326, "=1", data!$F$2:$F$326, "=1", data!$G$2:$G$326, "=1"), $C51=5, AVERAGEIFS(data!K$2:K$326, data!$B$2:$B$326, $B51,data!$C$2:$C$326, "=3", data!$D$2:$D$326, "=1", data!$E$2:$E$326, "=1", data!$F$2:$F$326, "=1", data!$G$2:$G$326, "=2"), $C51=6, AVERAGEIFS(data!K$2:K$326, data!$B$2:$B$326, $B51,data!$C$2:$C$326, "=2", data!$D$2:$D$326, {2,3}, data!$E$2:$E$326, "=1", data!$F$2:$F$326, "=1", data!$G$2:$G$326, "=1"), $C51=7, AVERAGEIFS(data!K$2:K$326, data!$B$2:$B$326, $B51,data!$C$2:$C$326, "=2", data!$D$2:$D$326, "=1", data!$E$2:$E$326, {2,3}, data!$F$2:$F$326, "=1", data!$G$2:$G$326, "=1"), $C51=8, AVERAGEIFS(data!K$2:K$326, data!$B$2:$B$326, $B51,data!$C$2:$C$326, "=2", data!$D$2:$D$326, {2,3}, data!$E$2:$E$326, {2,3}, data!$F$2:$F$326, "=1", data!$G$2:$G$326, "=1"))</f>
        <v>0</v>
      </c>
      <c r="H51" s="6" t="str">
        <f t="shared" si="0"/>
        <v>N/A</v>
      </c>
    </row>
    <row r="52" spans="1:8" x14ac:dyDescent="0.2">
      <c r="A52" s="4" t="s">
        <v>316</v>
      </c>
      <c r="B52" s="4" t="s">
        <v>338</v>
      </c>
      <c r="C52" s="4">
        <v>3</v>
      </c>
      <c r="D52" s="4">
        <f>_xlfn.IFS($C52=1, AVERAGEIFS(data!H$2:H$326, data!$B$2:$B$326, $B52,data!$C$2:$C$326, "=2", data!$D$2:$D$326, "=1", data!$E$2:$E$326, "=1", data!$F$2:$F$326, "=1", data!$G$2:$G$326, "=1"), $C52=2, AVERAGEIFS(data!H$2:H$326, data!$B$2:$B$326, $B52,data!$C$2:$C$326, "=2", data!$D$2:$D$326, "=1", data!$E$2:$E$326, "=1", data!$F$2:$F$326, "=1", data!$G$2:$G$326, "=2"), $C52=3, AVERAGEIFS(data!H$2:H$326, data!$B$2:$B$326, $B52,data!$C$2:$C$326, "=2", data!$D$2:$D$326, "=1", data!$E$2:$E$326, "=1", data!$F$2:$F$326, "=1", data!$G$2:$G$326, "=3"), $C52=4, AVERAGEIFS(data!H$2:H$326, data!$B$2:$B$326, $B52,data!$C$2:$C$326, "=3", data!$D$2:$D$326, "=1", data!$E$2:$E$326, "=1", data!$F$2:$F$326, "=1", data!$G$2:$G$326, "=1"), $C52=5, AVERAGEIFS(data!H$2:H$326, data!$B$2:$B$326, $B52,data!$C$2:$C$326, "=3", data!$D$2:$D$326, "=1", data!$E$2:$E$326, "=1", data!$F$2:$F$326, "=1", data!$G$2:$G$326, "=2"), $C52=6, AVERAGEIFS(data!H$2:H$326, data!$B$2:$B$326, $B52,data!$C$2:$C$326, "=2", data!$D$2:$D$326, {2,3}, data!$E$2:$E$326, "=1", data!$F$2:$F$326, "=1", data!$G$2:$G$326, "=1"), $C52=7, AVERAGEIFS(data!H$2:H$326, data!$B$2:$B$326, $B52,data!$C$2:$C$326, "=2", data!$D$2:$D$326, "=1", data!$E$2:$E$326, {2,3}, data!$F$2:$F$326, "=1", data!$G$2:$G$326, "=1"), $C52=8, AVERAGEIFS(data!H$2:H$326, data!$B$2:$B$326, $B52,data!$C$2:$C$326, "=2", data!$D$2:$D$326, {2,3}, data!$E$2:$E$326, {2,3}, data!$F$2:$F$326, "=1", data!$G$2:$G$326, "=1"))</f>
        <v>500</v>
      </c>
      <c r="E52" s="4">
        <f>_xlfn.IFS($C52=1, AVERAGEIFS(data!I$2:I$326, data!$B$2:$B$326, $B52,data!$C$2:$C$326, "=2", data!$D$2:$D$326, "=1", data!$E$2:$E$326, "=1", data!$F$2:$F$326, "=1", data!$G$2:$G$326, "=1"), $C52=2, AVERAGEIFS(data!I$2:I$326, data!$B$2:$B$326, $B52,data!$C$2:$C$326, "=2", data!$D$2:$D$326, "=1", data!$E$2:$E$326, "=1", data!$F$2:$F$326, "=1", data!$G$2:$G$326, "=2"), $C52=3, AVERAGEIFS(data!I$2:I$326, data!$B$2:$B$326, $B52,data!$C$2:$C$326, "=2", data!$D$2:$D$326, "=1", data!$E$2:$E$326, "=1", data!$F$2:$F$326, "=1", data!$G$2:$G$326, "=3"), $C52=4, AVERAGEIFS(data!I$2:I$326, data!$B$2:$B$326, $B52,data!$C$2:$C$326, "=3", data!$D$2:$D$326, "=1", data!$E$2:$E$326, "=1", data!$F$2:$F$326, "=1", data!$G$2:$G$326, "=1"), $C52=5, AVERAGEIFS(data!I$2:I$326, data!$B$2:$B$326, $B52,data!$C$2:$C$326, "=3", data!$D$2:$D$326, "=1", data!$E$2:$E$326, "=1", data!$F$2:$F$326, "=1", data!$G$2:$G$326, "=2"), $C52=6, AVERAGEIFS(data!I$2:I$326, data!$B$2:$B$326, $B52,data!$C$2:$C$326, "=2", data!$D$2:$D$326, {2,3}, data!$E$2:$E$326, "=1", data!$F$2:$F$326, "=1", data!$G$2:$G$326, "=1"), $C52=7, AVERAGEIFS(data!I$2:I$326, data!$B$2:$B$326, $B52,data!$C$2:$C$326, "=2", data!$D$2:$D$326, "=1", data!$E$2:$E$326, {2,3}, data!$F$2:$F$326, "=1", data!$G$2:$G$326, "=1"), $C52=8, AVERAGEIFS(data!I$2:I$326, data!$B$2:$B$326, $B52,data!$C$2:$C$326, "=2", data!$D$2:$D$326, {2,3}, data!$E$2:$E$326, {2,3}, data!$F$2:$F$326, "=1", data!$G$2:$G$326, "=1"))</f>
        <v>0</v>
      </c>
      <c r="F52" s="4">
        <f>_xlfn.IFS($C52=1, AVERAGEIFS(data!J$2:J$326, data!$B$2:$B$326, $B52,data!$C$2:$C$326, "=2", data!$D$2:$D$326, "=1", data!$E$2:$E$326, "=1", data!$F$2:$F$326, "=1", data!$G$2:$G$326, "=1"), $C52=2, AVERAGEIFS(data!J$2:J$326, data!$B$2:$B$326, $B52,data!$C$2:$C$326, "=2", data!$D$2:$D$326, "=1", data!$E$2:$E$326, "=1", data!$F$2:$F$326, "=1", data!$G$2:$G$326, "=2"), $C52=3, AVERAGEIFS(data!J$2:J$326, data!$B$2:$B$326, $B52,data!$C$2:$C$326, "=2", data!$D$2:$D$326, "=1", data!$E$2:$E$326, "=1", data!$F$2:$F$326, "=1", data!$G$2:$G$326, "=3"), $C52=4, AVERAGEIFS(data!J$2:J$326, data!$B$2:$B$326, $B52,data!$C$2:$C$326, "=3", data!$D$2:$D$326, "=1", data!$E$2:$E$326, "=1", data!$F$2:$F$326, "=1", data!$G$2:$G$326, "=1"), $C52=5, AVERAGEIFS(data!J$2:J$326, data!$B$2:$B$326, $B52,data!$C$2:$C$326, "=3", data!$D$2:$D$326, "=1", data!$E$2:$E$326, "=1", data!$F$2:$F$326, "=1", data!$G$2:$G$326, "=2"), $C52=6, AVERAGEIFS(data!J$2:J$326, data!$B$2:$B$326, $B52,data!$C$2:$C$326, "=2", data!$D$2:$D$326, {2,3}, data!$E$2:$E$326, "=1", data!$F$2:$F$326, "=1", data!$G$2:$G$326, "=1"), $C52=7, AVERAGEIFS(data!J$2:J$326, data!$B$2:$B$326, $B52,data!$C$2:$C$326, "=2", data!$D$2:$D$326, "=1", data!$E$2:$E$326, {2,3}, data!$F$2:$F$326, "=1", data!$G$2:$G$326, "=1"), $C52=8, AVERAGEIFS(data!J$2:J$326, data!$B$2:$B$326, $B52,data!$C$2:$C$326, "=2", data!$D$2:$D$326, {2,3}, data!$E$2:$E$326, {2,3}, data!$F$2:$F$326, "=1", data!$G$2:$G$326, "=1"))</f>
        <v>0</v>
      </c>
      <c r="G52" s="4">
        <f>_xlfn.IFS($C52=1, AVERAGEIFS(data!K$2:K$326, data!$B$2:$B$326, $B52,data!$C$2:$C$326, "=2", data!$D$2:$D$326, "=1", data!$E$2:$E$326, "=1", data!$F$2:$F$326, "=1", data!$G$2:$G$326, "=1"), $C52=2, AVERAGEIFS(data!K$2:K$326, data!$B$2:$B$326, $B52,data!$C$2:$C$326, "=2", data!$D$2:$D$326, "=1", data!$E$2:$E$326, "=1", data!$F$2:$F$326, "=1", data!$G$2:$G$326, "=2"), $C52=3, AVERAGEIFS(data!K$2:K$326, data!$B$2:$B$326, $B52,data!$C$2:$C$326, "=2", data!$D$2:$D$326, "=1", data!$E$2:$E$326, "=1", data!$F$2:$F$326, "=1", data!$G$2:$G$326, "=3"), $C52=4, AVERAGEIFS(data!K$2:K$326, data!$B$2:$B$326, $B52,data!$C$2:$C$326, "=3", data!$D$2:$D$326, "=1", data!$E$2:$E$326, "=1", data!$F$2:$F$326, "=1", data!$G$2:$G$326, "=1"), $C52=5, AVERAGEIFS(data!K$2:K$326, data!$B$2:$B$326, $B52,data!$C$2:$C$326, "=3", data!$D$2:$D$326, "=1", data!$E$2:$E$326, "=1", data!$F$2:$F$326, "=1", data!$G$2:$G$326, "=2"), $C52=6, AVERAGEIFS(data!K$2:K$326, data!$B$2:$B$326, $B52,data!$C$2:$C$326, "=2", data!$D$2:$D$326, {2,3}, data!$E$2:$E$326, "=1", data!$F$2:$F$326, "=1", data!$G$2:$G$326, "=1"), $C52=7, AVERAGEIFS(data!K$2:K$326, data!$B$2:$B$326, $B52,data!$C$2:$C$326, "=2", data!$D$2:$D$326, "=1", data!$E$2:$E$326, {2,3}, data!$F$2:$F$326, "=1", data!$G$2:$G$326, "=1"), $C52=8, AVERAGEIFS(data!K$2:K$326, data!$B$2:$B$326, $B52,data!$C$2:$C$326, "=2", data!$D$2:$D$326, {2,3}, data!$E$2:$E$326, {2,3}, data!$F$2:$F$326, "=1", data!$G$2:$G$326, "=1"))</f>
        <v>0</v>
      </c>
      <c r="H52" s="6" t="str">
        <f t="shared" si="0"/>
        <v>N/A</v>
      </c>
    </row>
    <row r="53" spans="1:8" x14ac:dyDescent="0.2">
      <c r="A53" s="4" t="s">
        <v>316</v>
      </c>
      <c r="B53" s="4" t="s">
        <v>338</v>
      </c>
      <c r="C53" s="4">
        <v>4</v>
      </c>
      <c r="D53" s="4">
        <f>_xlfn.IFS($C53=1, AVERAGEIFS(data!H$2:H$326, data!$B$2:$B$326, $B53,data!$C$2:$C$326, "=2", data!$D$2:$D$326, "=1", data!$E$2:$E$326, "=1", data!$F$2:$F$326, "=1", data!$G$2:$G$326, "=1"), $C53=2, AVERAGEIFS(data!H$2:H$326, data!$B$2:$B$326, $B53,data!$C$2:$C$326, "=2", data!$D$2:$D$326, "=1", data!$E$2:$E$326, "=1", data!$F$2:$F$326, "=1", data!$G$2:$G$326, "=2"), $C53=3, AVERAGEIFS(data!H$2:H$326, data!$B$2:$B$326, $B53,data!$C$2:$C$326, "=2", data!$D$2:$D$326, "=1", data!$E$2:$E$326, "=1", data!$F$2:$F$326, "=1", data!$G$2:$G$326, "=3"), $C53=4, AVERAGEIFS(data!H$2:H$326, data!$B$2:$B$326, $B53,data!$C$2:$C$326, "=3", data!$D$2:$D$326, "=1", data!$E$2:$E$326, "=1", data!$F$2:$F$326, "=1", data!$G$2:$G$326, "=1"), $C53=5, AVERAGEIFS(data!H$2:H$326, data!$B$2:$B$326, $B53,data!$C$2:$C$326, "=3", data!$D$2:$D$326, "=1", data!$E$2:$E$326, "=1", data!$F$2:$F$326, "=1", data!$G$2:$G$326, "=2"), $C53=6, AVERAGEIFS(data!H$2:H$326, data!$B$2:$B$326, $B53,data!$C$2:$C$326, "=2", data!$D$2:$D$326, {2,3}, data!$E$2:$E$326, "=1", data!$F$2:$F$326, "=1", data!$G$2:$G$326, "=1"), $C53=7, AVERAGEIFS(data!H$2:H$326, data!$B$2:$B$326, $B53,data!$C$2:$C$326, "=2", data!$D$2:$D$326, "=1", data!$E$2:$E$326, {2,3}, data!$F$2:$F$326, "=1", data!$G$2:$G$326, "=1"), $C53=8, AVERAGEIFS(data!H$2:H$326, data!$B$2:$B$326, $B53,data!$C$2:$C$326, "=2", data!$D$2:$D$326, {2,3}, data!$E$2:$E$326, {2,3}, data!$F$2:$F$326, "=1", data!$G$2:$G$326, "=1"))</f>
        <v>500</v>
      </c>
      <c r="E53" s="4">
        <f>_xlfn.IFS($C53=1, AVERAGEIFS(data!I$2:I$326, data!$B$2:$B$326, $B53,data!$C$2:$C$326, "=2", data!$D$2:$D$326, "=1", data!$E$2:$E$326, "=1", data!$F$2:$F$326, "=1", data!$G$2:$G$326, "=1"), $C53=2, AVERAGEIFS(data!I$2:I$326, data!$B$2:$B$326, $B53,data!$C$2:$C$326, "=2", data!$D$2:$D$326, "=1", data!$E$2:$E$326, "=1", data!$F$2:$F$326, "=1", data!$G$2:$G$326, "=2"), $C53=3, AVERAGEIFS(data!I$2:I$326, data!$B$2:$B$326, $B53,data!$C$2:$C$326, "=2", data!$D$2:$D$326, "=1", data!$E$2:$E$326, "=1", data!$F$2:$F$326, "=1", data!$G$2:$G$326, "=3"), $C53=4, AVERAGEIFS(data!I$2:I$326, data!$B$2:$B$326, $B53,data!$C$2:$C$326, "=3", data!$D$2:$D$326, "=1", data!$E$2:$E$326, "=1", data!$F$2:$F$326, "=1", data!$G$2:$G$326, "=1"), $C53=5, AVERAGEIFS(data!I$2:I$326, data!$B$2:$B$326, $B53,data!$C$2:$C$326, "=3", data!$D$2:$D$326, "=1", data!$E$2:$E$326, "=1", data!$F$2:$F$326, "=1", data!$G$2:$G$326, "=2"), $C53=6, AVERAGEIFS(data!I$2:I$326, data!$B$2:$B$326, $B53,data!$C$2:$C$326, "=2", data!$D$2:$D$326, {2,3}, data!$E$2:$E$326, "=1", data!$F$2:$F$326, "=1", data!$G$2:$G$326, "=1"), $C53=7, AVERAGEIFS(data!I$2:I$326, data!$B$2:$B$326, $B53,data!$C$2:$C$326, "=2", data!$D$2:$D$326, "=1", data!$E$2:$E$326, {2,3}, data!$F$2:$F$326, "=1", data!$G$2:$G$326, "=1"), $C53=8, AVERAGEIFS(data!I$2:I$326, data!$B$2:$B$326, $B53,data!$C$2:$C$326, "=2", data!$D$2:$D$326, {2,3}, data!$E$2:$E$326, {2,3}, data!$F$2:$F$326, "=1", data!$G$2:$G$326, "=1"))</f>
        <v>500</v>
      </c>
      <c r="F53" s="4">
        <f>_xlfn.IFS($C53=1, AVERAGEIFS(data!J$2:J$326, data!$B$2:$B$326, $B53,data!$C$2:$C$326, "=2", data!$D$2:$D$326, "=1", data!$E$2:$E$326, "=1", data!$F$2:$F$326, "=1", data!$G$2:$G$326, "=1"), $C53=2, AVERAGEIFS(data!J$2:J$326, data!$B$2:$B$326, $B53,data!$C$2:$C$326, "=2", data!$D$2:$D$326, "=1", data!$E$2:$E$326, "=1", data!$F$2:$F$326, "=1", data!$G$2:$G$326, "=2"), $C53=3, AVERAGEIFS(data!J$2:J$326, data!$B$2:$B$326, $B53,data!$C$2:$C$326, "=2", data!$D$2:$D$326, "=1", data!$E$2:$E$326, "=1", data!$F$2:$F$326, "=1", data!$G$2:$G$326, "=3"), $C53=4, AVERAGEIFS(data!J$2:J$326, data!$B$2:$B$326, $B53,data!$C$2:$C$326, "=3", data!$D$2:$D$326, "=1", data!$E$2:$E$326, "=1", data!$F$2:$F$326, "=1", data!$G$2:$G$326, "=1"), $C53=5, AVERAGEIFS(data!J$2:J$326, data!$B$2:$B$326, $B53,data!$C$2:$C$326, "=3", data!$D$2:$D$326, "=1", data!$E$2:$E$326, "=1", data!$F$2:$F$326, "=1", data!$G$2:$G$326, "=2"), $C53=6, AVERAGEIFS(data!J$2:J$326, data!$B$2:$B$326, $B53,data!$C$2:$C$326, "=2", data!$D$2:$D$326, {2,3}, data!$E$2:$E$326, "=1", data!$F$2:$F$326, "=1", data!$G$2:$G$326, "=1"), $C53=7, AVERAGEIFS(data!J$2:J$326, data!$B$2:$B$326, $B53,data!$C$2:$C$326, "=2", data!$D$2:$D$326, "=1", data!$E$2:$E$326, {2,3}, data!$F$2:$F$326, "=1", data!$G$2:$G$326, "=1"), $C53=8, AVERAGEIFS(data!J$2:J$326, data!$B$2:$B$326, $B53,data!$C$2:$C$326, "=2", data!$D$2:$D$326, {2,3}, data!$E$2:$E$326, {2,3}, data!$F$2:$F$326, "=1", data!$G$2:$G$326, "=1"))</f>
        <v>0</v>
      </c>
      <c r="G53" s="4">
        <f>_xlfn.IFS($C53=1, AVERAGEIFS(data!K$2:K$326, data!$B$2:$B$326, $B53,data!$C$2:$C$326, "=2", data!$D$2:$D$326, "=1", data!$E$2:$E$326, "=1", data!$F$2:$F$326, "=1", data!$G$2:$G$326, "=1"), $C53=2, AVERAGEIFS(data!K$2:K$326, data!$B$2:$B$326, $B53,data!$C$2:$C$326, "=2", data!$D$2:$D$326, "=1", data!$E$2:$E$326, "=1", data!$F$2:$F$326, "=1", data!$G$2:$G$326, "=2"), $C53=3, AVERAGEIFS(data!K$2:K$326, data!$B$2:$B$326, $B53,data!$C$2:$C$326, "=2", data!$D$2:$D$326, "=1", data!$E$2:$E$326, "=1", data!$F$2:$F$326, "=1", data!$G$2:$G$326, "=3"), $C53=4, AVERAGEIFS(data!K$2:K$326, data!$B$2:$B$326, $B53,data!$C$2:$C$326, "=3", data!$D$2:$D$326, "=1", data!$E$2:$E$326, "=1", data!$F$2:$F$326, "=1", data!$G$2:$G$326, "=1"), $C53=5, AVERAGEIFS(data!K$2:K$326, data!$B$2:$B$326, $B53,data!$C$2:$C$326, "=3", data!$D$2:$D$326, "=1", data!$E$2:$E$326, "=1", data!$F$2:$F$326, "=1", data!$G$2:$G$326, "=2"), $C53=6, AVERAGEIFS(data!K$2:K$326, data!$B$2:$B$326, $B53,data!$C$2:$C$326, "=2", data!$D$2:$D$326, {2,3}, data!$E$2:$E$326, "=1", data!$F$2:$F$326, "=1", data!$G$2:$G$326, "=1"), $C53=7, AVERAGEIFS(data!K$2:K$326, data!$B$2:$B$326, $B53,data!$C$2:$C$326, "=2", data!$D$2:$D$326, "=1", data!$E$2:$E$326, {2,3}, data!$F$2:$F$326, "=1", data!$G$2:$G$326, "=1"), $C53=8, AVERAGEIFS(data!K$2:K$326, data!$B$2:$B$326, $B53,data!$C$2:$C$326, "=2", data!$D$2:$D$326, {2,3}, data!$E$2:$E$326, {2,3}, data!$F$2:$F$326, "=1", data!$G$2:$G$326, "=1"))</f>
        <v>0</v>
      </c>
      <c r="H53" s="6" t="str">
        <f t="shared" si="0"/>
        <v>N/A</v>
      </c>
    </row>
    <row r="54" spans="1:8" x14ac:dyDescent="0.2">
      <c r="A54" s="4" t="s">
        <v>316</v>
      </c>
      <c r="B54" s="4" t="s">
        <v>338</v>
      </c>
      <c r="C54" s="4">
        <v>5</v>
      </c>
      <c r="D54" s="4">
        <f>_xlfn.IFS($C54=1, AVERAGEIFS(data!H$2:H$326, data!$B$2:$B$326, $B54,data!$C$2:$C$326, "=2", data!$D$2:$D$326, "=1", data!$E$2:$E$326, "=1", data!$F$2:$F$326, "=1", data!$G$2:$G$326, "=1"), $C54=2, AVERAGEIFS(data!H$2:H$326, data!$B$2:$B$326, $B54,data!$C$2:$C$326, "=2", data!$D$2:$D$326, "=1", data!$E$2:$E$326, "=1", data!$F$2:$F$326, "=1", data!$G$2:$G$326, "=2"), $C54=3, AVERAGEIFS(data!H$2:H$326, data!$B$2:$B$326, $B54,data!$C$2:$C$326, "=2", data!$D$2:$D$326, "=1", data!$E$2:$E$326, "=1", data!$F$2:$F$326, "=1", data!$G$2:$G$326, "=3"), $C54=4, AVERAGEIFS(data!H$2:H$326, data!$B$2:$B$326, $B54,data!$C$2:$C$326, "=3", data!$D$2:$D$326, "=1", data!$E$2:$E$326, "=1", data!$F$2:$F$326, "=1", data!$G$2:$G$326, "=1"), $C54=5, AVERAGEIFS(data!H$2:H$326, data!$B$2:$B$326, $B54,data!$C$2:$C$326, "=3", data!$D$2:$D$326, "=1", data!$E$2:$E$326, "=1", data!$F$2:$F$326, "=1", data!$G$2:$G$326, "=2"), $C54=6, AVERAGEIFS(data!H$2:H$326, data!$B$2:$B$326, $B54,data!$C$2:$C$326, "=2", data!$D$2:$D$326, {2,3}, data!$E$2:$E$326, "=1", data!$F$2:$F$326, "=1", data!$G$2:$G$326, "=1"), $C54=7, AVERAGEIFS(data!H$2:H$326, data!$B$2:$B$326, $B54,data!$C$2:$C$326, "=2", data!$D$2:$D$326, "=1", data!$E$2:$E$326, {2,3}, data!$F$2:$F$326, "=1", data!$G$2:$G$326, "=1"), $C54=8, AVERAGEIFS(data!H$2:H$326, data!$B$2:$B$326, $B54,data!$C$2:$C$326, "=2", data!$D$2:$D$326, {2,3}, data!$E$2:$E$326, {2,3}, data!$F$2:$F$326, "=1", data!$G$2:$G$326, "=1"))</f>
        <v>500</v>
      </c>
      <c r="E54" s="4">
        <f>_xlfn.IFS($C54=1, AVERAGEIFS(data!I$2:I$326, data!$B$2:$B$326, $B54,data!$C$2:$C$326, "=2", data!$D$2:$D$326, "=1", data!$E$2:$E$326, "=1", data!$F$2:$F$326, "=1", data!$G$2:$G$326, "=1"), $C54=2, AVERAGEIFS(data!I$2:I$326, data!$B$2:$B$326, $B54,data!$C$2:$C$326, "=2", data!$D$2:$D$326, "=1", data!$E$2:$E$326, "=1", data!$F$2:$F$326, "=1", data!$G$2:$G$326, "=2"), $C54=3, AVERAGEIFS(data!I$2:I$326, data!$B$2:$B$326, $B54,data!$C$2:$C$326, "=2", data!$D$2:$D$326, "=1", data!$E$2:$E$326, "=1", data!$F$2:$F$326, "=1", data!$G$2:$G$326, "=3"), $C54=4, AVERAGEIFS(data!I$2:I$326, data!$B$2:$B$326, $B54,data!$C$2:$C$326, "=3", data!$D$2:$D$326, "=1", data!$E$2:$E$326, "=1", data!$F$2:$F$326, "=1", data!$G$2:$G$326, "=1"), $C54=5, AVERAGEIFS(data!I$2:I$326, data!$B$2:$B$326, $B54,data!$C$2:$C$326, "=3", data!$D$2:$D$326, "=1", data!$E$2:$E$326, "=1", data!$F$2:$F$326, "=1", data!$G$2:$G$326, "=2"), $C54=6, AVERAGEIFS(data!I$2:I$326, data!$B$2:$B$326, $B54,data!$C$2:$C$326, "=2", data!$D$2:$D$326, {2,3}, data!$E$2:$E$326, "=1", data!$F$2:$F$326, "=1", data!$G$2:$G$326, "=1"), $C54=7, AVERAGEIFS(data!I$2:I$326, data!$B$2:$B$326, $B54,data!$C$2:$C$326, "=2", data!$D$2:$D$326, "=1", data!$E$2:$E$326, {2,3}, data!$F$2:$F$326, "=1", data!$G$2:$G$326, "=1"), $C54=8, AVERAGEIFS(data!I$2:I$326, data!$B$2:$B$326, $B54,data!$C$2:$C$326, "=2", data!$D$2:$D$326, {2,3}, data!$E$2:$E$326, {2,3}, data!$F$2:$F$326, "=1", data!$G$2:$G$326, "=1"))</f>
        <v>500</v>
      </c>
      <c r="F54" s="4">
        <f>_xlfn.IFS($C54=1, AVERAGEIFS(data!J$2:J$326, data!$B$2:$B$326, $B54,data!$C$2:$C$326, "=2", data!$D$2:$D$326, "=1", data!$E$2:$E$326, "=1", data!$F$2:$F$326, "=1", data!$G$2:$G$326, "=1"), $C54=2, AVERAGEIFS(data!J$2:J$326, data!$B$2:$B$326, $B54,data!$C$2:$C$326, "=2", data!$D$2:$D$326, "=1", data!$E$2:$E$326, "=1", data!$F$2:$F$326, "=1", data!$G$2:$G$326, "=2"), $C54=3, AVERAGEIFS(data!J$2:J$326, data!$B$2:$B$326, $B54,data!$C$2:$C$326, "=2", data!$D$2:$D$326, "=1", data!$E$2:$E$326, "=1", data!$F$2:$F$326, "=1", data!$G$2:$G$326, "=3"), $C54=4, AVERAGEIFS(data!J$2:J$326, data!$B$2:$B$326, $B54,data!$C$2:$C$326, "=3", data!$D$2:$D$326, "=1", data!$E$2:$E$326, "=1", data!$F$2:$F$326, "=1", data!$G$2:$G$326, "=1"), $C54=5, AVERAGEIFS(data!J$2:J$326, data!$B$2:$B$326, $B54,data!$C$2:$C$326, "=3", data!$D$2:$D$326, "=1", data!$E$2:$E$326, "=1", data!$F$2:$F$326, "=1", data!$G$2:$G$326, "=2"), $C54=6, AVERAGEIFS(data!J$2:J$326, data!$B$2:$B$326, $B54,data!$C$2:$C$326, "=2", data!$D$2:$D$326, {2,3}, data!$E$2:$E$326, "=1", data!$F$2:$F$326, "=1", data!$G$2:$G$326, "=1"), $C54=7, AVERAGEIFS(data!J$2:J$326, data!$B$2:$B$326, $B54,data!$C$2:$C$326, "=2", data!$D$2:$D$326, "=1", data!$E$2:$E$326, {2,3}, data!$F$2:$F$326, "=1", data!$G$2:$G$326, "=1"), $C54=8, AVERAGEIFS(data!J$2:J$326, data!$B$2:$B$326, $B54,data!$C$2:$C$326, "=2", data!$D$2:$D$326, {2,3}, data!$E$2:$E$326, {2,3}, data!$F$2:$F$326, "=1", data!$G$2:$G$326, "=1"))</f>
        <v>0</v>
      </c>
      <c r="G54" s="4">
        <f>_xlfn.IFS($C54=1, AVERAGEIFS(data!K$2:K$326, data!$B$2:$B$326, $B54,data!$C$2:$C$326, "=2", data!$D$2:$D$326, "=1", data!$E$2:$E$326, "=1", data!$F$2:$F$326, "=1", data!$G$2:$G$326, "=1"), $C54=2, AVERAGEIFS(data!K$2:K$326, data!$B$2:$B$326, $B54,data!$C$2:$C$326, "=2", data!$D$2:$D$326, "=1", data!$E$2:$E$326, "=1", data!$F$2:$F$326, "=1", data!$G$2:$G$326, "=2"), $C54=3, AVERAGEIFS(data!K$2:K$326, data!$B$2:$B$326, $B54,data!$C$2:$C$326, "=2", data!$D$2:$D$326, "=1", data!$E$2:$E$326, "=1", data!$F$2:$F$326, "=1", data!$G$2:$G$326, "=3"), $C54=4, AVERAGEIFS(data!K$2:K$326, data!$B$2:$B$326, $B54,data!$C$2:$C$326, "=3", data!$D$2:$D$326, "=1", data!$E$2:$E$326, "=1", data!$F$2:$F$326, "=1", data!$G$2:$G$326, "=1"), $C54=5, AVERAGEIFS(data!K$2:K$326, data!$B$2:$B$326, $B54,data!$C$2:$C$326, "=3", data!$D$2:$D$326, "=1", data!$E$2:$E$326, "=1", data!$F$2:$F$326, "=1", data!$G$2:$G$326, "=2"), $C54=6, AVERAGEIFS(data!K$2:K$326, data!$B$2:$B$326, $B54,data!$C$2:$C$326, "=2", data!$D$2:$D$326, {2,3}, data!$E$2:$E$326, "=1", data!$F$2:$F$326, "=1", data!$G$2:$G$326, "=1"), $C54=7, AVERAGEIFS(data!K$2:K$326, data!$B$2:$B$326, $B54,data!$C$2:$C$326, "=2", data!$D$2:$D$326, "=1", data!$E$2:$E$326, {2,3}, data!$F$2:$F$326, "=1", data!$G$2:$G$326, "=1"), $C54=8, AVERAGEIFS(data!K$2:K$326, data!$B$2:$B$326, $B54,data!$C$2:$C$326, "=2", data!$D$2:$D$326, {2,3}, data!$E$2:$E$326, {2,3}, data!$F$2:$F$326, "=1", data!$G$2:$G$326, "=1"))</f>
        <v>0</v>
      </c>
      <c r="H54" s="6" t="str">
        <f t="shared" si="0"/>
        <v>N/A</v>
      </c>
    </row>
    <row r="55" spans="1:8" x14ac:dyDescent="0.2">
      <c r="A55" s="4" t="s">
        <v>316</v>
      </c>
      <c r="B55" s="4" t="s">
        <v>338</v>
      </c>
      <c r="C55" s="4">
        <v>6</v>
      </c>
      <c r="D55" s="4">
        <f>_xlfn.IFS($C55=1, AVERAGEIFS(data!H$2:H$326, data!$B$2:$B$326, $B55,data!$C$2:$C$326, "=2", data!$D$2:$D$326, "=1", data!$E$2:$E$326, "=1", data!$F$2:$F$326, "=1", data!$G$2:$G$326, "=1"), $C55=2, AVERAGEIFS(data!H$2:H$326, data!$B$2:$B$326, $B55,data!$C$2:$C$326, "=2", data!$D$2:$D$326, "=1", data!$E$2:$E$326, "=1", data!$F$2:$F$326, "=1", data!$G$2:$G$326, "=2"), $C55=3, AVERAGEIFS(data!H$2:H$326, data!$B$2:$B$326, $B55,data!$C$2:$C$326, "=2", data!$D$2:$D$326, "=1", data!$E$2:$E$326, "=1", data!$F$2:$F$326, "=1", data!$G$2:$G$326, "=3"), $C55=4, AVERAGEIFS(data!H$2:H$326, data!$B$2:$B$326, $B55,data!$C$2:$C$326, "=3", data!$D$2:$D$326, "=1", data!$E$2:$E$326, "=1", data!$F$2:$F$326, "=1", data!$G$2:$G$326, "=1"), $C55=5, AVERAGEIFS(data!H$2:H$326, data!$B$2:$B$326, $B55,data!$C$2:$C$326, "=3", data!$D$2:$D$326, "=1", data!$E$2:$E$326, "=1", data!$F$2:$F$326, "=1", data!$G$2:$G$326, "=2"), $C55=6, AVERAGEIFS(data!H$2:H$326, data!$B$2:$B$326, $B55,data!$C$2:$C$326, "=2", data!$D$2:$D$326, {2,3}, data!$E$2:$E$326, "=1", data!$F$2:$F$326, "=1", data!$G$2:$G$326, "=1"), $C55=7, AVERAGEIFS(data!H$2:H$326, data!$B$2:$B$326, $B55,data!$C$2:$C$326, "=2", data!$D$2:$D$326, "=1", data!$E$2:$E$326, {2,3}, data!$F$2:$F$326, "=1", data!$G$2:$G$326, "=1"), $C55=8, AVERAGEIFS(data!H$2:H$326, data!$B$2:$B$326, $B55,data!$C$2:$C$326, "=2", data!$D$2:$D$326, {2,3}, data!$E$2:$E$326, {2,3}, data!$F$2:$F$326, "=1", data!$G$2:$G$326, "=1"))</f>
        <v>500</v>
      </c>
      <c r="E55" s="4">
        <f>_xlfn.IFS($C55=1, AVERAGEIFS(data!I$2:I$326, data!$B$2:$B$326, $B55,data!$C$2:$C$326, "=2", data!$D$2:$D$326, "=1", data!$E$2:$E$326, "=1", data!$F$2:$F$326, "=1", data!$G$2:$G$326, "=1"), $C55=2, AVERAGEIFS(data!I$2:I$326, data!$B$2:$B$326, $B55,data!$C$2:$C$326, "=2", data!$D$2:$D$326, "=1", data!$E$2:$E$326, "=1", data!$F$2:$F$326, "=1", data!$G$2:$G$326, "=2"), $C55=3, AVERAGEIFS(data!I$2:I$326, data!$B$2:$B$326, $B55,data!$C$2:$C$326, "=2", data!$D$2:$D$326, "=1", data!$E$2:$E$326, "=1", data!$F$2:$F$326, "=1", data!$G$2:$G$326, "=3"), $C55=4, AVERAGEIFS(data!I$2:I$326, data!$B$2:$B$326, $B55,data!$C$2:$C$326, "=3", data!$D$2:$D$326, "=1", data!$E$2:$E$326, "=1", data!$F$2:$F$326, "=1", data!$G$2:$G$326, "=1"), $C55=5, AVERAGEIFS(data!I$2:I$326, data!$B$2:$B$326, $B55,data!$C$2:$C$326, "=3", data!$D$2:$D$326, "=1", data!$E$2:$E$326, "=1", data!$F$2:$F$326, "=1", data!$G$2:$G$326, "=2"), $C55=6, AVERAGEIFS(data!I$2:I$326, data!$B$2:$B$326, $B55,data!$C$2:$C$326, "=2", data!$D$2:$D$326, {2,3}, data!$E$2:$E$326, "=1", data!$F$2:$F$326, "=1", data!$G$2:$G$326, "=1"), $C55=7, AVERAGEIFS(data!I$2:I$326, data!$B$2:$B$326, $B55,data!$C$2:$C$326, "=2", data!$D$2:$D$326, "=1", data!$E$2:$E$326, {2,3}, data!$F$2:$F$326, "=1", data!$G$2:$G$326, "=1"), $C55=8, AVERAGEIFS(data!I$2:I$326, data!$B$2:$B$326, $B55,data!$C$2:$C$326, "=2", data!$D$2:$D$326, {2,3}, data!$E$2:$E$326, {2,3}, data!$F$2:$F$326, "=1", data!$G$2:$G$326, "=1"))</f>
        <v>500</v>
      </c>
      <c r="F55" s="4">
        <f>_xlfn.IFS($C55=1, AVERAGEIFS(data!J$2:J$326, data!$B$2:$B$326, $B55,data!$C$2:$C$326, "=2", data!$D$2:$D$326, "=1", data!$E$2:$E$326, "=1", data!$F$2:$F$326, "=1", data!$G$2:$G$326, "=1"), $C55=2, AVERAGEIFS(data!J$2:J$326, data!$B$2:$B$326, $B55,data!$C$2:$C$326, "=2", data!$D$2:$D$326, "=1", data!$E$2:$E$326, "=1", data!$F$2:$F$326, "=1", data!$G$2:$G$326, "=2"), $C55=3, AVERAGEIFS(data!J$2:J$326, data!$B$2:$B$326, $B55,data!$C$2:$C$326, "=2", data!$D$2:$D$326, "=1", data!$E$2:$E$326, "=1", data!$F$2:$F$326, "=1", data!$G$2:$G$326, "=3"), $C55=4, AVERAGEIFS(data!J$2:J$326, data!$B$2:$B$326, $B55,data!$C$2:$C$326, "=3", data!$D$2:$D$326, "=1", data!$E$2:$E$326, "=1", data!$F$2:$F$326, "=1", data!$G$2:$G$326, "=1"), $C55=5, AVERAGEIFS(data!J$2:J$326, data!$B$2:$B$326, $B55,data!$C$2:$C$326, "=3", data!$D$2:$D$326, "=1", data!$E$2:$E$326, "=1", data!$F$2:$F$326, "=1", data!$G$2:$G$326, "=2"), $C55=6, AVERAGEIFS(data!J$2:J$326, data!$B$2:$B$326, $B55,data!$C$2:$C$326, "=2", data!$D$2:$D$326, {2,3}, data!$E$2:$E$326, "=1", data!$F$2:$F$326, "=1", data!$G$2:$G$326, "=1"), $C55=7, AVERAGEIFS(data!J$2:J$326, data!$B$2:$B$326, $B55,data!$C$2:$C$326, "=2", data!$D$2:$D$326, "=1", data!$E$2:$E$326, {2,3}, data!$F$2:$F$326, "=1", data!$G$2:$G$326, "=1"), $C55=8, AVERAGEIFS(data!J$2:J$326, data!$B$2:$B$326, $B55,data!$C$2:$C$326, "=2", data!$D$2:$D$326, {2,3}, data!$E$2:$E$326, {2,3}, data!$F$2:$F$326, "=1", data!$G$2:$G$326, "=1"))</f>
        <v>0</v>
      </c>
      <c r="G55" s="4">
        <f>_xlfn.IFS($C55=1, AVERAGEIFS(data!K$2:K$326, data!$B$2:$B$326, $B55,data!$C$2:$C$326, "=2", data!$D$2:$D$326, "=1", data!$E$2:$E$326, "=1", data!$F$2:$F$326, "=1", data!$G$2:$G$326, "=1"), $C55=2, AVERAGEIFS(data!K$2:K$326, data!$B$2:$B$326, $B55,data!$C$2:$C$326, "=2", data!$D$2:$D$326, "=1", data!$E$2:$E$326, "=1", data!$F$2:$F$326, "=1", data!$G$2:$G$326, "=2"), $C55=3, AVERAGEIFS(data!K$2:K$326, data!$B$2:$B$326, $B55,data!$C$2:$C$326, "=2", data!$D$2:$D$326, "=1", data!$E$2:$E$326, "=1", data!$F$2:$F$326, "=1", data!$G$2:$G$326, "=3"), $C55=4, AVERAGEIFS(data!K$2:K$326, data!$B$2:$B$326, $B55,data!$C$2:$C$326, "=3", data!$D$2:$D$326, "=1", data!$E$2:$E$326, "=1", data!$F$2:$F$326, "=1", data!$G$2:$G$326, "=1"), $C55=5, AVERAGEIFS(data!K$2:K$326, data!$B$2:$B$326, $B55,data!$C$2:$C$326, "=3", data!$D$2:$D$326, "=1", data!$E$2:$E$326, "=1", data!$F$2:$F$326, "=1", data!$G$2:$G$326, "=2"), $C55=6, AVERAGEIFS(data!K$2:K$326, data!$B$2:$B$326, $B55,data!$C$2:$C$326, "=2", data!$D$2:$D$326, {2,3}, data!$E$2:$E$326, "=1", data!$F$2:$F$326, "=1", data!$G$2:$G$326, "=1"), $C55=7, AVERAGEIFS(data!K$2:K$326, data!$B$2:$B$326, $B55,data!$C$2:$C$326, "=2", data!$D$2:$D$326, "=1", data!$E$2:$E$326, {2,3}, data!$F$2:$F$326, "=1", data!$G$2:$G$326, "=1"), $C55=8, AVERAGEIFS(data!K$2:K$326, data!$B$2:$B$326, $B55,data!$C$2:$C$326, "=2", data!$D$2:$D$326, {2,3}, data!$E$2:$E$326, {2,3}, data!$F$2:$F$326, "=1", data!$G$2:$G$326, "=1"))</f>
        <v>0</v>
      </c>
      <c r="H55" s="6" t="str">
        <f t="shared" si="0"/>
        <v>N/A</v>
      </c>
    </row>
    <row r="56" spans="1:8" x14ac:dyDescent="0.2">
      <c r="A56" s="4" t="s">
        <v>316</v>
      </c>
      <c r="B56" s="4" t="s">
        <v>338</v>
      </c>
      <c r="C56" s="4">
        <v>7</v>
      </c>
      <c r="D56" s="4">
        <f>_xlfn.IFS($C56=1, AVERAGEIFS(data!H$2:H$326, data!$B$2:$B$326, $B56,data!$C$2:$C$326, "=2", data!$D$2:$D$326, "=1", data!$E$2:$E$326, "=1", data!$F$2:$F$326, "=1", data!$G$2:$G$326, "=1"), $C56=2, AVERAGEIFS(data!H$2:H$326, data!$B$2:$B$326, $B56,data!$C$2:$C$326, "=2", data!$D$2:$D$326, "=1", data!$E$2:$E$326, "=1", data!$F$2:$F$326, "=1", data!$G$2:$G$326, "=2"), $C56=3, AVERAGEIFS(data!H$2:H$326, data!$B$2:$B$326, $B56,data!$C$2:$C$326, "=2", data!$D$2:$D$326, "=1", data!$E$2:$E$326, "=1", data!$F$2:$F$326, "=1", data!$G$2:$G$326, "=3"), $C56=4, AVERAGEIFS(data!H$2:H$326, data!$B$2:$B$326, $B56,data!$C$2:$C$326, "=3", data!$D$2:$D$326, "=1", data!$E$2:$E$326, "=1", data!$F$2:$F$326, "=1", data!$G$2:$G$326, "=1"), $C56=5, AVERAGEIFS(data!H$2:H$326, data!$B$2:$B$326, $B56,data!$C$2:$C$326, "=3", data!$D$2:$D$326, "=1", data!$E$2:$E$326, "=1", data!$F$2:$F$326, "=1", data!$G$2:$G$326, "=2"), $C56=6, AVERAGEIFS(data!H$2:H$326, data!$B$2:$B$326, $B56,data!$C$2:$C$326, "=2", data!$D$2:$D$326, {2,3}, data!$E$2:$E$326, "=1", data!$F$2:$F$326, "=1", data!$G$2:$G$326, "=1"), $C56=7, AVERAGEIFS(data!H$2:H$326, data!$B$2:$B$326, $B56,data!$C$2:$C$326, "=2", data!$D$2:$D$326, "=1", data!$E$2:$E$326, {2,3}, data!$F$2:$F$326, "=1", data!$G$2:$G$326, "=1"), $C56=8, AVERAGEIFS(data!H$2:H$326, data!$B$2:$B$326, $B56,data!$C$2:$C$326, "=2", data!$D$2:$D$326, {2,3}, data!$E$2:$E$326, {2,3}, data!$F$2:$F$326, "=1", data!$G$2:$G$326, "=1"))</f>
        <v>500</v>
      </c>
      <c r="E56" s="4">
        <f>_xlfn.IFS($C56=1, AVERAGEIFS(data!I$2:I$326, data!$B$2:$B$326, $B56,data!$C$2:$C$326, "=2", data!$D$2:$D$326, "=1", data!$E$2:$E$326, "=1", data!$F$2:$F$326, "=1", data!$G$2:$G$326, "=1"), $C56=2, AVERAGEIFS(data!I$2:I$326, data!$B$2:$B$326, $B56,data!$C$2:$C$326, "=2", data!$D$2:$D$326, "=1", data!$E$2:$E$326, "=1", data!$F$2:$F$326, "=1", data!$G$2:$G$326, "=2"), $C56=3, AVERAGEIFS(data!I$2:I$326, data!$B$2:$B$326, $B56,data!$C$2:$C$326, "=2", data!$D$2:$D$326, "=1", data!$E$2:$E$326, "=1", data!$F$2:$F$326, "=1", data!$G$2:$G$326, "=3"), $C56=4, AVERAGEIFS(data!I$2:I$326, data!$B$2:$B$326, $B56,data!$C$2:$C$326, "=3", data!$D$2:$D$326, "=1", data!$E$2:$E$326, "=1", data!$F$2:$F$326, "=1", data!$G$2:$G$326, "=1"), $C56=5, AVERAGEIFS(data!I$2:I$326, data!$B$2:$B$326, $B56,data!$C$2:$C$326, "=3", data!$D$2:$D$326, "=1", data!$E$2:$E$326, "=1", data!$F$2:$F$326, "=1", data!$G$2:$G$326, "=2"), $C56=6, AVERAGEIFS(data!I$2:I$326, data!$B$2:$B$326, $B56,data!$C$2:$C$326, "=2", data!$D$2:$D$326, {2,3}, data!$E$2:$E$326, "=1", data!$F$2:$F$326, "=1", data!$G$2:$G$326, "=1"), $C56=7, AVERAGEIFS(data!I$2:I$326, data!$B$2:$B$326, $B56,data!$C$2:$C$326, "=2", data!$D$2:$D$326, "=1", data!$E$2:$E$326, {2,3}, data!$F$2:$F$326, "=1", data!$G$2:$G$326, "=1"), $C56=8, AVERAGEIFS(data!I$2:I$326, data!$B$2:$B$326, $B56,data!$C$2:$C$326, "=2", data!$D$2:$D$326, {2,3}, data!$E$2:$E$326, {2,3}, data!$F$2:$F$326, "=1", data!$G$2:$G$326, "=1"))</f>
        <v>500</v>
      </c>
      <c r="F56" s="4">
        <f>_xlfn.IFS($C56=1, AVERAGEIFS(data!J$2:J$326, data!$B$2:$B$326, $B56,data!$C$2:$C$326, "=2", data!$D$2:$D$326, "=1", data!$E$2:$E$326, "=1", data!$F$2:$F$326, "=1", data!$G$2:$G$326, "=1"), $C56=2, AVERAGEIFS(data!J$2:J$326, data!$B$2:$B$326, $B56,data!$C$2:$C$326, "=2", data!$D$2:$D$326, "=1", data!$E$2:$E$326, "=1", data!$F$2:$F$326, "=1", data!$G$2:$G$326, "=2"), $C56=3, AVERAGEIFS(data!J$2:J$326, data!$B$2:$B$326, $B56,data!$C$2:$C$326, "=2", data!$D$2:$D$326, "=1", data!$E$2:$E$326, "=1", data!$F$2:$F$326, "=1", data!$G$2:$G$326, "=3"), $C56=4, AVERAGEIFS(data!J$2:J$326, data!$B$2:$B$326, $B56,data!$C$2:$C$326, "=3", data!$D$2:$D$326, "=1", data!$E$2:$E$326, "=1", data!$F$2:$F$326, "=1", data!$G$2:$G$326, "=1"), $C56=5, AVERAGEIFS(data!J$2:J$326, data!$B$2:$B$326, $B56,data!$C$2:$C$326, "=3", data!$D$2:$D$326, "=1", data!$E$2:$E$326, "=1", data!$F$2:$F$326, "=1", data!$G$2:$G$326, "=2"), $C56=6, AVERAGEIFS(data!J$2:J$326, data!$B$2:$B$326, $B56,data!$C$2:$C$326, "=2", data!$D$2:$D$326, {2,3}, data!$E$2:$E$326, "=1", data!$F$2:$F$326, "=1", data!$G$2:$G$326, "=1"), $C56=7, AVERAGEIFS(data!J$2:J$326, data!$B$2:$B$326, $B56,data!$C$2:$C$326, "=2", data!$D$2:$D$326, "=1", data!$E$2:$E$326, {2,3}, data!$F$2:$F$326, "=1", data!$G$2:$G$326, "=1"), $C56=8, AVERAGEIFS(data!J$2:J$326, data!$B$2:$B$326, $B56,data!$C$2:$C$326, "=2", data!$D$2:$D$326, {2,3}, data!$E$2:$E$326, {2,3}, data!$F$2:$F$326, "=1", data!$G$2:$G$326, "=1"))</f>
        <v>0</v>
      </c>
      <c r="G56" s="4">
        <f>_xlfn.IFS($C56=1, AVERAGEIFS(data!K$2:K$326, data!$B$2:$B$326, $B56,data!$C$2:$C$326, "=2", data!$D$2:$D$326, "=1", data!$E$2:$E$326, "=1", data!$F$2:$F$326, "=1", data!$G$2:$G$326, "=1"), $C56=2, AVERAGEIFS(data!K$2:K$326, data!$B$2:$B$326, $B56,data!$C$2:$C$326, "=2", data!$D$2:$D$326, "=1", data!$E$2:$E$326, "=1", data!$F$2:$F$326, "=1", data!$G$2:$G$326, "=2"), $C56=3, AVERAGEIFS(data!K$2:K$326, data!$B$2:$B$326, $B56,data!$C$2:$C$326, "=2", data!$D$2:$D$326, "=1", data!$E$2:$E$326, "=1", data!$F$2:$F$326, "=1", data!$G$2:$G$326, "=3"), $C56=4, AVERAGEIFS(data!K$2:K$326, data!$B$2:$B$326, $B56,data!$C$2:$C$326, "=3", data!$D$2:$D$326, "=1", data!$E$2:$E$326, "=1", data!$F$2:$F$326, "=1", data!$G$2:$G$326, "=1"), $C56=5, AVERAGEIFS(data!K$2:K$326, data!$B$2:$B$326, $B56,data!$C$2:$C$326, "=3", data!$D$2:$D$326, "=1", data!$E$2:$E$326, "=1", data!$F$2:$F$326, "=1", data!$G$2:$G$326, "=2"), $C56=6, AVERAGEIFS(data!K$2:K$326, data!$B$2:$B$326, $B56,data!$C$2:$C$326, "=2", data!$D$2:$D$326, {2,3}, data!$E$2:$E$326, "=1", data!$F$2:$F$326, "=1", data!$G$2:$G$326, "=1"), $C56=7, AVERAGEIFS(data!K$2:K$326, data!$B$2:$B$326, $B56,data!$C$2:$C$326, "=2", data!$D$2:$D$326, "=1", data!$E$2:$E$326, {2,3}, data!$F$2:$F$326, "=1", data!$G$2:$G$326, "=1"), $C56=8, AVERAGEIFS(data!K$2:K$326, data!$B$2:$B$326, $B56,data!$C$2:$C$326, "=2", data!$D$2:$D$326, {2,3}, data!$E$2:$E$326, {2,3}, data!$F$2:$F$326, "=1", data!$G$2:$G$326, "=1"))</f>
        <v>0</v>
      </c>
      <c r="H56" s="6" t="str">
        <f t="shared" si="0"/>
        <v>N/A</v>
      </c>
    </row>
    <row r="57" spans="1:8" x14ac:dyDescent="0.2">
      <c r="A57" s="4" t="s">
        <v>316</v>
      </c>
      <c r="B57" s="4" t="s">
        <v>338</v>
      </c>
      <c r="C57" s="4">
        <v>8</v>
      </c>
      <c r="D57" s="4">
        <f>_xlfn.IFS($C57=1, AVERAGEIFS(data!H$2:H$326, data!$B$2:$B$326, $B57,data!$C$2:$C$326, "=2", data!$D$2:$D$326, "=1", data!$E$2:$E$326, "=1", data!$F$2:$F$326, "=1", data!$G$2:$G$326, "=1"), $C57=2, AVERAGEIFS(data!H$2:H$326, data!$B$2:$B$326, $B57,data!$C$2:$C$326, "=2", data!$D$2:$D$326, "=1", data!$E$2:$E$326, "=1", data!$F$2:$F$326, "=1", data!$G$2:$G$326, "=2"), $C57=3, AVERAGEIFS(data!H$2:H$326, data!$B$2:$B$326, $B57,data!$C$2:$C$326, "=2", data!$D$2:$D$326, "=1", data!$E$2:$E$326, "=1", data!$F$2:$F$326, "=1", data!$G$2:$G$326, "=3"), $C57=4, AVERAGEIFS(data!H$2:H$326, data!$B$2:$B$326, $B57,data!$C$2:$C$326, "=3", data!$D$2:$D$326, "=1", data!$E$2:$E$326, "=1", data!$F$2:$F$326, "=1", data!$G$2:$G$326, "=1"), $C57=5, AVERAGEIFS(data!H$2:H$326, data!$B$2:$B$326, $B57,data!$C$2:$C$326, "=3", data!$D$2:$D$326, "=1", data!$E$2:$E$326, "=1", data!$F$2:$F$326, "=1", data!$G$2:$G$326, "=2"), $C57=6, AVERAGEIFS(data!H$2:H$326, data!$B$2:$B$326, $B57,data!$C$2:$C$326, "=2", data!$D$2:$D$326, {2,3}, data!$E$2:$E$326, "=1", data!$F$2:$F$326, "=1", data!$G$2:$G$326, "=1"), $C57=7, AVERAGEIFS(data!H$2:H$326, data!$B$2:$B$326, $B57,data!$C$2:$C$326, "=2", data!$D$2:$D$326, "=1", data!$E$2:$E$326, {2,3}, data!$F$2:$F$326, "=1", data!$G$2:$G$326, "=1"), $C57=8, AVERAGEIFS(data!H$2:H$326, data!$B$2:$B$326, $B57,data!$C$2:$C$326, "=2", data!$D$2:$D$326, {2,3}, data!$E$2:$E$326, {2,3}, data!$F$2:$F$326, "=1", data!$G$2:$G$326, "=1"))</f>
        <v>500</v>
      </c>
      <c r="E57" s="4">
        <f>_xlfn.IFS($C57=1, AVERAGEIFS(data!I$2:I$326, data!$B$2:$B$326, $B57,data!$C$2:$C$326, "=2", data!$D$2:$D$326, "=1", data!$E$2:$E$326, "=1", data!$F$2:$F$326, "=1", data!$G$2:$G$326, "=1"), $C57=2, AVERAGEIFS(data!I$2:I$326, data!$B$2:$B$326, $B57,data!$C$2:$C$326, "=2", data!$D$2:$D$326, "=1", data!$E$2:$E$326, "=1", data!$F$2:$F$326, "=1", data!$G$2:$G$326, "=2"), $C57=3, AVERAGEIFS(data!I$2:I$326, data!$B$2:$B$326, $B57,data!$C$2:$C$326, "=2", data!$D$2:$D$326, "=1", data!$E$2:$E$326, "=1", data!$F$2:$F$326, "=1", data!$G$2:$G$326, "=3"), $C57=4, AVERAGEIFS(data!I$2:I$326, data!$B$2:$B$326, $B57,data!$C$2:$C$326, "=3", data!$D$2:$D$326, "=1", data!$E$2:$E$326, "=1", data!$F$2:$F$326, "=1", data!$G$2:$G$326, "=1"), $C57=5, AVERAGEIFS(data!I$2:I$326, data!$B$2:$B$326, $B57,data!$C$2:$C$326, "=3", data!$D$2:$D$326, "=1", data!$E$2:$E$326, "=1", data!$F$2:$F$326, "=1", data!$G$2:$G$326, "=2"), $C57=6, AVERAGEIFS(data!I$2:I$326, data!$B$2:$B$326, $B57,data!$C$2:$C$326, "=2", data!$D$2:$D$326, {2,3}, data!$E$2:$E$326, "=1", data!$F$2:$F$326, "=1", data!$G$2:$G$326, "=1"), $C57=7, AVERAGEIFS(data!I$2:I$326, data!$B$2:$B$326, $B57,data!$C$2:$C$326, "=2", data!$D$2:$D$326, "=1", data!$E$2:$E$326, {2,3}, data!$F$2:$F$326, "=1", data!$G$2:$G$326, "=1"), $C57=8, AVERAGEIFS(data!I$2:I$326, data!$B$2:$B$326, $B57,data!$C$2:$C$326, "=2", data!$D$2:$D$326, {2,3}, data!$E$2:$E$326, {2,3}, data!$F$2:$F$326, "=1", data!$G$2:$G$326, "=1"))</f>
        <v>500</v>
      </c>
      <c r="F57" s="4">
        <f>_xlfn.IFS($C57=1, AVERAGEIFS(data!J$2:J$326, data!$B$2:$B$326, $B57,data!$C$2:$C$326, "=2", data!$D$2:$D$326, "=1", data!$E$2:$E$326, "=1", data!$F$2:$F$326, "=1", data!$G$2:$G$326, "=1"), $C57=2, AVERAGEIFS(data!J$2:J$326, data!$B$2:$B$326, $B57,data!$C$2:$C$326, "=2", data!$D$2:$D$326, "=1", data!$E$2:$E$326, "=1", data!$F$2:$F$326, "=1", data!$G$2:$G$326, "=2"), $C57=3, AVERAGEIFS(data!J$2:J$326, data!$B$2:$B$326, $B57,data!$C$2:$C$326, "=2", data!$D$2:$D$326, "=1", data!$E$2:$E$326, "=1", data!$F$2:$F$326, "=1", data!$G$2:$G$326, "=3"), $C57=4, AVERAGEIFS(data!J$2:J$326, data!$B$2:$B$326, $B57,data!$C$2:$C$326, "=3", data!$D$2:$D$326, "=1", data!$E$2:$E$326, "=1", data!$F$2:$F$326, "=1", data!$G$2:$G$326, "=1"), $C57=5, AVERAGEIFS(data!J$2:J$326, data!$B$2:$B$326, $B57,data!$C$2:$C$326, "=3", data!$D$2:$D$326, "=1", data!$E$2:$E$326, "=1", data!$F$2:$F$326, "=1", data!$G$2:$G$326, "=2"), $C57=6, AVERAGEIFS(data!J$2:J$326, data!$B$2:$B$326, $B57,data!$C$2:$C$326, "=2", data!$D$2:$D$326, {2,3}, data!$E$2:$E$326, "=1", data!$F$2:$F$326, "=1", data!$G$2:$G$326, "=1"), $C57=7, AVERAGEIFS(data!J$2:J$326, data!$B$2:$B$326, $B57,data!$C$2:$C$326, "=2", data!$D$2:$D$326, "=1", data!$E$2:$E$326, {2,3}, data!$F$2:$F$326, "=1", data!$G$2:$G$326, "=1"), $C57=8, AVERAGEIFS(data!J$2:J$326, data!$B$2:$B$326, $B57,data!$C$2:$C$326, "=2", data!$D$2:$D$326, {2,3}, data!$E$2:$E$326, {2,3}, data!$F$2:$F$326, "=1", data!$G$2:$G$326, "=1"))</f>
        <v>0</v>
      </c>
      <c r="G57" s="4">
        <f>_xlfn.IFS($C57=1, AVERAGEIFS(data!K$2:K$326, data!$B$2:$B$326, $B57,data!$C$2:$C$326, "=2", data!$D$2:$D$326, "=1", data!$E$2:$E$326, "=1", data!$F$2:$F$326, "=1", data!$G$2:$G$326, "=1"), $C57=2, AVERAGEIFS(data!K$2:K$326, data!$B$2:$B$326, $B57,data!$C$2:$C$326, "=2", data!$D$2:$D$326, "=1", data!$E$2:$E$326, "=1", data!$F$2:$F$326, "=1", data!$G$2:$G$326, "=2"), $C57=3, AVERAGEIFS(data!K$2:K$326, data!$B$2:$B$326, $B57,data!$C$2:$C$326, "=2", data!$D$2:$D$326, "=1", data!$E$2:$E$326, "=1", data!$F$2:$F$326, "=1", data!$G$2:$G$326, "=3"), $C57=4, AVERAGEIFS(data!K$2:K$326, data!$B$2:$B$326, $B57,data!$C$2:$C$326, "=3", data!$D$2:$D$326, "=1", data!$E$2:$E$326, "=1", data!$F$2:$F$326, "=1", data!$G$2:$G$326, "=1"), $C57=5, AVERAGEIFS(data!K$2:K$326, data!$B$2:$B$326, $B57,data!$C$2:$C$326, "=3", data!$D$2:$D$326, "=1", data!$E$2:$E$326, "=1", data!$F$2:$F$326, "=1", data!$G$2:$G$326, "=2"), $C57=6, AVERAGEIFS(data!K$2:K$326, data!$B$2:$B$326, $B57,data!$C$2:$C$326, "=2", data!$D$2:$D$326, {2,3}, data!$E$2:$E$326, "=1", data!$F$2:$F$326, "=1", data!$G$2:$G$326, "=1"), $C57=7, AVERAGEIFS(data!K$2:K$326, data!$B$2:$B$326, $B57,data!$C$2:$C$326, "=2", data!$D$2:$D$326, "=1", data!$E$2:$E$326, {2,3}, data!$F$2:$F$326, "=1", data!$G$2:$G$326, "=1"), $C57=8, AVERAGEIFS(data!K$2:K$326, data!$B$2:$B$326, $B57,data!$C$2:$C$326, "=2", data!$D$2:$D$326, {2,3}, data!$E$2:$E$326, {2,3}, data!$F$2:$F$326, "=1", data!$G$2:$G$326, "=1"))</f>
        <v>0</v>
      </c>
      <c r="H57" s="6" t="str">
        <f t="shared" si="0"/>
        <v>N/A</v>
      </c>
    </row>
    <row r="58" spans="1:8" x14ac:dyDescent="0.2">
      <c r="A58" s="4" t="s">
        <v>316</v>
      </c>
      <c r="B58" s="4" t="s">
        <v>322</v>
      </c>
      <c r="C58" s="4">
        <v>1</v>
      </c>
      <c r="D58" s="4">
        <f>_xlfn.IFS($C58=1, AVERAGEIFS(data!H$2:H$326, data!$B$2:$B$326, $B58,data!$C$2:$C$326, "=2", data!$D$2:$D$326, "=1", data!$E$2:$E$326, "=1", data!$F$2:$F$326, "=1", data!$G$2:$G$326, "=1"), $C58=2, AVERAGEIFS(data!H$2:H$326, data!$B$2:$B$326, $B58,data!$C$2:$C$326, "=2", data!$D$2:$D$326, "=1", data!$E$2:$E$326, "=1", data!$F$2:$F$326, "=1", data!$G$2:$G$326, "=2"), $C58=3, AVERAGEIFS(data!H$2:H$326, data!$B$2:$B$326, $B58,data!$C$2:$C$326, "=2", data!$D$2:$D$326, "=1", data!$E$2:$E$326, "=1", data!$F$2:$F$326, "=1", data!$G$2:$G$326, "=3"), $C58=4, AVERAGEIFS(data!H$2:H$326, data!$B$2:$B$326, $B58,data!$C$2:$C$326, "=3", data!$D$2:$D$326, "=1", data!$E$2:$E$326, "=1", data!$F$2:$F$326, "=1", data!$G$2:$G$326, "=1"), $C58=5, AVERAGEIFS(data!H$2:H$326, data!$B$2:$B$326, $B58,data!$C$2:$C$326, "=3", data!$D$2:$D$326, "=1", data!$E$2:$E$326, "=1", data!$F$2:$F$326, "=1", data!$G$2:$G$326, "=2"), $C58=6, AVERAGEIFS(data!H$2:H$326, data!$B$2:$B$326, $B58,data!$C$2:$C$326, "=2", data!$D$2:$D$326, {2,3}, data!$E$2:$E$326, "=1", data!$F$2:$F$326, "=1", data!$G$2:$G$326, "=1"), $C58=7, AVERAGEIFS(data!H$2:H$326, data!$B$2:$B$326, $B58,data!$C$2:$C$326, "=2", data!$D$2:$D$326, "=1", data!$E$2:$E$326, {2,3}, data!$F$2:$F$326, "=1", data!$G$2:$G$326, "=1"), $C58=8, AVERAGEIFS(data!H$2:H$326, data!$B$2:$B$326, $B58,data!$C$2:$C$326, "=2", data!$D$2:$D$326, {2,3}, data!$E$2:$E$326, {2,3}, data!$F$2:$F$326, "=1", data!$G$2:$G$326, "=1"))</f>
        <v>500</v>
      </c>
      <c r="E58" s="4">
        <f>_xlfn.IFS($C58=1, AVERAGEIFS(data!I$2:I$326, data!$B$2:$B$326, $B58,data!$C$2:$C$326, "=2", data!$D$2:$D$326, "=1", data!$E$2:$E$326, "=1", data!$F$2:$F$326, "=1", data!$G$2:$G$326, "=1"), $C58=2, AVERAGEIFS(data!I$2:I$326, data!$B$2:$B$326, $B58,data!$C$2:$C$326, "=2", data!$D$2:$D$326, "=1", data!$E$2:$E$326, "=1", data!$F$2:$F$326, "=1", data!$G$2:$G$326, "=2"), $C58=3, AVERAGEIFS(data!I$2:I$326, data!$B$2:$B$326, $B58,data!$C$2:$C$326, "=2", data!$D$2:$D$326, "=1", data!$E$2:$E$326, "=1", data!$F$2:$F$326, "=1", data!$G$2:$G$326, "=3"), $C58=4, AVERAGEIFS(data!I$2:I$326, data!$B$2:$B$326, $B58,data!$C$2:$C$326, "=3", data!$D$2:$D$326, "=1", data!$E$2:$E$326, "=1", data!$F$2:$F$326, "=1", data!$G$2:$G$326, "=1"), $C58=5, AVERAGEIFS(data!I$2:I$326, data!$B$2:$B$326, $B58,data!$C$2:$C$326, "=3", data!$D$2:$D$326, "=1", data!$E$2:$E$326, "=1", data!$F$2:$F$326, "=1", data!$G$2:$G$326, "=2"), $C58=6, AVERAGEIFS(data!I$2:I$326, data!$B$2:$B$326, $B58,data!$C$2:$C$326, "=2", data!$D$2:$D$326, {2,3}, data!$E$2:$E$326, "=1", data!$F$2:$F$326, "=1", data!$G$2:$G$326, "=1"), $C58=7, AVERAGEIFS(data!I$2:I$326, data!$B$2:$B$326, $B58,data!$C$2:$C$326, "=2", data!$D$2:$D$326, "=1", data!$E$2:$E$326, {2,3}, data!$F$2:$F$326, "=1", data!$G$2:$G$326, "=1"), $C58=8, AVERAGEIFS(data!I$2:I$326, data!$B$2:$B$326, $B58,data!$C$2:$C$326, "=2", data!$D$2:$D$326, {2,3}, data!$E$2:$E$326, {2,3}, data!$F$2:$F$326, "=1", data!$G$2:$G$326, "=1"))</f>
        <v>222</v>
      </c>
      <c r="F58" s="4">
        <f>_xlfn.IFS($C58=1, AVERAGEIFS(data!J$2:J$326, data!$B$2:$B$326, $B58,data!$C$2:$C$326, "=2", data!$D$2:$D$326, "=1", data!$E$2:$E$326, "=1", data!$F$2:$F$326, "=1", data!$G$2:$G$326, "=1"), $C58=2, AVERAGEIFS(data!J$2:J$326, data!$B$2:$B$326, $B58,data!$C$2:$C$326, "=2", data!$D$2:$D$326, "=1", data!$E$2:$E$326, "=1", data!$F$2:$F$326, "=1", data!$G$2:$G$326, "=2"), $C58=3, AVERAGEIFS(data!J$2:J$326, data!$B$2:$B$326, $B58,data!$C$2:$C$326, "=2", data!$D$2:$D$326, "=1", data!$E$2:$E$326, "=1", data!$F$2:$F$326, "=1", data!$G$2:$G$326, "=3"), $C58=4, AVERAGEIFS(data!J$2:J$326, data!$B$2:$B$326, $B58,data!$C$2:$C$326, "=3", data!$D$2:$D$326, "=1", data!$E$2:$E$326, "=1", data!$F$2:$F$326, "=1", data!$G$2:$G$326, "=1"), $C58=5, AVERAGEIFS(data!J$2:J$326, data!$B$2:$B$326, $B58,data!$C$2:$C$326, "=3", data!$D$2:$D$326, "=1", data!$E$2:$E$326, "=1", data!$F$2:$F$326, "=1", data!$G$2:$G$326, "=2"), $C58=6, AVERAGEIFS(data!J$2:J$326, data!$B$2:$B$326, $B58,data!$C$2:$C$326, "=2", data!$D$2:$D$326, {2,3}, data!$E$2:$E$326, "=1", data!$F$2:$F$326, "=1", data!$G$2:$G$326, "=1"), $C58=7, AVERAGEIFS(data!J$2:J$326, data!$B$2:$B$326, $B58,data!$C$2:$C$326, "=2", data!$D$2:$D$326, "=1", data!$E$2:$E$326, {2,3}, data!$F$2:$F$326, "=1", data!$G$2:$G$326, "=1"), $C58=8, AVERAGEIFS(data!J$2:J$326, data!$B$2:$B$326, $B58,data!$C$2:$C$326, "=2", data!$D$2:$D$326, {2,3}, data!$E$2:$E$326, {2,3}, data!$F$2:$F$326, "=1", data!$G$2:$G$326, "=1"))</f>
        <v>97</v>
      </c>
      <c r="G58" s="4">
        <f>_xlfn.IFS($C58=1, AVERAGEIFS(data!K$2:K$326, data!$B$2:$B$326, $B58,data!$C$2:$C$326, "=2", data!$D$2:$D$326, "=1", data!$E$2:$E$326, "=1", data!$F$2:$F$326, "=1", data!$G$2:$G$326, "=1"), $C58=2, AVERAGEIFS(data!K$2:K$326, data!$B$2:$B$326, $B58,data!$C$2:$C$326, "=2", data!$D$2:$D$326, "=1", data!$E$2:$E$326, "=1", data!$F$2:$F$326, "=1", data!$G$2:$G$326, "=2"), $C58=3, AVERAGEIFS(data!K$2:K$326, data!$B$2:$B$326, $B58,data!$C$2:$C$326, "=2", data!$D$2:$D$326, "=1", data!$E$2:$E$326, "=1", data!$F$2:$F$326, "=1", data!$G$2:$G$326, "=3"), $C58=4, AVERAGEIFS(data!K$2:K$326, data!$B$2:$B$326, $B58,data!$C$2:$C$326, "=3", data!$D$2:$D$326, "=1", data!$E$2:$E$326, "=1", data!$F$2:$F$326, "=1", data!$G$2:$G$326, "=1"), $C58=5, AVERAGEIFS(data!K$2:K$326, data!$B$2:$B$326, $B58,data!$C$2:$C$326, "=3", data!$D$2:$D$326, "=1", data!$E$2:$E$326, "=1", data!$F$2:$F$326, "=1", data!$G$2:$G$326, "=2"), $C58=6, AVERAGEIFS(data!K$2:K$326, data!$B$2:$B$326, $B58,data!$C$2:$C$326, "=2", data!$D$2:$D$326, {2,3}, data!$E$2:$E$326, "=1", data!$F$2:$F$326, "=1", data!$G$2:$G$326, "=1"), $C58=7, AVERAGEIFS(data!K$2:K$326, data!$B$2:$B$326, $B58,data!$C$2:$C$326, "=2", data!$D$2:$D$326, "=1", data!$E$2:$E$326, {2,3}, data!$F$2:$F$326, "=1", data!$G$2:$G$326, "=1"), $C58=8, AVERAGEIFS(data!K$2:K$326, data!$B$2:$B$326, $B58,data!$C$2:$C$326, "=2", data!$D$2:$D$326, {2,3}, data!$E$2:$E$326, {2,3}, data!$F$2:$F$326, "=1", data!$G$2:$G$326, "=1"))</f>
        <v>20</v>
      </c>
      <c r="H58" s="6">
        <f t="shared" si="0"/>
        <v>0.79381443298969079</v>
      </c>
    </row>
    <row r="59" spans="1:8" x14ac:dyDescent="0.2">
      <c r="A59" s="4" t="s">
        <v>316</v>
      </c>
      <c r="B59" s="4" t="s">
        <v>322</v>
      </c>
      <c r="C59" s="4">
        <v>2</v>
      </c>
      <c r="D59" s="4">
        <f>_xlfn.IFS($C59=1, AVERAGEIFS(data!H$2:H$326, data!$B$2:$B$326, $B59,data!$C$2:$C$326, "=2", data!$D$2:$D$326, "=1", data!$E$2:$E$326, "=1", data!$F$2:$F$326, "=1", data!$G$2:$G$326, "=1"), $C59=2, AVERAGEIFS(data!H$2:H$326, data!$B$2:$B$326, $B59,data!$C$2:$C$326, "=2", data!$D$2:$D$326, "=1", data!$E$2:$E$326, "=1", data!$F$2:$F$326, "=1", data!$G$2:$G$326, "=2"), $C59=3, AVERAGEIFS(data!H$2:H$326, data!$B$2:$B$326, $B59,data!$C$2:$C$326, "=2", data!$D$2:$D$326, "=1", data!$E$2:$E$326, "=1", data!$F$2:$F$326, "=1", data!$G$2:$G$326, "=3"), $C59=4, AVERAGEIFS(data!H$2:H$326, data!$B$2:$B$326, $B59,data!$C$2:$C$326, "=3", data!$D$2:$D$326, "=1", data!$E$2:$E$326, "=1", data!$F$2:$F$326, "=1", data!$G$2:$G$326, "=1"), $C59=5, AVERAGEIFS(data!H$2:H$326, data!$B$2:$B$326, $B59,data!$C$2:$C$326, "=3", data!$D$2:$D$326, "=1", data!$E$2:$E$326, "=1", data!$F$2:$F$326, "=1", data!$G$2:$G$326, "=2"), $C59=6, AVERAGEIFS(data!H$2:H$326, data!$B$2:$B$326, $B59,data!$C$2:$C$326, "=2", data!$D$2:$D$326, {2,3}, data!$E$2:$E$326, "=1", data!$F$2:$F$326, "=1", data!$G$2:$G$326, "=1"), $C59=7, AVERAGEIFS(data!H$2:H$326, data!$B$2:$B$326, $B59,data!$C$2:$C$326, "=2", data!$D$2:$D$326, "=1", data!$E$2:$E$326, {2,3}, data!$F$2:$F$326, "=1", data!$G$2:$G$326, "=1"), $C59=8, AVERAGEIFS(data!H$2:H$326, data!$B$2:$B$326, $B59,data!$C$2:$C$326, "=2", data!$D$2:$D$326, {2,3}, data!$E$2:$E$326, {2,3}, data!$F$2:$F$326, "=1", data!$G$2:$G$326, "=1"))</f>
        <v>500</v>
      </c>
      <c r="E59" s="4">
        <f>_xlfn.IFS($C59=1, AVERAGEIFS(data!I$2:I$326, data!$B$2:$B$326, $B59,data!$C$2:$C$326, "=2", data!$D$2:$D$326, "=1", data!$E$2:$E$326, "=1", data!$F$2:$F$326, "=1", data!$G$2:$G$326, "=1"), $C59=2, AVERAGEIFS(data!I$2:I$326, data!$B$2:$B$326, $B59,data!$C$2:$C$326, "=2", data!$D$2:$D$326, "=1", data!$E$2:$E$326, "=1", data!$F$2:$F$326, "=1", data!$G$2:$G$326, "=2"), $C59=3, AVERAGEIFS(data!I$2:I$326, data!$B$2:$B$326, $B59,data!$C$2:$C$326, "=2", data!$D$2:$D$326, "=1", data!$E$2:$E$326, "=1", data!$F$2:$F$326, "=1", data!$G$2:$G$326, "=3"), $C59=4, AVERAGEIFS(data!I$2:I$326, data!$B$2:$B$326, $B59,data!$C$2:$C$326, "=3", data!$D$2:$D$326, "=1", data!$E$2:$E$326, "=1", data!$F$2:$F$326, "=1", data!$G$2:$G$326, "=1"), $C59=5, AVERAGEIFS(data!I$2:I$326, data!$B$2:$B$326, $B59,data!$C$2:$C$326, "=3", data!$D$2:$D$326, "=1", data!$E$2:$E$326, "=1", data!$F$2:$F$326, "=1", data!$G$2:$G$326, "=2"), $C59=6, AVERAGEIFS(data!I$2:I$326, data!$B$2:$B$326, $B59,data!$C$2:$C$326, "=2", data!$D$2:$D$326, {2,3}, data!$E$2:$E$326, "=1", data!$F$2:$F$326, "=1", data!$G$2:$G$326, "=1"), $C59=7, AVERAGEIFS(data!I$2:I$326, data!$B$2:$B$326, $B59,data!$C$2:$C$326, "=2", data!$D$2:$D$326, "=1", data!$E$2:$E$326, {2,3}, data!$F$2:$F$326, "=1", data!$G$2:$G$326, "=1"), $C59=8, AVERAGEIFS(data!I$2:I$326, data!$B$2:$B$326, $B59,data!$C$2:$C$326, "=2", data!$D$2:$D$326, {2,3}, data!$E$2:$E$326, {2,3}, data!$F$2:$F$326, "=1", data!$G$2:$G$326, "=1"))</f>
        <v>72</v>
      </c>
      <c r="F59" s="4">
        <f>_xlfn.IFS($C59=1, AVERAGEIFS(data!J$2:J$326, data!$B$2:$B$326, $B59,data!$C$2:$C$326, "=2", data!$D$2:$D$326, "=1", data!$E$2:$E$326, "=1", data!$F$2:$F$326, "=1", data!$G$2:$G$326, "=1"), $C59=2, AVERAGEIFS(data!J$2:J$326, data!$B$2:$B$326, $B59,data!$C$2:$C$326, "=2", data!$D$2:$D$326, "=1", data!$E$2:$E$326, "=1", data!$F$2:$F$326, "=1", data!$G$2:$G$326, "=2"), $C59=3, AVERAGEIFS(data!J$2:J$326, data!$B$2:$B$326, $B59,data!$C$2:$C$326, "=2", data!$D$2:$D$326, "=1", data!$E$2:$E$326, "=1", data!$F$2:$F$326, "=1", data!$G$2:$G$326, "=3"), $C59=4, AVERAGEIFS(data!J$2:J$326, data!$B$2:$B$326, $B59,data!$C$2:$C$326, "=3", data!$D$2:$D$326, "=1", data!$E$2:$E$326, "=1", data!$F$2:$F$326, "=1", data!$G$2:$G$326, "=1"), $C59=5, AVERAGEIFS(data!J$2:J$326, data!$B$2:$B$326, $B59,data!$C$2:$C$326, "=3", data!$D$2:$D$326, "=1", data!$E$2:$E$326, "=1", data!$F$2:$F$326, "=1", data!$G$2:$G$326, "=2"), $C59=6, AVERAGEIFS(data!J$2:J$326, data!$B$2:$B$326, $B59,data!$C$2:$C$326, "=2", data!$D$2:$D$326, {2,3}, data!$E$2:$E$326, "=1", data!$F$2:$F$326, "=1", data!$G$2:$G$326, "=1"), $C59=7, AVERAGEIFS(data!J$2:J$326, data!$B$2:$B$326, $B59,data!$C$2:$C$326, "=2", data!$D$2:$D$326, "=1", data!$E$2:$E$326, {2,3}, data!$F$2:$F$326, "=1", data!$G$2:$G$326, "=1"), $C59=8, AVERAGEIFS(data!J$2:J$326, data!$B$2:$B$326, $B59,data!$C$2:$C$326, "=2", data!$D$2:$D$326, {2,3}, data!$E$2:$E$326, {2,3}, data!$F$2:$F$326, "=1", data!$G$2:$G$326, "=1"))</f>
        <v>7</v>
      </c>
      <c r="G59" s="4">
        <f>_xlfn.IFS($C59=1, AVERAGEIFS(data!K$2:K$326, data!$B$2:$B$326, $B59,data!$C$2:$C$326, "=2", data!$D$2:$D$326, "=1", data!$E$2:$E$326, "=1", data!$F$2:$F$326, "=1", data!$G$2:$G$326, "=1"), $C59=2, AVERAGEIFS(data!K$2:K$326, data!$B$2:$B$326, $B59,data!$C$2:$C$326, "=2", data!$D$2:$D$326, "=1", data!$E$2:$E$326, "=1", data!$F$2:$F$326, "=1", data!$G$2:$G$326, "=2"), $C59=3, AVERAGEIFS(data!K$2:K$326, data!$B$2:$B$326, $B59,data!$C$2:$C$326, "=2", data!$D$2:$D$326, "=1", data!$E$2:$E$326, "=1", data!$F$2:$F$326, "=1", data!$G$2:$G$326, "=3"), $C59=4, AVERAGEIFS(data!K$2:K$326, data!$B$2:$B$326, $B59,data!$C$2:$C$326, "=3", data!$D$2:$D$326, "=1", data!$E$2:$E$326, "=1", data!$F$2:$F$326, "=1", data!$G$2:$G$326, "=1"), $C59=5, AVERAGEIFS(data!K$2:K$326, data!$B$2:$B$326, $B59,data!$C$2:$C$326, "=3", data!$D$2:$D$326, "=1", data!$E$2:$E$326, "=1", data!$F$2:$F$326, "=1", data!$G$2:$G$326, "=2"), $C59=6, AVERAGEIFS(data!K$2:K$326, data!$B$2:$B$326, $B59,data!$C$2:$C$326, "=2", data!$D$2:$D$326, {2,3}, data!$E$2:$E$326, "=1", data!$F$2:$F$326, "=1", data!$G$2:$G$326, "=1"), $C59=7, AVERAGEIFS(data!K$2:K$326, data!$B$2:$B$326, $B59,data!$C$2:$C$326, "=2", data!$D$2:$D$326, "=1", data!$E$2:$E$326, {2,3}, data!$F$2:$F$326, "=1", data!$G$2:$G$326, "=1"), $C59=8, AVERAGEIFS(data!K$2:K$326, data!$B$2:$B$326, $B59,data!$C$2:$C$326, "=2", data!$D$2:$D$326, {2,3}, data!$E$2:$E$326, {2,3}, data!$F$2:$F$326, "=1", data!$G$2:$G$326, "=1"))</f>
        <v>6</v>
      </c>
      <c r="H59" s="6">
        <f t="shared" si="0"/>
        <v>0.1428571428571429</v>
      </c>
    </row>
    <row r="60" spans="1:8" x14ac:dyDescent="0.2">
      <c r="A60" s="4" t="s">
        <v>316</v>
      </c>
      <c r="B60" s="4" t="s">
        <v>322</v>
      </c>
      <c r="C60" s="4">
        <v>3</v>
      </c>
      <c r="D60" s="4">
        <f>_xlfn.IFS($C60=1, AVERAGEIFS(data!H$2:H$326, data!$B$2:$B$326, $B60,data!$C$2:$C$326, "=2", data!$D$2:$D$326, "=1", data!$E$2:$E$326, "=1", data!$F$2:$F$326, "=1", data!$G$2:$G$326, "=1"), $C60=2, AVERAGEIFS(data!H$2:H$326, data!$B$2:$B$326, $B60,data!$C$2:$C$326, "=2", data!$D$2:$D$326, "=1", data!$E$2:$E$326, "=1", data!$F$2:$F$326, "=1", data!$G$2:$G$326, "=2"), $C60=3, AVERAGEIFS(data!H$2:H$326, data!$B$2:$B$326, $B60,data!$C$2:$C$326, "=2", data!$D$2:$D$326, "=1", data!$E$2:$E$326, "=1", data!$F$2:$F$326, "=1", data!$G$2:$G$326, "=3"), $C60=4, AVERAGEIFS(data!H$2:H$326, data!$B$2:$B$326, $B60,data!$C$2:$C$326, "=3", data!$D$2:$D$326, "=1", data!$E$2:$E$326, "=1", data!$F$2:$F$326, "=1", data!$G$2:$G$326, "=1"), $C60=5, AVERAGEIFS(data!H$2:H$326, data!$B$2:$B$326, $B60,data!$C$2:$C$326, "=3", data!$D$2:$D$326, "=1", data!$E$2:$E$326, "=1", data!$F$2:$F$326, "=1", data!$G$2:$G$326, "=2"), $C60=6, AVERAGEIFS(data!H$2:H$326, data!$B$2:$B$326, $B60,data!$C$2:$C$326, "=2", data!$D$2:$D$326, {2,3}, data!$E$2:$E$326, "=1", data!$F$2:$F$326, "=1", data!$G$2:$G$326, "=1"), $C60=7, AVERAGEIFS(data!H$2:H$326, data!$B$2:$B$326, $B60,data!$C$2:$C$326, "=2", data!$D$2:$D$326, "=1", data!$E$2:$E$326, {2,3}, data!$F$2:$F$326, "=1", data!$G$2:$G$326, "=1"), $C60=8, AVERAGEIFS(data!H$2:H$326, data!$B$2:$B$326, $B60,data!$C$2:$C$326, "=2", data!$D$2:$D$326, {2,3}, data!$E$2:$E$326, {2,3}, data!$F$2:$F$326, "=1", data!$G$2:$G$326, "=1"))</f>
        <v>500</v>
      </c>
      <c r="E60" s="4">
        <f>_xlfn.IFS($C60=1, AVERAGEIFS(data!I$2:I$326, data!$B$2:$B$326, $B60,data!$C$2:$C$326, "=2", data!$D$2:$D$326, "=1", data!$E$2:$E$326, "=1", data!$F$2:$F$326, "=1", data!$G$2:$G$326, "=1"), $C60=2, AVERAGEIFS(data!I$2:I$326, data!$B$2:$B$326, $B60,data!$C$2:$C$326, "=2", data!$D$2:$D$326, "=1", data!$E$2:$E$326, "=1", data!$F$2:$F$326, "=1", data!$G$2:$G$326, "=2"), $C60=3, AVERAGEIFS(data!I$2:I$326, data!$B$2:$B$326, $B60,data!$C$2:$C$326, "=2", data!$D$2:$D$326, "=1", data!$E$2:$E$326, "=1", data!$F$2:$F$326, "=1", data!$G$2:$G$326, "=3"), $C60=4, AVERAGEIFS(data!I$2:I$326, data!$B$2:$B$326, $B60,data!$C$2:$C$326, "=3", data!$D$2:$D$326, "=1", data!$E$2:$E$326, "=1", data!$F$2:$F$326, "=1", data!$G$2:$G$326, "=1"), $C60=5, AVERAGEIFS(data!I$2:I$326, data!$B$2:$B$326, $B60,data!$C$2:$C$326, "=3", data!$D$2:$D$326, "=1", data!$E$2:$E$326, "=1", data!$F$2:$F$326, "=1", data!$G$2:$G$326, "=2"), $C60=6, AVERAGEIFS(data!I$2:I$326, data!$B$2:$B$326, $B60,data!$C$2:$C$326, "=2", data!$D$2:$D$326, {2,3}, data!$E$2:$E$326, "=1", data!$F$2:$F$326, "=1", data!$G$2:$G$326, "=1"), $C60=7, AVERAGEIFS(data!I$2:I$326, data!$B$2:$B$326, $B60,data!$C$2:$C$326, "=2", data!$D$2:$D$326, "=1", data!$E$2:$E$326, {2,3}, data!$F$2:$F$326, "=1", data!$G$2:$G$326, "=1"), $C60=8, AVERAGEIFS(data!I$2:I$326, data!$B$2:$B$326, $B60,data!$C$2:$C$326, "=2", data!$D$2:$D$326, {2,3}, data!$E$2:$E$326, {2,3}, data!$F$2:$F$326, "=1", data!$G$2:$G$326, "=1"))</f>
        <v>1</v>
      </c>
      <c r="F60" s="4">
        <f>_xlfn.IFS($C60=1, AVERAGEIFS(data!J$2:J$326, data!$B$2:$B$326, $B60,data!$C$2:$C$326, "=2", data!$D$2:$D$326, "=1", data!$E$2:$E$326, "=1", data!$F$2:$F$326, "=1", data!$G$2:$G$326, "=1"), $C60=2, AVERAGEIFS(data!J$2:J$326, data!$B$2:$B$326, $B60,data!$C$2:$C$326, "=2", data!$D$2:$D$326, "=1", data!$E$2:$E$326, "=1", data!$F$2:$F$326, "=1", data!$G$2:$G$326, "=2"), $C60=3, AVERAGEIFS(data!J$2:J$326, data!$B$2:$B$326, $B60,data!$C$2:$C$326, "=2", data!$D$2:$D$326, "=1", data!$E$2:$E$326, "=1", data!$F$2:$F$326, "=1", data!$G$2:$G$326, "=3"), $C60=4, AVERAGEIFS(data!J$2:J$326, data!$B$2:$B$326, $B60,data!$C$2:$C$326, "=3", data!$D$2:$D$326, "=1", data!$E$2:$E$326, "=1", data!$F$2:$F$326, "=1", data!$G$2:$G$326, "=1"), $C60=5, AVERAGEIFS(data!J$2:J$326, data!$B$2:$B$326, $B60,data!$C$2:$C$326, "=3", data!$D$2:$D$326, "=1", data!$E$2:$E$326, "=1", data!$F$2:$F$326, "=1", data!$G$2:$G$326, "=2"), $C60=6, AVERAGEIFS(data!J$2:J$326, data!$B$2:$B$326, $B60,data!$C$2:$C$326, "=2", data!$D$2:$D$326, {2,3}, data!$E$2:$E$326, "=1", data!$F$2:$F$326, "=1", data!$G$2:$G$326, "=1"), $C60=7, AVERAGEIFS(data!J$2:J$326, data!$B$2:$B$326, $B60,data!$C$2:$C$326, "=2", data!$D$2:$D$326, "=1", data!$E$2:$E$326, {2,3}, data!$F$2:$F$326, "=1", data!$G$2:$G$326, "=1"), $C60=8, AVERAGEIFS(data!J$2:J$326, data!$B$2:$B$326, $B60,data!$C$2:$C$326, "=2", data!$D$2:$D$326, {2,3}, data!$E$2:$E$326, {2,3}, data!$F$2:$F$326, "=1", data!$G$2:$G$326, "=1"))</f>
        <v>1</v>
      </c>
      <c r="G60" s="4">
        <f>_xlfn.IFS($C60=1, AVERAGEIFS(data!K$2:K$326, data!$B$2:$B$326, $B60,data!$C$2:$C$326, "=2", data!$D$2:$D$326, "=1", data!$E$2:$E$326, "=1", data!$F$2:$F$326, "=1", data!$G$2:$G$326, "=1"), $C60=2, AVERAGEIFS(data!K$2:K$326, data!$B$2:$B$326, $B60,data!$C$2:$C$326, "=2", data!$D$2:$D$326, "=1", data!$E$2:$E$326, "=1", data!$F$2:$F$326, "=1", data!$G$2:$G$326, "=2"), $C60=3, AVERAGEIFS(data!K$2:K$326, data!$B$2:$B$326, $B60,data!$C$2:$C$326, "=2", data!$D$2:$D$326, "=1", data!$E$2:$E$326, "=1", data!$F$2:$F$326, "=1", data!$G$2:$G$326, "=3"), $C60=4, AVERAGEIFS(data!K$2:K$326, data!$B$2:$B$326, $B60,data!$C$2:$C$326, "=3", data!$D$2:$D$326, "=1", data!$E$2:$E$326, "=1", data!$F$2:$F$326, "=1", data!$G$2:$G$326, "=1"), $C60=5, AVERAGEIFS(data!K$2:K$326, data!$B$2:$B$326, $B60,data!$C$2:$C$326, "=3", data!$D$2:$D$326, "=1", data!$E$2:$E$326, "=1", data!$F$2:$F$326, "=1", data!$G$2:$G$326, "=2"), $C60=6, AVERAGEIFS(data!K$2:K$326, data!$B$2:$B$326, $B60,data!$C$2:$C$326, "=2", data!$D$2:$D$326, {2,3}, data!$E$2:$E$326, "=1", data!$F$2:$F$326, "=1", data!$G$2:$G$326, "=1"), $C60=7, AVERAGEIFS(data!K$2:K$326, data!$B$2:$B$326, $B60,data!$C$2:$C$326, "=2", data!$D$2:$D$326, "=1", data!$E$2:$E$326, {2,3}, data!$F$2:$F$326, "=1", data!$G$2:$G$326, "=1"), $C60=8, AVERAGEIFS(data!K$2:K$326, data!$B$2:$B$326, $B60,data!$C$2:$C$326, "=2", data!$D$2:$D$326, {2,3}, data!$E$2:$E$326, {2,3}, data!$F$2:$F$326, "=1", data!$G$2:$G$326, "=1"))</f>
        <v>1</v>
      </c>
      <c r="H60" s="6">
        <f t="shared" si="0"/>
        <v>0</v>
      </c>
    </row>
    <row r="61" spans="1:8" x14ac:dyDescent="0.2">
      <c r="A61" s="4" t="s">
        <v>316</v>
      </c>
      <c r="B61" s="4" t="s">
        <v>322</v>
      </c>
      <c r="C61" s="4">
        <v>4</v>
      </c>
      <c r="D61" s="4">
        <f>_xlfn.IFS($C61=1, AVERAGEIFS(data!H$2:H$326, data!$B$2:$B$326, $B61,data!$C$2:$C$326, "=2", data!$D$2:$D$326, "=1", data!$E$2:$E$326, "=1", data!$F$2:$F$326, "=1", data!$G$2:$G$326, "=1"), $C61=2, AVERAGEIFS(data!H$2:H$326, data!$B$2:$B$326, $B61,data!$C$2:$C$326, "=2", data!$D$2:$D$326, "=1", data!$E$2:$E$326, "=1", data!$F$2:$F$326, "=1", data!$G$2:$G$326, "=2"), $C61=3, AVERAGEIFS(data!H$2:H$326, data!$B$2:$B$326, $B61,data!$C$2:$C$326, "=2", data!$D$2:$D$326, "=1", data!$E$2:$E$326, "=1", data!$F$2:$F$326, "=1", data!$G$2:$G$326, "=3"), $C61=4, AVERAGEIFS(data!H$2:H$326, data!$B$2:$B$326, $B61,data!$C$2:$C$326, "=3", data!$D$2:$D$326, "=1", data!$E$2:$E$326, "=1", data!$F$2:$F$326, "=1", data!$G$2:$G$326, "=1"), $C61=5, AVERAGEIFS(data!H$2:H$326, data!$B$2:$B$326, $B61,data!$C$2:$C$326, "=3", data!$D$2:$D$326, "=1", data!$E$2:$E$326, "=1", data!$F$2:$F$326, "=1", data!$G$2:$G$326, "=2"), $C61=6, AVERAGEIFS(data!H$2:H$326, data!$B$2:$B$326, $B61,data!$C$2:$C$326, "=2", data!$D$2:$D$326, {2,3}, data!$E$2:$E$326, "=1", data!$F$2:$F$326, "=1", data!$G$2:$G$326, "=1"), $C61=7, AVERAGEIFS(data!H$2:H$326, data!$B$2:$B$326, $B61,data!$C$2:$C$326, "=2", data!$D$2:$D$326, "=1", data!$E$2:$E$326, {2,3}, data!$F$2:$F$326, "=1", data!$G$2:$G$326, "=1"), $C61=8, AVERAGEIFS(data!H$2:H$326, data!$B$2:$B$326, $B61,data!$C$2:$C$326, "=2", data!$D$2:$D$326, {2,3}, data!$E$2:$E$326, {2,3}, data!$F$2:$F$326, "=1", data!$G$2:$G$326, "=1"))</f>
        <v>500</v>
      </c>
      <c r="E61" s="4">
        <f>_xlfn.IFS($C61=1, AVERAGEIFS(data!I$2:I$326, data!$B$2:$B$326, $B61,data!$C$2:$C$326, "=2", data!$D$2:$D$326, "=1", data!$E$2:$E$326, "=1", data!$F$2:$F$326, "=1", data!$G$2:$G$326, "=1"), $C61=2, AVERAGEIFS(data!I$2:I$326, data!$B$2:$B$326, $B61,data!$C$2:$C$326, "=2", data!$D$2:$D$326, "=1", data!$E$2:$E$326, "=1", data!$F$2:$F$326, "=1", data!$G$2:$G$326, "=2"), $C61=3, AVERAGEIFS(data!I$2:I$326, data!$B$2:$B$326, $B61,data!$C$2:$C$326, "=2", data!$D$2:$D$326, "=1", data!$E$2:$E$326, "=1", data!$F$2:$F$326, "=1", data!$G$2:$G$326, "=3"), $C61=4, AVERAGEIFS(data!I$2:I$326, data!$B$2:$B$326, $B61,data!$C$2:$C$326, "=3", data!$D$2:$D$326, "=1", data!$E$2:$E$326, "=1", data!$F$2:$F$326, "=1", data!$G$2:$G$326, "=1"), $C61=5, AVERAGEIFS(data!I$2:I$326, data!$B$2:$B$326, $B61,data!$C$2:$C$326, "=3", data!$D$2:$D$326, "=1", data!$E$2:$E$326, "=1", data!$F$2:$F$326, "=1", data!$G$2:$G$326, "=2"), $C61=6, AVERAGEIFS(data!I$2:I$326, data!$B$2:$B$326, $B61,data!$C$2:$C$326, "=2", data!$D$2:$D$326, {2,3}, data!$E$2:$E$326, "=1", data!$F$2:$F$326, "=1", data!$G$2:$G$326, "=1"), $C61=7, AVERAGEIFS(data!I$2:I$326, data!$B$2:$B$326, $B61,data!$C$2:$C$326, "=2", data!$D$2:$D$326, "=1", data!$E$2:$E$326, {2,3}, data!$F$2:$F$326, "=1", data!$G$2:$G$326, "=1"), $C61=8, AVERAGEIFS(data!I$2:I$326, data!$B$2:$B$326, $B61,data!$C$2:$C$326, "=2", data!$D$2:$D$326, {2,3}, data!$E$2:$E$326, {2,3}, data!$F$2:$F$326, "=1", data!$G$2:$G$326, "=1"))</f>
        <v>179</v>
      </c>
      <c r="F61" s="4">
        <f>_xlfn.IFS($C61=1, AVERAGEIFS(data!J$2:J$326, data!$B$2:$B$326, $B61,data!$C$2:$C$326, "=2", data!$D$2:$D$326, "=1", data!$E$2:$E$326, "=1", data!$F$2:$F$326, "=1", data!$G$2:$G$326, "=1"), $C61=2, AVERAGEIFS(data!J$2:J$326, data!$B$2:$B$326, $B61,data!$C$2:$C$326, "=2", data!$D$2:$D$326, "=1", data!$E$2:$E$326, "=1", data!$F$2:$F$326, "=1", data!$G$2:$G$326, "=2"), $C61=3, AVERAGEIFS(data!J$2:J$326, data!$B$2:$B$326, $B61,data!$C$2:$C$326, "=2", data!$D$2:$D$326, "=1", data!$E$2:$E$326, "=1", data!$F$2:$F$326, "=1", data!$G$2:$G$326, "=3"), $C61=4, AVERAGEIFS(data!J$2:J$326, data!$B$2:$B$326, $B61,data!$C$2:$C$326, "=3", data!$D$2:$D$326, "=1", data!$E$2:$E$326, "=1", data!$F$2:$F$326, "=1", data!$G$2:$G$326, "=1"), $C61=5, AVERAGEIFS(data!J$2:J$326, data!$B$2:$B$326, $B61,data!$C$2:$C$326, "=3", data!$D$2:$D$326, "=1", data!$E$2:$E$326, "=1", data!$F$2:$F$326, "=1", data!$G$2:$G$326, "=2"), $C61=6, AVERAGEIFS(data!J$2:J$326, data!$B$2:$B$326, $B61,data!$C$2:$C$326, "=2", data!$D$2:$D$326, {2,3}, data!$E$2:$E$326, "=1", data!$F$2:$F$326, "=1", data!$G$2:$G$326, "=1"), $C61=7, AVERAGEIFS(data!J$2:J$326, data!$B$2:$B$326, $B61,data!$C$2:$C$326, "=2", data!$D$2:$D$326, "=1", data!$E$2:$E$326, {2,3}, data!$F$2:$F$326, "=1", data!$G$2:$G$326, "=1"), $C61=8, AVERAGEIFS(data!J$2:J$326, data!$B$2:$B$326, $B61,data!$C$2:$C$326, "=2", data!$D$2:$D$326, {2,3}, data!$E$2:$E$326, {2,3}, data!$F$2:$F$326, "=1", data!$G$2:$G$326, "=1"))</f>
        <v>37</v>
      </c>
      <c r="G61" s="4">
        <f>_xlfn.IFS($C61=1, AVERAGEIFS(data!K$2:K$326, data!$B$2:$B$326, $B61,data!$C$2:$C$326, "=2", data!$D$2:$D$326, "=1", data!$E$2:$E$326, "=1", data!$F$2:$F$326, "=1", data!$G$2:$G$326, "=1"), $C61=2, AVERAGEIFS(data!K$2:K$326, data!$B$2:$B$326, $B61,data!$C$2:$C$326, "=2", data!$D$2:$D$326, "=1", data!$E$2:$E$326, "=1", data!$F$2:$F$326, "=1", data!$G$2:$G$326, "=2"), $C61=3, AVERAGEIFS(data!K$2:K$326, data!$B$2:$B$326, $B61,data!$C$2:$C$326, "=2", data!$D$2:$D$326, "=1", data!$E$2:$E$326, "=1", data!$F$2:$F$326, "=1", data!$G$2:$G$326, "=3"), $C61=4, AVERAGEIFS(data!K$2:K$326, data!$B$2:$B$326, $B61,data!$C$2:$C$326, "=3", data!$D$2:$D$326, "=1", data!$E$2:$E$326, "=1", data!$F$2:$F$326, "=1", data!$G$2:$G$326, "=1"), $C61=5, AVERAGEIFS(data!K$2:K$326, data!$B$2:$B$326, $B61,data!$C$2:$C$326, "=3", data!$D$2:$D$326, "=1", data!$E$2:$E$326, "=1", data!$F$2:$F$326, "=1", data!$G$2:$G$326, "=2"), $C61=6, AVERAGEIFS(data!K$2:K$326, data!$B$2:$B$326, $B61,data!$C$2:$C$326, "=2", data!$D$2:$D$326, {2,3}, data!$E$2:$E$326, "=1", data!$F$2:$F$326, "=1", data!$G$2:$G$326, "=1"), $C61=7, AVERAGEIFS(data!K$2:K$326, data!$B$2:$B$326, $B61,data!$C$2:$C$326, "=2", data!$D$2:$D$326, "=1", data!$E$2:$E$326, {2,3}, data!$F$2:$F$326, "=1", data!$G$2:$G$326, "=1"), $C61=8, AVERAGEIFS(data!K$2:K$326, data!$B$2:$B$326, $B61,data!$C$2:$C$326, "=2", data!$D$2:$D$326, {2,3}, data!$E$2:$E$326, {2,3}, data!$F$2:$F$326, "=1", data!$G$2:$G$326, "=1"))</f>
        <v>28</v>
      </c>
      <c r="H61" s="6">
        <f t="shared" si="0"/>
        <v>0.2432432432432432</v>
      </c>
    </row>
    <row r="62" spans="1:8" x14ac:dyDescent="0.2">
      <c r="A62" s="4" t="s">
        <v>316</v>
      </c>
      <c r="B62" s="4" t="s">
        <v>322</v>
      </c>
      <c r="C62" s="4">
        <v>5</v>
      </c>
      <c r="D62" s="4">
        <f>_xlfn.IFS($C62=1, AVERAGEIFS(data!H$2:H$326, data!$B$2:$B$326, $B62,data!$C$2:$C$326, "=2", data!$D$2:$D$326, "=1", data!$E$2:$E$326, "=1", data!$F$2:$F$326, "=1", data!$G$2:$G$326, "=1"), $C62=2, AVERAGEIFS(data!H$2:H$326, data!$B$2:$B$326, $B62,data!$C$2:$C$326, "=2", data!$D$2:$D$326, "=1", data!$E$2:$E$326, "=1", data!$F$2:$F$326, "=1", data!$G$2:$G$326, "=2"), $C62=3, AVERAGEIFS(data!H$2:H$326, data!$B$2:$B$326, $B62,data!$C$2:$C$326, "=2", data!$D$2:$D$326, "=1", data!$E$2:$E$326, "=1", data!$F$2:$F$326, "=1", data!$G$2:$G$326, "=3"), $C62=4, AVERAGEIFS(data!H$2:H$326, data!$B$2:$B$326, $B62,data!$C$2:$C$326, "=3", data!$D$2:$D$326, "=1", data!$E$2:$E$326, "=1", data!$F$2:$F$326, "=1", data!$G$2:$G$326, "=1"), $C62=5, AVERAGEIFS(data!H$2:H$326, data!$B$2:$B$326, $B62,data!$C$2:$C$326, "=3", data!$D$2:$D$326, "=1", data!$E$2:$E$326, "=1", data!$F$2:$F$326, "=1", data!$G$2:$G$326, "=2"), $C62=6, AVERAGEIFS(data!H$2:H$326, data!$B$2:$B$326, $B62,data!$C$2:$C$326, "=2", data!$D$2:$D$326, {2,3}, data!$E$2:$E$326, "=1", data!$F$2:$F$326, "=1", data!$G$2:$G$326, "=1"), $C62=7, AVERAGEIFS(data!H$2:H$326, data!$B$2:$B$326, $B62,data!$C$2:$C$326, "=2", data!$D$2:$D$326, "=1", data!$E$2:$E$326, {2,3}, data!$F$2:$F$326, "=1", data!$G$2:$G$326, "=1"), $C62=8, AVERAGEIFS(data!H$2:H$326, data!$B$2:$B$326, $B62,data!$C$2:$C$326, "=2", data!$D$2:$D$326, {2,3}, data!$E$2:$E$326, {2,3}, data!$F$2:$F$326, "=1", data!$G$2:$G$326, "=1"))</f>
        <v>500</v>
      </c>
      <c r="E62" s="4">
        <f>_xlfn.IFS($C62=1, AVERAGEIFS(data!I$2:I$326, data!$B$2:$B$326, $B62,data!$C$2:$C$326, "=2", data!$D$2:$D$326, "=1", data!$E$2:$E$326, "=1", data!$F$2:$F$326, "=1", data!$G$2:$G$326, "=1"), $C62=2, AVERAGEIFS(data!I$2:I$326, data!$B$2:$B$326, $B62,data!$C$2:$C$326, "=2", data!$D$2:$D$326, "=1", data!$E$2:$E$326, "=1", data!$F$2:$F$326, "=1", data!$G$2:$G$326, "=2"), $C62=3, AVERAGEIFS(data!I$2:I$326, data!$B$2:$B$326, $B62,data!$C$2:$C$326, "=2", data!$D$2:$D$326, "=1", data!$E$2:$E$326, "=1", data!$F$2:$F$326, "=1", data!$G$2:$G$326, "=3"), $C62=4, AVERAGEIFS(data!I$2:I$326, data!$B$2:$B$326, $B62,data!$C$2:$C$326, "=3", data!$D$2:$D$326, "=1", data!$E$2:$E$326, "=1", data!$F$2:$F$326, "=1", data!$G$2:$G$326, "=1"), $C62=5, AVERAGEIFS(data!I$2:I$326, data!$B$2:$B$326, $B62,data!$C$2:$C$326, "=3", data!$D$2:$D$326, "=1", data!$E$2:$E$326, "=1", data!$F$2:$F$326, "=1", data!$G$2:$G$326, "=2"), $C62=6, AVERAGEIFS(data!I$2:I$326, data!$B$2:$B$326, $B62,data!$C$2:$C$326, "=2", data!$D$2:$D$326, {2,3}, data!$E$2:$E$326, "=1", data!$F$2:$F$326, "=1", data!$G$2:$G$326, "=1"), $C62=7, AVERAGEIFS(data!I$2:I$326, data!$B$2:$B$326, $B62,data!$C$2:$C$326, "=2", data!$D$2:$D$326, "=1", data!$E$2:$E$326, {2,3}, data!$F$2:$F$326, "=1", data!$G$2:$G$326, "=1"), $C62=8, AVERAGEIFS(data!I$2:I$326, data!$B$2:$B$326, $B62,data!$C$2:$C$326, "=2", data!$D$2:$D$326, {2,3}, data!$E$2:$E$326, {2,3}, data!$F$2:$F$326, "=1", data!$G$2:$G$326, "=1"))</f>
        <v>7</v>
      </c>
      <c r="F62" s="4">
        <f>_xlfn.IFS($C62=1, AVERAGEIFS(data!J$2:J$326, data!$B$2:$B$326, $B62,data!$C$2:$C$326, "=2", data!$D$2:$D$326, "=1", data!$E$2:$E$326, "=1", data!$F$2:$F$326, "=1", data!$G$2:$G$326, "=1"), $C62=2, AVERAGEIFS(data!J$2:J$326, data!$B$2:$B$326, $B62,data!$C$2:$C$326, "=2", data!$D$2:$D$326, "=1", data!$E$2:$E$326, "=1", data!$F$2:$F$326, "=1", data!$G$2:$G$326, "=2"), $C62=3, AVERAGEIFS(data!J$2:J$326, data!$B$2:$B$326, $B62,data!$C$2:$C$326, "=2", data!$D$2:$D$326, "=1", data!$E$2:$E$326, "=1", data!$F$2:$F$326, "=1", data!$G$2:$G$326, "=3"), $C62=4, AVERAGEIFS(data!J$2:J$326, data!$B$2:$B$326, $B62,data!$C$2:$C$326, "=3", data!$D$2:$D$326, "=1", data!$E$2:$E$326, "=1", data!$F$2:$F$326, "=1", data!$G$2:$G$326, "=1"), $C62=5, AVERAGEIFS(data!J$2:J$326, data!$B$2:$B$326, $B62,data!$C$2:$C$326, "=3", data!$D$2:$D$326, "=1", data!$E$2:$E$326, "=1", data!$F$2:$F$326, "=1", data!$G$2:$G$326, "=2"), $C62=6, AVERAGEIFS(data!J$2:J$326, data!$B$2:$B$326, $B62,data!$C$2:$C$326, "=2", data!$D$2:$D$326, {2,3}, data!$E$2:$E$326, "=1", data!$F$2:$F$326, "=1", data!$G$2:$G$326, "=1"), $C62=7, AVERAGEIFS(data!J$2:J$326, data!$B$2:$B$326, $B62,data!$C$2:$C$326, "=2", data!$D$2:$D$326, "=1", data!$E$2:$E$326, {2,3}, data!$F$2:$F$326, "=1", data!$G$2:$G$326, "=1"), $C62=8, AVERAGEIFS(data!J$2:J$326, data!$B$2:$B$326, $B62,data!$C$2:$C$326, "=2", data!$D$2:$D$326, {2,3}, data!$E$2:$E$326, {2,3}, data!$F$2:$F$326, "=1", data!$G$2:$G$326, "=1"))</f>
        <v>0</v>
      </c>
      <c r="G62" s="4">
        <f>_xlfn.IFS($C62=1, AVERAGEIFS(data!K$2:K$326, data!$B$2:$B$326, $B62,data!$C$2:$C$326, "=2", data!$D$2:$D$326, "=1", data!$E$2:$E$326, "=1", data!$F$2:$F$326, "=1", data!$G$2:$G$326, "=1"), $C62=2, AVERAGEIFS(data!K$2:K$326, data!$B$2:$B$326, $B62,data!$C$2:$C$326, "=2", data!$D$2:$D$326, "=1", data!$E$2:$E$326, "=1", data!$F$2:$F$326, "=1", data!$G$2:$G$326, "=2"), $C62=3, AVERAGEIFS(data!K$2:K$326, data!$B$2:$B$326, $B62,data!$C$2:$C$326, "=2", data!$D$2:$D$326, "=1", data!$E$2:$E$326, "=1", data!$F$2:$F$326, "=1", data!$G$2:$G$326, "=3"), $C62=4, AVERAGEIFS(data!K$2:K$326, data!$B$2:$B$326, $B62,data!$C$2:$C$326, "=3", data!$D$2:$D$326, "=1", data!$E$2:$E$326, "=1", data!$F$2:$F$326, "=1", data!$G$2:$G$326, "=1"), $C62=5, AVERAGEIFS(data!K$2:K$326, data!$B$2:$B$326, $B62,data!$C$2:$C$326, "=3", data!$D$2:$D$326, "=1", data!$E$2:$E$326, "=1", data!$F$2:$F$326, "=1", data!$G$2:$G$326, "=2"), $C62=6, AVERAGEIFS(data!K$2:K$326, data!$B$2:$B$326, $B62,data!$C$2:$C$326, "=2", data!$D$2:$D$326, {2,3}, data!$E$2:$E$326, "=1", data!$F$2:$F$326, "=1", data!$G$2:$G$326, "=1"), $C62=7, AVERAGEIFS(data!K$2:K$326, data!$B$2:$B$326, $B62,data!$C$2:$C$326, "=2", data!$D$2:$D$326, "=1", data!$E$2:$E$326, {2,3}, data!$F$2:$F$326, "=1", data!$G$2:$G$326, "=1"), $C62=8, AVERAGEIFS(data!K$2:K$326, data!$B$2:$B$326, $B62,data!$C$2:$C$326, "=2", data!$D$2:$D$326, {2,3}, data!$E$2:$E$326, {2,3}, data!$F$2:$F$326, "=1", data!$G$2:$G$326, "=1"))</f>
        <v>0</v>
      </c>
      <c r="H62" s="6" t="str">
        <f t="shared" si="0"/>
        <v>N/A</v>
      </c>
    </row>
    <row r="63" spans="1:8" x14ac:dyDescent="0.2">
      <c r="A63" s="4" t="s">
        <v>316</v>
      </c>
      <c r="B63" s="4" t="s">
        <v>322</v>
      </c>
      <c r="C63" s="4">
        <v>6</v>
      </c>
      <c r="D63" s="4">
        <f>_xlfn.IFS($C63=1, AVERAGEIFS(data!H$2:H$326, data!$B$2:$B$326, $B63,data!$C$2:$C$326, "=2", data!$D$2:$D$326, "=1", data!$E$2:$E$326, "=1", data!$F$2:$F$326, "=1", data!$G$2:$G$326, "=1"), $C63=2, AVERAGEIFS(data!H$2:H$326, data!$B$2:$B$326, $B63,data!$C$2:$C$326, "=2", data!$D$2:$D$326, "=1", data!$E$2:$E$326, "=1", data!$F$2:$F$326, "=1", data!$G$2:$G$326, "=2"), $C63=3, AVERAGEIFS(data!H$2:H$326, data!$B$2:$B$326, $B63,data!$C$2:$C$326, "=2", data!$D$2:$D$326, "=1", data!$E$2:$E$326, "=1", data!$F$2:$F$326, "=1", data!$G$2:$G$326, "=3"), $C63=4, AVERAGEIFS(data!H$2:H$326, data!$B$2:$B$326, $B63,data!$C$2:$C$326, "=3", data!$D$2:$D$326, "=1", data!$E$2:$E$326, "=1", data!$F$2:$F$326, "=1", data!$G$2:$G$326, "=1"), $C63=5, AVERAGEIFS(data!H$2:H$326, data!$B$2:$B$326, $B63,data!$C$2:$C$326, "=3", data!$D$2:$D$326, "=1", data!$E$2:$E$326, "=1", data!$F$2:$F$326, "=1", data!$G$2:$G$326, "=2"), $C63=6, AVERAGEIFS(data!H$2:H$326, data!$B$2:$B$326, $B63,data!$C$2:$C$326, "=2", data!$D$2:$D$326, {2,3}, data!$E$2:$E$326, "=1", data!$F$2:$F$326, "=1", data!$G$2:$G$326, "=1"), $C63=7, AVERAGEIFS(data!H$2:H$326, data!$B$2:$B$326, $B63,data!$C$2:$C$326, "=2", data!$D$2:$D$326, "=1", data!$E$2:$E$326, {2,3}, data!$F$2:$F$326, "=1", data!$G$2:$G$326, "=1"), $C63=8, AVERAGEIFS(data!H$2:H$326, data!$B$2:$B$326, $B63,data!$C$2:$C$326, "=2", data!$D$2:$D$326, {2,3}, data!$E$2:$E$326, {2,3}, data!$F$2:$F$326, "=1", data!$G$2:$G$326, "=1"))</f>
        <v>500</v>
      </c>
      <c r="E63" s="4">
        <f>_xlfn.IFS($C63=1, AVERAGEIFS(data!I$2:I$326, data!$B$2:$B$326, $B63,data!$C$2:$C$326, "=2", data!$D$2:$D$326, "=1", data!$E$2:$E$326, "=1", data!$F$2:$F$326, "=1", data!$G$2:$G$326, "=1"), $C63=2, AVERAGEIFS(data!I$2:I$326, data!$B$2:$B$326, $B63,data!$C$2:$C$326, "=2", data!$D$2:$D$326, "=1", data!$E$2:$E$326, "=1", data!$F$2:$F$326, "=1", data!$G$2:$G$326, "=2"), $C63=3, AVERAGEIFS(data!I$2:I$326, data!$B$2:$B$326, $B63,data!$C$2:$C$326, "=2", data!$D$2:$D$326, "=1", data!$E$2:$E$326, "=1", data!$F$2:$F$326, "=1", data!$G$2:$G$326, "=3"), $C63=4, AVERAGEIFS(data!I$2:I$326, data!$B$2:$B$326, $B63,data!$C$2:$C$326, "=3", data!$D$2:$D$326, "=1", data!$E$2:$E$326, "=1", data!$F$2:$F$326, "=1", data!$G$2:$G$326, "=1"), $C63=5, AVERAGEIFS(data!I$2:I$326, data!$B$2:$B$326, $B63,data!$C$2:$C$326, "=3", data!$D$2:$D$326, "=1", data!$E$2:$E$326, "=1", data!$F$2:$F$326, "=1", data!$G$2:$G$326, "=2"), $C63=6, AVERAGEIFS(data!I$2:I$326, data!$B$2:$B$326, $B63,data!$C$2:$C$326, "=2", data!$D$2:$D$326, {2,3}, data!$E$2:$E$326, "=1", data!$F$2:$F$326, "=1", data!$G$2:$G$326, "=1"), $C63=7, AVERAGEIFS(data!I$2:I$326, data!$B$2:$B$326, $B63,data!$C$2:$C$326, "=2", data!$D$2:$D$326, "=1", data!$E$2:$E$326, {2,3}, data!$F$2:$F$326, "=1", data!$G$2:$G$326, "=1"), $C63=8, AVERAGEIFS(data!I$2:I$326, data!$B$2:$B$326, $B63,data!$C$2:$C$326, "=2", data!$D$2:$D$326, {2,3}, data!$E$2:$E$326, {2,3}, data!$F$2:$F$326, "=1", data!$G$2:$G$326, "=1"))</f>
        <v>0</v>
      </c>
      <c r="F63" s="4">
        <f>_xlfn.IFS($C63=1, AVERAGEIFS(data!J$2:J$326, data!$B$2:$B$326, $B63,data!$C$2:$C$326, "=2", data!$D$2:$D$326, "=1", data!$E$2:$E$326, "=1", data!$F$2:$F$326, "=1", data!$G$2:$G$326, "=1"), $C63=2, AVERAGEIFS(data!J$2:J$326, data!$B$2:$B$326, $B63,data!$C$2:$C$326, "=2", data!$D$2:$D$326, "=1", data!$E$2:$E$326, "=1", data!$F$2:$F$326, "=1", data!$G$2:$G$326, "=2"), $C63=3, AVERAGEIFS(data!J$2:J$326, data!$B$2:$B$326, $B63,data!$C$2:$C$326, "=2", data!$D$2:$D$326, "=1", data!$E$2:$E$326, "=1", data!$F$2:$F$326, "=1", data!$G$2:$G$326, "=3"), $C63=4, AVERAGEIFS(data!J$2:J$326, data!$B$2:$B$326, $B63,data!$C$2:$C$326, "=3", data!$D$2:$D$326, "=1", data!$E$2:$E$326, "=1", data!$F$2:$F$326, "=1", data!$G$2:$G$326, "=1"), $C63=5, AVERAGEIFS(data!J$2:J$326, data!$B$2:$B$326, $B63,data!$C$2:$C$326, "=3", data!$D$2:$D$326, "=1", data!$E$2:$E$326, "=1", data!$F$2:$F$326, "=1", data!$G$2:$G$326, "=2"), $C63=6, AVERAGEIFS(data!J$2:J$326, data!$B$2:$B$326, $B63,data!$C$2:$C$326, "=2", data!$D$2:$D$326, {2,3}, data!$E$2:$E$326, "=1", data!$F$2:$F$326, "=1", data!$G$2:$G$326, "=1"), $C63=7, AVERAGEIFS(data!J$2:J$326, data!$B$2:$B$326, $B63,data!$C$2:$C$326, "=2", data!$D$2:$D$326, "=1", data!$E$2:$E$326, {2,3}, data!$F$2:$F$326, "=1", data!$G$2:$G$326, "=1"), $C63=8, AVERAGEIFS(data!J$2:J$326, data!$B$2:$B$326, $B63,data!$C$2:$C$326, "=2", data!$D$2:$D$326, {2,3}, data!$E$2:$E$326, {2,3}, data!$F$2:$F$326, "=1", data!$G$2:$G$326, "=1"))</f>
        <v>0</v>
      </c>
      <c r="G63" s="4">
        <f>_xlfn.IFS($C63=1, AVERAGEIFS(data!K$2:K$326, data!$B$2:$B$326, $B63,data!$C$2:$C$326, "=2", data!$D$2:$D$326, "=1", data!$E$2:$E$326, "=1", data!$F$2:$F$326, "=1", data!$G$2:$G$326, "=1"), $C63=2, AVERAGEIFS(data!K$2:K$326, data!$B$2:$B$326, $B63,data!$C$2:$C$326, "=2", data!$D$2:$D$326, "=1", data!$E$2:$E$326, "=1", data!$F$2:$F$326, "=1", data!$G$2:$G$326, "=2"), $C63=3, AVERAGEIFS(data!K$2:K$326, data!$B$2:$B$326, $B63,data!$C$2:$C$326, "=2", data!$D$2:$D$326, "=1", data!$E$2:$E$326, "=1", data!$F$2:$F$326, "=1", data!$G$2:$G$326, "=3"), $C63=4, AVERAGEIFS(data!K$2:K$326, data!$B$2:$B$326, $B63,data!$C$2:$C$326, "=3", data!$D$2:$D$326, "=1", data!$E$2:$E$326, "=1", data!$F$2:$F$326, "=1", data!$G$2:$G$326, "=1"), $C63=5, AVERAGEIFS(data!K$2:K$326, data!$B$2:$B$326, $B63,data!$C$2:$C$326, "=3", data!$D$2:$D$326, "=1", data!$E$2:$E$326, "=1", data!$F$2:$F$326, "=1", data!$G$2:$G$326, "=2"), $C63=6, AVERAGEIFS(data!K$2:K$326, data!$B$2:$B$326, $B63,data!$C$2:$C$326, "=2", data!$D$2:$D$326, {2,3}, data!$E$2:$E$326, "=1", data!$F$2:$F$326, "=1", data!$G$2:$G$326, "=1"), $C63=7, AVERAGEIFS(data!K$2:K$326, data!$B$2:$B$326, $B63,data!$C$2:$C$326, "=2", data!$D$2:$D$326, "=1", data!$E$2:$E$326, {2,3}, data!$F$2:$F$326, "=1", data!$G$2:$G$326, "=1"), $C63=8, AVERAGEIFS(data!K$2:K$326, data!$B$2:$B$326, $B63,data!$C$2:$C$326, "=2", data!$D$2:$D$326, {2,3}, data!$E$2:$E$326, {2,3}, data!$F$2:$F$326, "=1", data!$G$2:$G$326, "=1"))</f>
        <v>0</v>
      </c>
      <c r="H63" s="6" t="str">
        <f t="shared" si="0"/>
        <v>N/A</v>
      </c>
    </row>
    <row r="64" spans="1:8" x14ac:dyDescent="0.2">
      <c r="A64" s="4" t="s">
        <v>316</v>
      </c>
      <c r="B64" s="4" t="s">
        <v>322</v>
      </c>
      <c r="C64" s="4">
        <v>7</v>
      </c>
      <c r="D64" s="4">
        <f>_xlfn.IFS($C64=1, AVERAGEIFS(data!H$2:H$326, data!$B$2:$B$326, $B64,data!$C$2:$C$326, "=2", data!$D$2:$D$326, "=1", data!$E$2:$E$326, "=1", data!$F$2:$F$326, "=1", data!$G$2:$G$326, "=1"), $C64=2, AVERAGEIFS(data!H$2:H$326, data!$B$2:$B$326, $B64,data!$C$2:$C$326, "=2", data!$D$2:$D$326, "=1", data!$E$2:$E$326, "=1", data!$F$2:$F$326, "=1", data!$G$2:$G$326, "=2"), $C64=3, AVERAGEIFS(data!H$2:H$326, data!$B$2:$B$326, $B64,data!$C$2:$C$326, "=2", data!$D$2:$D$326, "=1", data!$E$2:$E$326, "=1", data!$F$2:$F$326, "=1", data!$G$2:$G$326, "=3"), $C64=4, AVERAGEIFS(data!H$2:H$326, data!$B$2:$B$326, $B64,data!$C$2:$C$326, "=3", data!$D$2:$D$326, "=1", data!$E$2:$E$326, "=1", data!$F$2:$F$326, "=1", data!$G$2:$G$326, "=1"), $C64=5, AVERAGEIFS(data!H$2:H$326, data!$B$2:$B$326, $B64,data!$C$2:$C$326, "=3", data!$D$2:$D$326, "=1", data!$E$2:$E$326, "=1", data!$F$2:$F$326, "=1", data!$G$2:$G$326, "=2"), $C64=6, AVERAGEIFS(data!H$2:H$326, data!$B$2:$B$326, $B64,data!$C$2:$C$326, "=2", data!$D$2:$D$326, {2,3}, data!$E$2:$E$326, "=1", data!$F$2:$F$326, "=1", data!$G$2:$G$326, "=1"), $C64=7, AVERAGEIFS(data!H$2:H$326, data!$B$2:$B$326, $B64,data!$C$2:$C$326, "=2", data!$D$2:$D$326, "=1", data!$E$2:$E$326, {2,3}, data!$F$2:$F$326, "=1", data!$G$2:$G$326, "=1"), $C64=8, AVERAGEIFS(data!H$2:H$326, data!$B$2:$B$326, $B64,data!$C$2:$C$326, "=2", data!$D$2:$D$326, {2,3}, data!$E$2:$E$326, {2,3}, data!$F$2:$F$326, "=1", data!$G$2:$G$326, "=1"))</f>
        <v>500</v>
      </c>
      <c r="E64" s="4">
        <f>_xlfn.IFS($C64=1, AVERAGEIFS(data!I$2:I$326, data!$B$2:$B$326, $B64,data!$C$2:$C$326, "=2", data!$D$2:$D$326, "=1", data!$E$2:$E$326, "=1", data!$F$2:$F$326, "=1", data!$G$2:$G$326, "=1"), $C64=2, AVERAGEIFS(data!I$2:I$326, data!$B$2:$B$326, $B64,data!$C$2:$C$326, "=2", data!$D$2:$D$326, "=1", data!$E$2:$E$326, "=1", data!$F$2:$F$326, "=1", data!$G$2:$G$326, "=2"), $C64=3, AVERAGEIFS(data!I$2:I$326, data!$B$2:$B$326, $B64,data!$C$2:$C$326, "=2", data!$D$2:$D$326, "=1", data!$E$2:$E$326, "=1", data!$F$2:$F$326, "=1", data!$G$2:$G$326, "=3"), $C64=4, AVERAGEIFS(data!I$2:I$326, data!$B$2:$B$326, $B64,data!$C$2:$C$326, "=3", data!$D$2:$D$326, "=1", data!$E$2:$E$326, "=1", data!$F$2:$F$326, "=1", data!$G$2:$G$326, "=1"), $C64=5, AVERAGEIFS(data!I$2:I$326, data!$B$2:$B$326, $B64,data!$C$2:$C$326, "=3", data!$D$2:$D$326, "=1", data!$E$2:$E$326, "=1", data!$F$2:$F$326, "=1", data!$G$2:$G$326, "=2"), $C64=6, AVERAGEIFS(data!I$2:I$326, data!$B$2:$B$326, $B64,data!$C$2:$C$326, "=2", data!$D$2:$D$326, {2,3}, data!$E$2:$E$326, "=1", data!$F$2:$F$326, "=1", data!$G$2:$G$326, "=1"), $C64=7, AVERAGEIFS(data!I$2:I$326, data!$B$2:$B$326, $B64,data!$C$2:$C$326, "=2", data!$D$2:$D$326, "=1", data!$E$2:$E$326, {2,3}, data!$F$2:$F$326, "=1", data!$G$2:$G$326, "=1"), $C64=8, AVERAGEIFS(data!I$2:I$326, data!$B$2:$B$326, $B64,data!$C$2:$C$326, "=2", data!$D$2:$D$326, {2,3}, data!$E$2:$E$326, {2,3}, data!$F$2:$F$326, "=1", data!$G$2:$G$326, "=1"))</f>
        <v>500</v>
      </c>
      <c r="F64" s="4">
        <f>_xlfn.IFS($C64=1, AVERAGEIFS(data!J$2:J$326, data!$B$2:$B$326, $B64,data!$C$2:$C$326, "=2", data!$D$2:$D$326, "=1", data!$E$2:$E$326, "=1", data!$F$2:$F$326, "=1", data!$G$2:$G$326, "=1"), $C64=2, AVERAGEIFS(data!J$2:J$326, data!$B$2:$B$326, $B64,data!$C$2:$C$326, "=2", data!$D$2:$D$326, "=1", data!$E$2:$E$326, "=1", data!$F$2:$F$326, "=1", data!$G$2:$G$326, "=2"), $C64=3, AVERAGEIFS(data!J$2:J$326, data!$B$2:$B$326, $B64,data!$C$2:$C$326, "=2", data!$D$2:$D$326, "=1", data!$E$2:$E$326, "=1", data!$F$2:$F$326, "=1", data!$G$2:$G$326, "=3"), $C64=4, AVERAGEIFS(data!J$2:J$326, data!$B$2:$B$326, $B64,data!$C$2:$C$326, "=3", data!$D$2:$D$326, "=1", data!$E$2:$E$326, "=1", data!$F$2:$F$326, "=1", data!$G$2:$G$326, "=1"), $C64=5, AVERAGEIFS(data!J$2:J$326, data!$B$2:$B$326, $B64,data!$C$2:$C$326, "=3", data!$D$2:$D$326, "=1", data!$E$2:$E$326, "=1", data!$F$2:$F$326, "=1", data!$G$2:$G$326, "=2"), $C64=6, AVERAGEIFS(data!J$2:J$326, data!$B$2:$B$326, $B64,data!$C$2:$C$326, "=2", data!$D$2:$D$326, {2,3}, data!$E$2:$E$326, "=1", data!$F$2:$F$326, "=1", data!$G$2:$G$326, "=1"), $C64=7, AVERAGEIFS(data!J$2:J$326, data!$B$2:$B$326, $B64,data!$C$2:$C$326, "=2", data!$D$2:$D$326, "=1", data!$E$2:$E$326, {2,3}, data!$F$2:$F$326, "=1", data!$G$2:$G$326, "=1"), $C64=8, AVERAGEIFS(data!J$2:J$326, data!$B$2:$B$326, $B64,data!$C$2:$C$326, "=2", data!$D$2:$D$326, {2,3}, data!$E$2:$E$326, {2,3}, data!$F$2:$F$326, "=1", data!$G$2:$G$326, "=1"))</f>
        <v>499</v>
      </c>
      <c r="G64" s="4">
        <f>_xlfn.IFS($C64=1, AVERAGEIFS(data!K$2:K$326, data!$B$2:$B$326, $B64,data!$C$2:$C$326, "=2", data!$D$2:$D$326, "=1", data!$E$2:$E$326, "=1", data!$F$2:$F$326, "=1", data!$G$2:$G$326, "=1"), $C64=2, AVERAGEIFS(data!K$2:K$326, data!$B$2:$B$326, $B64,data!$C$2:$C$326, "=2", data!$D$2:$D$326, "=1", data!$E$2:$E$326, "=1", data!$F$2:$F$326, "=1", data!$G$2:$G$326, "=2"), $C64=3, AVERAGEIFS(data!K$2:K$326, data!$B$2:$B$326, $B64,data!$C$2:$C$326, "=2", data!$D$2:$D$326, "=1", data!$E$2:$E$326, "=1", data!$F$2:$F$326, "=1", data!$G$2:$G$326, "=3"), $C64=4, AVERAGEIFS(data!K$2:K$326, data!$B$2:$B$326, $B64,data!$C$2:$C$326, "=3", data!$D$2:$D$326, "=1", data!$E$2:$E$326, "=1", data!$F$2:$F$326, "=1", data!$G$2:$G$326, "=1"), $C64=5, AVERAGEIFS(data!K$2:K$326, data!$B$2:$B$326, $B64,data!$C$2:$C$326, "=3", data!$D$2:$D$326, "=1", data!$E$2:$E$326, "=1", data!$F$2:$F$326, "=1", data!$G$2:$G$326, "=2"), $C64=6, AVERAGEIFS(data!K$2:K$326, data!$B$2:$B$326, $B64,data!$C$2:$C$326, "=2", data!$D$2:$D$326, {2,3}, data!$E$2:$E$326, "=1", data!$F$2:$F$326, "=1", data!$G$2:$G$326, "=1"), $C64=7, AVERAGEIFS(data!K$2:K$326, data!$B$2:$B$326, $B64,data!$C$2:$C$326, "=2", data!$D$2:$D$326, "=1", data!$E$2:$E$326, {2,3}, data!$F$2:$F$326, "=1", data!$G$2:$G$326, "=1"), $C64=8, AVERAGEIFS(data!K$2:K$326, data!$B$2:$B$326, $B64,data!$C$2:$C$326, "=2", data!$D$2:$D$326, {2,3}, data!$E$2:$E$326, {2,3}, data!$F$2:$F$326, "=1", data!$G$2:$G$326, "=1"))</f>
        <v>158</v>
      </c>
      <c r="H64" s="6">
        <f t="shared" si="0"/>
        <v>0.68336673346693388</v>
      </c>
    </row>
    <row r="65" spans="1:8" x14ac:dyDescent="0.2">
      <c r="A65" s="4" t="s">
        <v>316</v>
      </c>
      <c r="B65" s="4" t="s">
        <v>322</v>
      </c>
      <c r="C65" s="4">
        <v>8</v>
      </c>
      <c r="D65" s="4">
        <f>_xlfn.IFS($C65=1, AVERAGEIFS(data!H$2:H$326, data!$B$2:$B$326, $B65,data!$C$2:$C$326, "=2", data!$D$2:$D$326, "=1", data!$E$2:$E$326, "=1", data!$F$2:$F$326, "=1", data!$G$2:$G$326, "=1"), $C65=2, AVERAGEIFS(data!H$2:H$326, data!$B$2:$B$326, $B65,data!$C$2:$C$326, "=2", data!$D$2:$D$326, "=1", data!$E$2:$E$326, "=1", data!$F$2:$F$326, "=1", data!$G$2:$G$326, "=2"), $C65=3, AVERAGEIFS(data!H$2:H$326, data!$B$2:$B$326, $B65,data!$C$2:$C$326, "=2", data!$D$2:$D$326, "=1", data!$E$2:$E$326, "=1", data!$F$2:$F$326, "=1", data!$G$2:$G$326, "=3"), $C65=4, AVERAGEIFS(data!H$2:H$326, data!$B$2:$B$326, $B65,data!$C$2:$C$326, "=3", data!$D$2:$D$326, "=1", data!$E$2:$E$326, "=1", data!$F$2:$F$326, "=1", data!$G$2:$G$326, "=1"), $C65=5, AVERAGEIFS(data!H$2:H$326, data!$B$2:$B$326, $B65,data!$C$2:$C$326, "=3", data!$D$2:$D$326, "=1", data!$E$2:$E$326, "=1", data!$F$2:$F$326, "=1", data!$G$2:$G$326, "=2"), $C65=6, AVERAGEIFS(data!H$2:H$326, data!$B$2:$B$326, $B65,data!$C$2:$C$326, "=2", data!$D$2:$D$326, {2,3}, data!$E$2:$E$326, "=1", data!$F$2:$F$326, "=1", data!$G$2:$G$326, "=1"), $C65=7, AVERAGEIFS(data!H$2:H$326, data!$B$2:$B$326, $B65,data!$C$2:$C$326, "=2", data!$D$2:$D$326, "=1", data!$E$2:$E$326, {2,3}, data!$F$2:$F$326, "=1", data!$G$2:$G$326, "=1"), $C65=8, AVERAGEIFS(data!H$2:H$326, data!$B$2:$B$326, $B65,data!$C$2:$C$326, "=2", data!$D$2:$D$326, {2,3}, data!$E$2:$E$326, {2,3}, data!$F$2:$F$326, "=1", data!$G$2:$G$326, "=1"))</f>
        <v>500</v>
      </c>
      <c r="E65" s="4">
        <f>_xlfn.IFS($C65=1, AVERAGEIFS(data!I$2:I$326, data!$B$2:$B$326, $B65,data!$C$2:$C$326, "=2", data!$D$2:$D$326, "=1", data!$E$2:$E$326, "=1", data!$F$2:$F$326, "=1", data!$G$2:$G$326, "=1"), $C65=2, AVERAGEIFS(data!I$2:I$326, data!$B$2:$B$326, $B65,data!$C$2:$C$326, "=2", data!$D$2:$D$326, "=1", data!$E$2:$E$326, "=1", data!$F$2:$F$326, "=1", data!$G$2:$G$326, "=2"), $C65=3, AVERAGEIFS(data!I$2:I$326, data!$B$2:$B$326, $B65,data!$C$2:$C$326, "=2", data!$D$2:$D$326, "=1", data!$E$2:$E$326, "=1", data!$F$2:$F$326, "=1", data!$G$2:$G$326, "=3"), $C65=4, AVERAGEIFS(data!I$2:I$326, data!$B$2:$B$326, $B65,data!$C$2:$C$326, "=3", data!$D$2:$D$326, "=1", data!$E$2:$E$326, "=1", data!$F$2:$F$326, "=1", data!$G$2:$G$326, "=1"), $C65=5, AVERAGEIFS(data!I$2:I$326, data!$B$2:$B$326, $B65,data!$C$2:$C$326, "=3", data!$D$2:$D$326, "=1", data!$E$2:$E$326, "=1", data!$F$2:$F$326, "=1", data!$G$2:$G$326, "=2"), $C65=6, AVERAGEIFS(data!I$2:I$326, data!$B$2:$B$326, $B65,data!$C$2:$C$326, "=2", data!$D$2:$D$326, {2,3}, data!$E$2:$E$326, "=1", data!$F$2:$F$326, "=1", data!$G$2:$G$326, "=1"), $C65=7, AVERAGEIFS(data!I$2:I$326, data!$B$2:$B$326, $B65,data!$C$2:$C$326, "=2", data!$D$2:$D$326, "=1", data!$E$2:$E$326, {2,3}, data!$F$2:$F$326, "=1", data!$G$2:$G$326, "=1"), $C65=8, AVERAGEIFS(data!I$2:I$326, data!$B$2:$B$326, $B65,data!$C$2:$C$326, "=2", data!$D$2:$D$326, {2,3}, data!$E$2:$E$326, {2,3}, data!$F$2:$F$326, "=1", data!$G$2:$G$326, "=1"))</f>
        <v>500</v>
      </c>
      <c r="F65" s="4">
        <f>_xlfn.IFS($C65=1, AVERAGEIFS(data!J$2:J$326, data!$B$2:$B$326, $B65,data!$C$2:$C$326, "=2", data!$D$2:$D$326, "=1", data!$E$2:$E$326, "=1", data!$F$2:$F$326, "=1", data!$G$2:$G$326, "=1"), $C65=2, AVERAGEIFS(data!J$2:J$326, data!$B$2:$B$326, $B65,data!$C$2:$C$326, "=2", data!$D$2:$D$326, "=1", data!$E$2:$E$326, "=1", data!$F$2:$F$326, "=1", data!$G$2:$G$326, "=2"), $C65=3, AVERAGEIFS(data!J$2:J$326, data!$B$2:$B$326, $B65,data!$C$2:$C$326, "=2", data!$D$2:$D$326, "=1", data!$E$2:$E$326, "=1", data!$F$2:$F$326, "=1", data!$G$2:$G$326, "=3"), $C65=4, AVERAGEIFS(data!J$2:J$326, data!$B$2:$B$326, $B65,data!$C$2:$C$326, "=3", data!$D$2:$D$326, "=1", data!$E$2:$E$326, "=1", data!$F$2:$F$326, "=1", data!$G$2:$G$326, "=1"), $C65=5, AVERAGEIFS(data!J$2:J$326, data!$B$2:$B$326, $B65,data!$C$2:$C$326, "=3", data!$D$2:$D$326, "=1", data!$E$2:$E$326, "=1", data!$F$2:$F$326, "=1", data!$G$2:$G$326, "=2"), $C65=6, AVERAGEIFS(data!J$2:J$326, data!$B$2:$B$326, $B65,data!$C$2:$C$326, "=2", data!$D$2:$D$326, {2,3}, data!$E$2:$E$326, "=1", data!$F$2:$F$326, "=1", data!$G$2:$G$326, "=1"), $C65=7, AVERAGEIFS(data!J$2:J$326, data!$B$2:$B$326, $B65,data!$C$2:$C$326, "=2", data!$D$2:$D$326, "=1", data!$E$2:$E$326, {2,3}, data!$F$2:$F$326, "=1", data!$G$2:$G$326, "=1"), $C65=8, AVERAGEIFS(data!J$2:J$326, data!$B$2:$B$326, $B65,data!$C$2:$C$326, "=2", data!$D$2:$D$326, {2,3}, data!$E$2:$E$326, {2,3}, data!$F$2:$F$326, "=1", data!$G$2:$G$326, "=1"))</f>
        <v>454</v>
      </c>
      <c r="G65" s="4">
        <f>_xlfn.IFS($C65=1, AVERAGEIFS(data!K$2:K$326, data!$B$2:$B$326, $B65,data!$C$2:$C$326, "=2", data!$D$2:$D$326, "=1", data!$E$2:$E$326, "=1", data!$F$2:$F$326, "=1", data!$G$2:$G$326, "=1"), $C65=2, AVERAGEIFS(data!K$2:K$326, data!$B$2:$B$326, $B65,data!$C$2:$C$326, "=2", data!$D$2:$D$326, "=1", data!$E$2:$E$326, "=1", data!$F$2:$F$326, "=1", data!$G$2:$G$326, "=2"), $C65=3, AVERAGEIFS(data!K$2:K$326, data!$B$2:$B$326, $B65,data!$C$2:$C$326, "=2", data!$D$2:$D$326, "=1", data!$E$2:$E$326, "=1", data!$F$2:$F$326, "=1", data!$G$2:$G$326, "=3"), $C65=4, AVERAGEIFS(data!K$2:K$326, data!$B$2:$B$326, $B65,data!$C$2:$C$326, "=3", data!$D$2:$D$326, "=1", data!$E$2:$E$326, "=1", data!$F$2:$F$326, "=1", data!$G$2:$G$326, "=1"), $C65=5, AVERAGEIFS(data!K$2:K$326, data!$B$2:$B$326, $B65,data!$C$2:$C$326, "=3", data!$D$2:$D$326, "=1", data!$E$2:$E$326, "=1", data!$F$2:$F$326, "=1", data!$G$2:$G$326, "=2"), $C65=6, AVERAGEIFS(data!K$2:K$326, data!$B$2:$B$326, $B65,data!$C$2:$C$326, "=2", data!$D$2:$D$326, {2,3}, data!$E$2:$E$326, "=1", data!$F$2:$F$326, "=1", data!$G$2:$G$326, "=1"), $C65=7, AVERAGEIFS(data!K$2:K$326, data!$B$2:$B$326, $B65,data!$C$2:$C$326, "=2", data!$D$2:$D$326, "=1", data!$E$2:$E$326, {2,3}, data!$F$2:$F$326, "=1", data!$G$2:$G$326, "=1"), $C65=8, AVERAGEIFS(data!K$2:K$326, data!$B$2:$B$326, $B65,data!$C$2:$C$326, "=2", data!$D$2:$D$326, {2,3}, data!$E$2:$E$326, {2,3}, data!$F$2:$F$326, "=1", data!$G$2:$G$326, "=1"))</f>
        <v>134</v>
      </c>
      <c r="H65" s="6">
        <f t="shared" si="0"/>
        <v>0.70484581497797349</v>
      </c>
    </row>
    <row r="66" spans="1:8" x14ac:dyDescent="0.2">
      <c r="A66" s="4" t="s">
        <v>316</v>
      </c>
      <c r="B66" s="4" t="s">
        <v>310</v>
      </c>
      <c r="C66" s="4">
        <v>1</v>
      </c>
      <c r="D66" s="4">
        <f>_xlfn.IFS($C66=1, AVERAGEIFS(data!H$2:H$326, data!$B$2:$B$326, $B66,data!$C$2:$C$326, "=2", data!$D$2:$D$326, "=1", data!$E$2:$E$326, "=1", data!$F$2:$F$326, "=1", data!$G$2:$G$326, "=1"), $C66=2, AVERAGEIFS(data!H$2:H$326, data!$B$2:$B$326, $B66,data!$C$2:$C$326, "=2", data!$D$2:$D$326, "=1", data!$E$2:$E$326, "=1", data!$F$2:$F$326, "=1", data!$G$2:$G$326, "=2"), $C66=3, AVERAGEIFS(data!H$2:H$326, data!$B$2:$B$326, $B66,data!$C$2:$C$326, "=2", data!$D$2:$D$326, "=1", data!$E$2:$E$326, "=1", data!$F$2:$F$326, "=1", data!$G$2:$G$326, "=3"), $C66=4, AVERAGEIFS(data!H$2:H$326, data!$B$2:$B$326, $B66,data!$C$2:$C$326, "=3", data!$D$2:$D$326, "=1", data!$E$2:$E$326, "=1", data!$F$2:$F$326, "=1", data!$G$2:$G$326, "=1"), $C66=5, AVERAGEIFS(data!H$2:H$326, data!$B$2:$B$326, $B66,data!$C$2:$C$326, "=3", data!$D$2:$D$326, "=1", data!$E$2:$E$326, "=1", data!$F$2:$F$326, "=1", data!$G$2:$G$326, "=2"), $C66=6, AVERAGEIFS(data!H$2:H$326, data!$B$2:$B$326, $B66,data!$C$2:$C$326, "=2", data!$D$2:$D$326, {2,3}, data!$E$2:$E$326, "=1", data!$F$2:$F$326, "=1", data!$G$2:$G$326, "=1"), $C66=7, AVERAGEIFS(data!H$2:H$326, data!$B$2:$B$326, $B66,data!$C$2:$C$326, "=2", data!$D$2:$D$326, "=1", data!$E$2:$E$326, {2,3}, data!$F$2:$F$326, "=1", data!$G$2:$G$326, "=1"), $C66=8, AVERAGEIFS(data!H$2:H$326, data!$B$2:$B$326, $B66,data!$C$2:$C$326, "=2", data!$D$2:$D$326, {2,3}, data!$E$2:$E$326, {2,3}, data!$F$2:$F$326, "=1", data!$G$2:$G$326, "=1"))</f>
        <v>500</v>
      </c>
      <c r="E66" s="4">
        <f>_xlfn.IFS($C66=1, AVERAGEIFS(data!I$2:I$326, data!$B$2:$B$326, $B66,data!$C$2:$C$326, "=2", data!$D$2:$D$326, "=1", data!$E$2:$E$326, "=1", data!$F$2:$F$326, "=1", data!$G$2:$G$326, "=1"), $C66=2, AVERAGEIFS(data!I$2:I$326, data!$B$2:$B$326, $B66,data!$C$2:$C$326, "=2", data!$D$2:$D$326, "=1", data!$E$2:$E$326, "=1", data!$F$2:$F$326, "=1", data!$G$2:$G$326, "=2"), $C66=3, AVERAGEIFS(data!I$2:I$326, data!$B$2:$B$326, $B66,data!$C$2:$C$326, "=2", data!$D$2:$D$326, "=1", data!$E$2:$E$326, "=1", data!$F$2:$F$326, "=1", data!$G$2:$G$326, "=3"), $C66=4, AVERAGEIFS(data!I$2:I$326, data!$B$2:$B$326, $B66,data!$C$2:$C$326, "=3", data!$D$2:$D$326, "=1", data!$E$2:$E$326, "=1", data!$F$2:$F$326, "=1", data!$G$2:$G$326, "=1"), $C66=5, AVERAGEIFS(data!I$2:I$326, data!$B$2:$B$326, $B66,data!$C$2:$C$326, "=3", data!$D$2:$D$326, "=1", data!$E$2:$E$326, "=1", data!$F$2:$F$326, "=1", data!$G$2:$G$326, "=2"), $C66=6, AVERAGEIFS(data!I$2:I$326, data!$B$2:$B$326, $B66,data!$C$2:$C$326, "=2", data!$D$2:$D$326, {2,3}, data!$E$2:$E$326, "=1", data!$F$2:$F$326, "=1", data!$G$2:$G$326, "=1"), $C66=7, AVERAGEIFS(data!I$2:I$326, data!$B$2:$B$326, $B66,data!$C$2:$C$326, "=2", data!$D$2:$D$326, "=1", data!$E$2:$E$326, {2,3}, data!$F$2:$F$326, "=1", data!$G$2:$G$326, "=1"), $C66=8, AVERAGEIFS(data!I$2:I$326, data!$B$2:$B$326, $B66,data!$C$2:$C$326, "=2", data!$D$2:$D$326, {2,3}, data!$E$2:$E$326, {2,3}, data!$F$2:$F$326, "=1", data!$G$2:$G$326, "=1"))</f>
        <v>452</v>
      </c>
      <c r="F66" s="4">
        <f>_xlfn.IFS($C66=1, AVERAGEIFS(data!J$2:J$326, data!$B$2:$B$326, $B66,data!$C$2:$C$326, "=2", data!$D$2:$D$326, "=1", data!$E$2:$E$326, "=1", data!$F$2:$F$326, "=1", data!$G$2:$G$326, "=1"), $C66=2, AVERAGEIFS(data!J$2:J$326, data!$B$2:$B$326, $B66,data!$C$2:$C$326, "=2", data!$D$2:$D$326, "=1", data!$E$2:$E$326, "=1", data!$F$2:$F$326, "=1", data!$G$2:$G$326, "=2"), $C66=3, AVERAGEIFS(data!J$2:J$326, data!$B$2:$B$326, $B66,data!$C$2:$C$326, "=2", data!$D$2:$D$326, "=1", data!$E$2:$E$326, "=1", data!$F$2:$F$326, "=1", data!$G$2:$G$326, "=3"), $C66=4, AVERAGEIFS(data!J$2:J$326, data!$B$2:$B$326, $B66,data!$C$2:$C$326, "=3", data!$D$2:$D$326, "=1", data!$E$2:$E$326, "=1", data!$F$2:$F$326, "=1", data!$G$2:$G$326, "=1"), $C66=5, AVERAGEIFS(data!J$2:J$326, data!$B$2:$B$326, $B66,data!$C$2:$C$326, "=3", data!$D$2:$D$326, "=1", data!$E$2:$E$326, "=1", data!$F$2:$F$326, "=1", data!$G$2:$G$326, "=2"), $C66=6, AVERAGEIFS(data!J$2:J$326, data!$B$2:$B$326, $B66,data!$C$2:$C$326, "=2", data!$D$2:$D$326, {2,3}, data!$E$2:$E$326, "=1", data!$F$2:$F$326, "=1", data!$G$2:$G$326, "=1"), $C66=7, AVERAGEIFS(data!J$2:J$326, data!$B$2:$B$326, $B66,data!$C$2:$C$326, "=2", data!$D$2:$D$326, "=1", data!$E$2:$E$326, {2,3}, data!$F$2:$F$326, "=1", data!$G$2:$G$326, "=1"), $C66=8, AVERAGEIFS(data!J$2:J$326, data!$B$2:$B$326, $B66,data!$C$2:$C$326, "=2", data!$D$2:$D$326, {2,3}, data!$E$2:$E$326, {2,3}, data!$F$2:$F$326, "=1", data!$G$2:$G$326, "=1"))</f>
        <v>442</v>
      </c>
      <c r="G66" s="4">
        <f>_xlfn.IFS($C66=1, AVERAGEIFS(data!K$2:K$326, data!$B$2:$B$326, $B66,data!$C$2:$C$326, "=2", data!$D$2:$D$326, "=1", data!$E$2:$E$326, "=1", data!$F$2:$F$326, "=1", data!$G$2:$G$326, "=1"), $C66=2, AVERAGEIFS(data!K$2:K$326, data!$B$2:$B$326, $B66,data!$C$2:$C$326, "=2", data!$D$2:$D$326, "=1", data!$E$2:$E$326, "=1", data!$F$2:$F$326, "=1", data!$G$2:$G$326, "=2"), $C66=3, AVERAGEIFS(data!K$2:K$326, data!$B$2:$B$326, $B66,data!$C$2:$C$326, "=2", data!$D$2:$D$326, "=1", data!$E$2:$E$326, "=1", data!$F$2:$F$326, "=1", data!$G$2:$G$326, "=3"), $C66=4, AVERAGEIFS(data!K$2:K$326, data!$B$2:$B$326, $B66,data!$C$2:$C$326, "=3", data!$D$2:$D$326, "=1", data!$E$2:$E$326, "=1", data!$F$2:$F$326, "=1", data!$G$2:$G$326, "=1"), $C66=5, AVERAGEIFS(data!K$2:K$326, data!$B$2:$B$326, $B66,data!$C$2:$C$326, "=3", data!$D$2:$D$326, "=1", data!$E$2:$E$326, "=1", data!$F$2:$F$326, "=1", data!$G$2:$G$326, "=2"), $C66=6, AVERAGEIFS(data!K$2:K$326, data!$B$2:$B$326, $B66,data!$C$2:$C$326, "=2", data!$D$2:$D$326, {2,3}, data!$E$2:$E$326, "=1", data!$F$2:$F$326, "=1", data!$G$2:$G$326, "=1"), $C66=7, AVERAGEIFS(data!K$2:K$326, data!$B$2:$B$326, $B66,data!$C$2:$C$326, "=2", data!$D$2:$D$326, "=1", data!$E$2:$E$326, {2,3}, data!$F$2:$F$326, "=1", data!$G$2:$G$326, "=1"), $C66=8, AVERAGEIFS(data!K$2:K$326, data!$B$2:$B$326, $B66,data!$C$2:$C$326, "=2", data!$D$2:$D$326, {2,3}, data!$E$2:$E$326, {2,3}, data!$F$2:$F$326, "=1", data!$G$2:$G$326, "=1"))</f>
        <v>8</v>
      </c>
      <c r="H66" s="6">
        <f t="shared" si="0"/>
        <v>0.98190045248868774</v>
      </c>
    </row>
    <row r="67" spans="1:8" x14ac:dyDescent="0.2">
      <c r="A67" s="4" t="s">
        <v>316</v>
      </c>
      <c r="B67" s="4" t="s">
        <v>310</v>
      </c>
      <c r="C67" s="4">
        <v>2</v>
      </c>
      <c r="D67" s="4">
        <f>_xlfn.IFS($C67=1, AVERAGEIFS(data!H$2:H$326, data!$B$2:$B$326, $B67,data!$C$2:$C$326, "=2", data!$D$2:$D$326, "=1", data!$E$2:$E$326, "=1", data!$F$2:$F$326, "=1", data!$G$2:$G$326, "=1"), $C67=2, AVERAGEIFS(data!H$2:H$326, data!$B$2:$B$326, $B67,data!$C$2:$C$326, "=2", data!$D$2:$D$326, "=1", data!$E$2:$E$326, "=1", data!$F$2:$F$326, "=1", data!$G$2:$G$326, "=2"), $C67=3, AVERAGEIFS(data!H$2:H$326, data!$B$2:$B$326, $B67,data!$C$2:$C$326, "=2", data!$D$2:$D$326, "=1", data!$E$2:$E$326, "=1", data!$F$2:$F$326, "=1", data!$G$2:$G$326, "=3"), $C67=4, AVERAGEIFS(data!H$2:H$326, data!$B$2:$B$326, $B67,data!$C$2:$C$326, "=3", data!$D$2:$D$326, "=1", data!$E$2:$E$326, "=1", data!$F$2:$F$326, "=1", data!$G$2:$G$326, "=1"), $C67=5, AVERAGEIFS(data!H$2:H$326, data!$B$2:$B$326, $B67,data!$C$2:$C$326, "=3", data!$D$2:$D$326, "=1", data!$E$2:$E$326, "=1", data!$F$2:$F$326, "=1", data!$G$2:$G$326, "=2"), $C67=6, AVERAGEIFS(data!H$2:H$326, data!$B$2:$B$326, $B67,data!$C$2:$C$326, "=2", data!$D$2:$D$326, {2,3}, data!$E$2:$E$326, "=1", data!$F$2:$F$326, "=1", data!$G$2:$G$326, "=1"), $C67=7, AVERAGEIFS(data!H$2:H$326, data!$B$2:$B$326, $B67,data!$C$2:$C$326, "=2", data!$D$2:$D$326, "=1", data!$E$2:$E$326, {2,3}, data!$F$2:$F$326, "=1", data!$G$2:$G$326, "=1"), $C67=8, AVERAGEIFS(data!H$2:H$326, data!$B$2:$B$326, $B67,data!$C$2:$C$326, "=2", data!$D$2:$D$326, {2,3}, data!$E$2:$E$326, {2,3}, data!$F$2:$F$326, "=1", data!$G$2:$G$326, "=1"))</f>
        <v>500</v>
      </c>
      <c r="E67" s="4">
        <f>_xlfn.IFS($C67=1, AVERAGEIFS(data!I$2:I$326, data!$B$2:$B$326, $B67,data!$C$2:$C$326, "=2", data!$D$2:$D$326, "=1", data!$E$2:$E$326, "=1", data!$F$2:$F$326, "=1", data!$G$2:$G$326, "=1"), $C67=2, AVERAGEIFS(data!I$2:I$326, data!$B$2:$B$326, $B67,data!$C$2:$C$326, "=2", data!$D$2:$D$326, "=1", data!$E$2:$E$326, "=1", data!$F$2:$F$326, "=1", data!$G$2:$G$326, "=2"), $C67=3, AVERAGEIFS(data!I$2:I$326, data!$B$2:$B$326, $B67,data!$C$2:$C$326, "=2", data!$D$2:$D$326, "=1", data!$E$2:$E$326, "=1", data!$F$2:$F$326, "=1", data!$G$2:$G$326, "=3"), $C67=4, AVERAGEIFS(data!I$2:I$326, data!$B$2:$B$326, $B67,data!$C$2:$C$326, "=3", data!$D$2:$D$326, "=1", data!$E$2:$E$326, "=1", data!$F$2:$F$326, "=1", data!$G$2:$G$326, "=1"), $C67=5, AVERAGEIFS(data!I$2:I$326, data!$B$2:$B$326, $B67,data!$C$2:$C$326, "=3", data!$D$2:$D$326, "=1", data!$E$2:$E$326, "=1", data!$F$2:$F$326, "=1", data!$G$2:$G$326, "=2"), $C67=6, AVERAGEIFS(data!I$2:I$326, data!$B$2:$B$326, $B67,data!$C$2:$C$326, "=2", data!$D$2:$D$326, {2,3}, data!$E$2:$E$326, "=1", data!$F$2:$F$326, "=1", data!$G$2:$G$326, "=1"), $C67=7, AVERAGEIFS(data!I$2:I$326, data!$B$2:$B$326, $B67,data!$C$2:$C$326, "=2", data!$D$2:$D$326, "=1", data!$E$2:$E$326, {2,3}, data!$F$2:$F$326, "=1", data!$G$2:$G$326, "=1"), $C67=8, AVERAGEIFS(data!I$2:I$326, data!$B$2:$B$326, $B67,data!$C$2:$C$326, "=2", data!$D$2:$D$326, {2,3}, data!$E$2:$E$326, {2,3}, data!$F$2:$F$326, "=1", data!$G$2:$G$326, "=1"))</f>
        <v>479</v>
      </c>
      <c r="F67" s="4">
        <f>_xlfn.IFS($C67=1, AVERAGEIFS(data!J$2:J$326, data!$B$2:$B$326, $B67,data!$C$2:$C$326, "=2", data!$D$2:$D$326, "=1", data!$E$2:$E$326, "=1", data!$F$2:$F$326, "=1", data!$G$2:$G$326, "=1"), $C67=2, AVERAGEIFS(data!J$2:J$326, data!$B$2:$B$326, $B67,data!$C$2:$C$326, "=2", data!$D$2:$D$326, "=1", data!$E$2:$E$326, "=1", data!$F$2:$F$326, "=1", data!$G$2:$G$326, "=2"), $C67=3, AVERAGEIFS(data!J$2:J$326, data!$B$2:$B$326, $B67,data!$C$2:$C$326, "=2", data!$D$2:$D$326, "=1", data!$E$2:$E$326, "=1", data!$F$2:$F$326, "=1", data!$G$2:$G$326, "=3"), $C67=4, AVERAGEIFS(data!J$2:J$326, data!$B$2:$B$326, $B67,data!$C$2:$C$326, "=3", data!$D$2:$D$326, "=1", data!$E$2:$E$326, "=1", data!$F$2:$F$326, "=1", data!$G$2:$G$326, "=1"), $C67=5, AVERAGEIFS(data!J$2:J$326, data!$B$2:$B$326, $B67,data!$C$2:$C$326, "=3", data!$D$2:$D$326, "=1", data!$E$2:$E$326, "=1", data!$F$2:$F$326, "=1", data!$G$2:$G$326, "=2"), $C67=6, AVERAGEIFS(data!J$2:J$326, data!$B$2:$B$326, $B67,data!$C$2:$C$326, "=2", data!$D$2:$D$326, {2,3}, data!$E$2:$E$326, "=1", data!$F$2:$F$326, "=1", data!$G$2:$G$326, "=1"), $C67=7, AVERAGEIFS(data!J$2:J$326, data!$B$2:$B$326, $B67,data!$C$2:$C$326, "=2", data!$D$2:$D$326, "=1", data!$E$2:$E$326, {2,3}, data!$F$2:$F$326, "=1", data!$G$2:$G$326, "=1"), $C67=8, AVERAGEIFS(data!J$2:J$326, data!$B$2:$B$326, $B67,data!$C$2:$C$326, "=2", data!$D$2:$D$326, {2,3}, data!$E$2:$E$326, {2,3}, data!$F$2:$F$326, "=1", data!$G$2:$G$326, "=1"))</f>
        <v>455</v>
      </c>
      <c r="G67" s="4">
        <f>_xlfn.IFS($C67=1, AVERAGEIFS(data!K$2:K$326, data!$B$2:$B$326, $B67,data!$C$2:$C$326, "=2", data!$D$2:$D$326, "=1", data!$E$2:$E$326, "=1", data!$F$2:$F$326, "=1", data!$G$2:$G$326, "=1"), $C67=2, AVERAGEIFS(data!K$2:K$326, data!$B$2:$B$326, $B67,data!$C$2:$C$326, "=2", data!$D$2:$D$326, "=1", data!$E$2:$E$326, "=1", data!$F$2:$F$326, "=1", data!$G$2:$G$326, "=2"), $C67=3, AVERAGEIFS(data!K$2:K$326, data!$B$2:$B$326, $B67,data!$C$2:$C$326, "=2", data!$D$2:$D$326, "=1", data!$E$2:$E$326, "=1", data!$F$2:$F$326, "=1", data!$G$2:$G$326, "=3"), $C67=4, AVERAGEIFS(data!K$2:K$326, data!$B$2:$B$326, $B67,data!$C$2:$C$326, "=3", data!$D$2:$D$326, "=1", data!$E$2:$E$326, "=1", data!$F$2:$F$326, "=1", data!$G$2:$G$326, "=1"), $C67=5, AVERAGEIFS(data!K$2:K$326, data!$B$2:$B$326, $B67,data!$C$2:$C$326, "=3", data!$D$2:$D$326, "=1", data!$E$2:$E$326, "=1", data!$F$2:$F$326, "=1", data!$G$2:$G$326, "=2"), $C67=6, AVERAGEIFS(data!K$2:K$326, data!$B$2:$B$326, $B67,data!$C$2:$C$326, "=2", data!$D$2:$D$326, {2,3}, data!$E$2:$E$326, "=1", data!$F$2:$F$326, "=1", data!$G$2:$G$326, "=1"), $C67=7, AVERAGEIFS(data!K$2:K$326, data!$B$2:$B$326, $B67,data!$C$2:$C$326, "=2", data!$D$2:$D$326, "=1", data!$E$2:$E$326, {2,3}, data!$F$2:$F$326, "=1", data!$G$2:$G$326, "=1"), $C67=8, AVERAGEIFS(data!K$2:K$326, data!$B$2:$B$326, $B67,data!$C$2:$C$326, "=2", data!$D$2:$D$326, {2,3}, data!$E$2:$E$326, {2,3}, data!$F$2:$F$326, "=1", data!$G$2:$G$326, "=1"))</f>
        <v>30</v>
      </c>
      <c r="H67" s="6">
        <f t="shared" ref="H67:H130" si="1">IF(F67&gt;0,1-G67/F67,"N/A")</f>
        <v>0.93406593406593408</v>
      </c>
    </row>
    <row r="68" spans="1:8" x14ac:dyDescent="0.2">
      <c r="A68" s="4" t="s">
        <v>316</v>
      </c>
      <c r="B68" s="4" t="s">
        <v>310</v>
      </c>
      <c r="C68" s="4">
        <v>3</v>
      </c>
      <c r="D68" s="4">
        <f>_xlfn.IFS($C68=1, AVERAGEIFS(data!H$2:H$326, data!$B$2:$B$326, $B68,data!$C$2:$C$326, "=2", data!$D$2:$D$326, "=1", data!$E$2:$E$326, "=1", data!$F$2:$F$326, "=1", data!$G$2:$G$326, "=1"), $C68=2, AVERAGEIFS(data!H$2:H$326, data!$B$2:$B$326, $B68,data!$C$2:$C$326, "=2", data!$D$2:$D$326, "=1", data!$E$2:$E$326, "=1", data!$F$2:$F$326, "=1", data!$G$2:$G$326, "=2"), $C68=3, AVERAGEIFS(data!H$2:H$326, data!$B$2:$B$326, $B68,data!$C$2:$C$326, "=2", data!$D$2:$D$326, "=1", data!$E$2:$E$326, "=1", data!$F$2:$F$326, "=1", data!$G$2:$G$326, "=3"), $C68=4, AVERAGEIFS(data!H$2:H$326, data!$B$2:$B$326, $B68,data!$C$2:$C$326, "=3", data!$D$2:$D$326, "=1", data!$E$2:$E$326, "=1", data!$F$2:$F$326, "=1", data!$G$2:$G$326, "=1"), $C68=5, AVERAGEIFS(data!H$2:H$326, data!$B$2:$B$326, $B68,data!$C$2:$C$326, "=3", data!$D$2:$D$326, "=1", data!$E$2:$E$326, "=1", data!$F$2:$F$326, "=1", data!$G$2:$G$326, "=2"), $C68=6, AVERAGEIFS(data!H$2:H$326, data!$B$2:$B$326, $B68,data!$C$2:$C$326, "=2", data!$D$2:$D$326, {2,3}, data!$E$2:$E$326, "=1", data!$F$2:$F$326, "=1", data!$G$2:$G$326, "=1"), $C68=7, AVERAGEIFS(data!H$2:H$326, data!$B$2:$B$326, $B68,data!$C$2:$C$326, "=2", data!$D$2:$D$326, "=1", data!$E$2:$E$326, {2,3}, data!$F$2:$F$326, "=1", data!$G$2:$G$326, "=1"), $C68=8, AVERAGEIFS(data!H$2:H$326, data!$B$2:$B$326, $B68,data!$C$2:$C$326, "=2", data!$D$2:$D$326, {2,3}, data!$E$2:$E$326, {2,3}, data!$F$2:$F$326, "=1", data!$G$2:$G$326, "=1"))</f>
        <v>500</v>
      </c>
      <c r="E68" s="4">
        <f>_xlfn.IFS($C68=1, AVERAGEIFS(data!I$2:I$326, data!$B$2:$B$326, $B68,data!$C$2:$C$326, "=2", data!$D$2:$D$326, "=1", data!$E$2:$E$326, "=1", data!$F$2:$F$326, "=1", data!$G$2:$G$326, "=1"), $C68=2, AVERAGEIFS(data!I$2:I$326, data!$B$2:$B$326, $B68,data!$C$2:$C$326, "=2", data!$D$2:$D$326, "=1", data!$E$2:$E$326, "=1", data!$F$2:$F$326, "=1", data!$G$2:$G$326, "=2"), $C68=3, AVERAGEIFS(data!I$2:I$326, data!$B$2:$B$326, $B68,data!$C$2:$C$326, "=2", data!$D$2:$D$326, "=1", data!$E$2:$E$326, "=1", data!$F$2:$F$326, "=1", data!$G$2:$G$326, "=3"), $C68=4, AVERAGEIFS(data!I$2:I$326, data!$B$2:$B$326, $B68,data!$C$2:$C$326, "=3", data!$D$2:$D$326, "=1", data!$E$2:$E$326, "=1", data!$F$2:$F$326, "=1", data!$G$2:$G$326, "=1"), $C68=5, AVERAGEIFS(data!I$2:I$326, data!$B$2:$B$326, $B68,data!$C$2:$C$326, "=3", data!$D$2:$D$326, "=1", data!$E$2:$E$326, "=1", data!$F$2:$F$326, "=1", data!$G$2:$G$326, "=2"), $C68=6, AVERAGEIFS(data!I$2:I$326, data!$B$2:$B$326, $B68,data!$C$2:$C$326, "=2", data!$D$2:$D$326, {2,3}, data!$E$2:$E$326, "=1", data!$F$2:$F$326, "=1", data!$G$2:$G$326, "=1"), $C68=7, AVERAGEIFS(data!I$2:I$326, data!$B$2:$B$326, $B68,data!$C$2:$C$326, "=2", data!$D$2:$D$326, "=1", data!$E$2:$E$326, {2,3}, data!$F$2:$F$326, "=1", data!$G$2:$G$326, "=1"), $C68=8, AVERAGEIFS(data!I$2:I$326, data!$B$2:$B$326, $B68,data!$C$2:$C$326, "=2", data!$D$2:$D$326, {2,3}, data!$E$2:$E$326, {2,3}, data!$F$2:$F$326, "=1", data!$G$2:$G$326, "=1"))</f>
        <v>475</v>
      </c>
      <c r="F68" s="4">
        <f>_xlfn.IFS($C68=1, AVERAGEIFS(data!J$2:J$326, data!$B$2:$B$326, $B68,data!$C$2:$C$326, "=2", data!$D$2:$D$326, "=1", data!$E$2:$E$326, "=1", data!$F$2:$F$326, "=1", data!$G$2:$G$326, "=1"), $C68=2, AVERAGEIFS(data!J$2:J$326, data!$B$2:$B$326, $B68,data!$C$2:$C$326, "=2", data!$D$2:$D$326, "=1", data!$E$2:$E$326, "=1", data!$F$2:$F$326, "=1", data!$G$2:$G$326, "=2"), $C68=3, AVERAGEIFS(data!J$2:J$326, data!$B$2:$B$326, $B68,data!$C$2:$C$326, "=2", data!$D$2:$D$326, "=1", data!$E$2:$E$326, "=1", data!$F$2:$F$326, "=1", data!$G$2:$G$326, "=3"), $C68=4, AVERAGEIFS(data!J$2:J$326, data!$B$2:$B$326, $B68,data!$C$2:$C$326, "=3", data!$D$2:$D$326, "=1", data!$E$2:$E$326, "=1", data!$F$2:$F$326, "=1", data!$G$2:$G$326, "=1"), $C68=5, AVERAGEIFS(data!J$2:J$326, data!$B$2:$B$326, $B68,data!$C$2:$C$326, "=3", data!$D$2:$D$326, "=1", data!$E$2:$E$326, "=1", data!$F$2:$F$326, "=1", data!$G$2:$G$326, "=2"), $C68=6, AVERAGEIFS(data!J$2:J$326, data!$B$2:$B$326, $B68,data!$C$2:$C$326, "=2", data!$D$2:$D$326, {2,3}, data!$E$2:$E$326, "=1", data!$F$2:$F$326, "=1", data!$G$2:$G$326, "=1"), $C68=7, AVERAGEIFS(data!J$2:J$326, data!$B$2:$B$326, $B68,data!$C$2:$C$326, "=2", data!$D$2:$D$326, "=1", data!$E$2:$E$326, {2,3}, data!$F$2:$F$326, "=1", data!$G$2:$G$326, "=1"), $C68=8, AVERAGEIFS(data!J$2:J$326, data!$B$2:$B$326, $B68,data!$C$2:$C$326, "=2", data!$D$2:$D$326, {2,3}, data!$E$2:$E$326, {2,3}, data!$F$2:$F$326, "=1", data!$G$2:$G$326, "=1"))</f>
        <v>338</v>
      </c>
      <c r="G68" s="4">
        <f>_xlfn.IFS($C68=1, AVERAGEIFS(data!K$2:K$326, data!$B$2:$B$326, $B68,data!$C$2:$C$326, "=2", data!$D$2:$D$326, "=1", data!$E$2:$E$326, "=1", data!$F$2:$F$326, "=1", data!$G$2:$G$326, "=1"), $C68=2, AVERAGEIFS(data!K$2:K$326, data!$B$2:$B$326, $B68,data!$C$2:$C$326, "=2", data!$D$2:$D$326, "=1", data!$E$2:$E$326, "=1", data!$F$2:$F$326, "=1", data!$G$2:$G$326, "=2"), $C68=3, AVERAGEIFS(data!K$2:K$326, data!$B$2:$B$326, $B68,data!$C$2:$C$326, "=2", data!$D$2:$D$326, "=1", data!$E$2:$E$326, "=1", data!$F$2:$F$326, "=1", data!$G$2:$G$326, "=3"), $C68=4, AVERAGEIFS(data!K$2:K$326, data!$B$2:$B$326, $B68,data!$C$2:$C$326, "=3", data!$D$2:$D$326, "=1", data!$E$2:$E$326, "=1", data!$F$2:$F$326, "=1", data!$G$2:$G$326, "=1"), $C68=5, AVERAGEIFS(data!K$2:K$326, data!$B$2:$B$326, $B68,data!$C$2:$C$326, "=3", data!$D$2:$D$326, "=1", data!$E$2:$E$326, "=1", data!$F$2:$F$326, "=1", data!$G$2:$G$326, "=2"), $C68=6, AVERAGEIFS(data!K$2:K$326, data!$B$2:$B$326, $B68,data!$C$2:$C$326, "=2", data!$D$2:$D$326, {2,3}, data!$E$2:$E$326, "=1", data!$F$2:$F$326, "=1", data!$G$2:$G$326, "=1"), $C68=7, AVERAGEIFS(data!K$2:K$326, data!$B$2:$B$326, $B68,data!$C$2:$C$326, "=2", data!$D$2:$D$326, "=1", data!$E$2:$E$326, {2,3}, data!$F$2:$F$326, "=1", data!$G$2:$G$326, "=1"), $C68=8, AVERAGEIFS(data!K$2:K$326, data!$B$2:$B$326, $B68,data!$C$2:$C$326, "=2", data!$D$2:$D$326, {2,3}, data!$E$2:$E$326, {2,3}, data!$F$2:$F$326, "=1", data!$G$2:$G$326, "=1"))</f>
        <v>18</v>
      </c>
      <c r="H68" s="6">
        <f t="shared" si="1"/>
        <v>0.94674556213017746</v>
      </c>
    </row>
    <row r="69" spans="1:8" x14ac:dyDescent="0.2">
      <c r="A69" s="4" t="s">
        <v>316</v>
      </c>
      <c r="B69" s="4" t="s">
        <v>310</v>
      </c>
      <c r="C69" s="4">
        <v>4</v>
      </c>
      <c r="D69" s="4">
        <f>_xlfn.IFS($C69=1, AVERAGEIFS(data!H$2:H$326, data!$B$2:$B$326, $B69,data!$C$2:$C$326, "=2", data!$D$2:$D$326, "=1", data!$E$2:$E$326, "=1", data!$F$2:$F$326, "=1", data!$G$2:$G$326, "=1"), $C69=2, AVERAGEIFS(data!H$2:H$326, data!$B$2:$B$326, $B69,data!$C$2:$C$326, "=2", data!$D$2:$D$326, "=1", data!$E$2:$E$326, "=1", data!$F$2:$F$326, "=1", data!$G$2:$G$326, "=2"), $C69=3, AVERAGEIFS(data!H$2:H$326, data!$B$2:$B$326, $B69,data!$C$2:$C$326, "=2", data!$D$2:$D$326, "=1", data!$E$2:$E$326, "=1", data!$F$2:$F$326, "=1", data!$G$2:$G$326, "=3"), $C69=4, AVERAGEIFS(data!H$2:H$326, data!$B$2:$B$326, $B69,data!$C$2:$C$326, "=3", data!$D$2:$D$326, "=1", data!$E$2:$E$326, "=1", data!$F$2:$F$326, "=1", data!$G$2:$G$326, "=1"), $C69=5, AVERAGEIFS(data!H$2:H$326, data!$B$2:$B$326, $B69,data!$C$2:$C$326, "=3", data!$D$2:$D$326, "=1", data!$E$2:$E$326, "=1", data!$F$2:$F$326, "=1", data!$G$2:$G$326, "=2"), $C69=6, AVERAGEIFS(data!H$2:H$326, data!$B$2:$B$326, $B69,data!$C$2:$C$326, "=2", data!$D$2:$D$326, {2,3}, data!$E$2:$E$326, "=1", data!$F$2:$F$326, "=1", data!$G$2:$G$326, "=1"), $C69=7, AVERAGEIFS(data!H$2:H$326, data!$B$2:$B$326, $B69,data!$C$2:$C$326, "=2", data!$D$2:$D$326, "=1", data!$E$2:$E$326, {2,3}, data!$F$2:$F$326, "=1", data!$G$2:$G$326, "=1"), $C69=8, AVERAGEIFS(data!H$2:H$326, data!$B$2:$B$326, $B69,data!$C$2:$C$326, "=2", data!$D$2:$D$326, {2,3}, data!$E$2:$E$326, {2,3}, data!$F$2:$F$326, "=1", data!$G$2:$G$326, "=1"))</f>
        <v>500</v>
      </c>
      <c r="E69" s="4">
        <f>_xlfn.IFS($C69=1, AVERAGEIFS(data!I$2:I$326, data!$B$2:$B$326, $B69,data!$C$2:$C$326, "=2", data!$D$2:$D$326, "=1", data!$E$2:$E$326, "=1", data!$F$2:$F$326, "=1", data!$G$2:$G$326, "=1"), $C69=2, AVERAGEIFS(data!I$2:I$326, data!$B$2:$B$326, $B69,data!$C$2:$C$326, "=2", data!$D$2:$D$326, "=1", data!$E$2:$E$326, "=1", data!$F$2:$F$326, "=1", data!$G$2:$G$326, "=2"), $C69=3, AVERAGEIFS(data!I$2:I$326, data!$B$2:$B$326, $B69,data!$C$2:$C$326, "=2", data!$D$2:$D$326, "=1", data!$E$2:$E$326, "=1", data!$F$2:$F$326, "=1", data!$G$2:$G$326, "=3"), $C69=4, AVERAGEIFS(data!I$2:I$326, data!$B$2:$B$326, $B69,data!$C$2:$C$326, "=3", data!$D$2:$D$326, "=1", data!$E$2:$E$326, "=1", data!$F$2:$F$326, "=1", data!$G$2:$G$326, "=1"), $C69=5, AVERAGEIFS(data!I$2:I$326, data!$B$2:$B$326, $B69,data!$C$2:$C$326, "=3", data!$D$2:$D$326, "=1", data!$E$2:$E$326, "=1", data!$F$2:$F$326, "=1", data!$G$2:$G$326, "=2"), $C69=6, AVERAGEIFS(data!I$2:I$326, data!$B$2:$B$326, $B69,data!$C$2:$C$326, "=2", data!$D$2:$D$326, {2,3}, data!$E$2:$E$326, "=1", data!$F$2:$F$326, "=1", data!$G$2:$G$326, "=1"), $C69=7, AVERAGEIFS(data!I$2:I$326, data!$B$2:$B$326, $B69,data!$C$2:$C$326, "=2", data!$D$2:$D$326, "=1", data!$E$2:$E$326, {2,3}, data!$F$2:$F$326, "=1", data!$G$2:$G$326, "=1"), $C69=8, AVERAGEIFS(data!I$2:I$326, data!$B$2:$B$326, $B69,data!$C$2:$C$326, "=2", data!$D$2:$D$326, {2,3}, data!$E$2:$E$326, {2,3}, data!$F$2:$F$326, "=1", data!$G$2:$G$326, "=1"))</f>
        <v>500</v>
      </c>
      <c r="F69" s="4">
        <f>_xlfn.IFS($C69=1, AVERAGEIFS(data!J$2:J$326, data!$B$2:$B$326, $B69,data!$C$2:$C$326, "=2", data!$D$2:$D$326, "=1", data!$E$2:$E$326, "=1", data!$F$2:$F$326, "=1", data!$G$2:$G$326, "=1"), $C69=2, AVERAGEIFS(data!J$2:J$326, data!$B$2:$B$326, $B69,data!$C$2:$C$326, "=2", data!$D$2:$D$326, "=1", data!$E$2:$E$326, "=1", data!$F$2:$F$326, "=1", data!$G$2:$G$326, "=2"), $C69=3, AVERAGEIFS(data!J$2:J$326, data!$B$2:$B$326, $B69,data!$C$2:$C$326, "=2", data!$D$2:$D$326, "=1", data!$E$2:$E$326, "=1", data!$F$2:$F$326, "=1", data!$G$2:$G$326, "=3"), $C69=4, AVERAGEIFS(data!J$2:J$326, data!$B$2:$B$326, $B69,data!$C$2:$C$326, "=3", data!$D$2:$D$326, "=1", data!$E$2:$E$326, "=1", data!$F$2:$F$326, "=1", data!$G$2:$G$326, "=1"), $C69=5, AVERAGEIFS(data!J$2:J$326, data!$B$2:$B$326, $B69,data!$C$2:$C$326, "=3", data!$D$2:$D$326, "=1", data!$E$2:$E$326, "=1", data!$F$2:$F$326, "=1", data!$G$2:$G$326, "=2"), $C69=6, AVERAGEIFS(data!J$2:J$326, data!$B$2:$B$326, $B69,data!$C$2:$C$326, "=2", data!$D$2:$D$326, {2,3}, data!$E$2:$E$326, "=1", data!$F$2:$F$326, "=1", data!$G$2:$G$326, "=1"), $C69=7, AVERAGEIFS(data!J$2:J$326, data!$B$2:$B$326, $B69,data!$C$2:$C$326, "=2", data!$D$2:$D$326, "=1", data!$E$2:$E$326, {2,3}, data!$F$2:$F$326, "=1", data!$G$2:$G$326, "=1"), $C69=8, AVERAGEIFS(data!J$2:J$326, data!$B$2:$B$326, $B69,data!$C$2:$C$326, "=2", data!$D$2:$D$326, {2,3}, data!$E$2:$E$326, {2,3}, data!$F$2:$F$326, "=1", data!$G$2:$G$326, "=1"))</f>
        <v>491</v>
      </c>
      <c r="G69" s="4">
        <f>_xlfn.IFS($C69=1, AVERAGEIFS(data!K$2:K$326, data!$B$2:$B$326, $B69,data!$C$2:$C$326, "=2", data!$D$2:$D$326, "=1", data!$E$2:$E$326, "=1", data!$F$2:$F$326, "=1", data!$G$2:$G$326, "=1"), $C69=2, AVERAGEIFS(data!K$2:K$326, data!$B$2:$B$326, $B69,data!$C$2:$C$326, "=2", data!$D$2:$D$326, "=1", data!$E$2:$E$326, "=1", data!$F$2:$F$326, "=1", data!$G$2:$G$326, "=2"), $C69=3, AVERAGEIFS(data!K$2:K$326, data!$B$2:$B$326, $B69,data!$C$2:$C$326, "=2", data!$D$2:$D$326, "=1", data!$E$2:$E$326, "=1", data!$F$2:$F$326, "=1", data!$G$2:$G$326, "=3"), $C69=4, AVERAGEIFS(data!K$2:K$326, data!$B$2:$B$326, $B69,data!$C$2:$C$326, "=3", data!$D$2:$D$326, "=1", data!$E$2:$E$326, "=1", data!$F$2:$F$326, "=1", data!$G$2:$G$326, "=1"), $C69=5, AVERAGEIFS(data!K$2:K$326, data!$B$2:$B$326, $B69,data!$C$2:$C$326, "=3", data!$D$2:$D$326, "=1", data!$E$2:$E$326, "=1", data!$F$2:$F$326, "=1", data!$G$2:$G$326, "=2"), $C69=6, AVERAGEIFS(data!K$2:K$326, data!$B$2:$B$326, $B69,data!$C$2:$C$326, "=2", data!$D$2:$D$326, {2,3}, data!$E$2:$E$326, "=1", data!$F$2:$F$326, "=1", data!$G$2:$G$326, "=1"), $C69=7, AVERAGEIFS(data!K$2:K$326, data!$B$2:$B$326, $B69,data!$C$2:$C$326, "=2", data!$D$2:$D$326, "=1", data!$E$2:$E$326, {2,3}, data!$F$2:$F$326, "=1", data!$G$2:$G$326, "=1"), $C69=8, AVERAGEIFS(data!K$2:K$326, data!$B$2:$B$326, $B69,data!$C$2:$C$326, "=2", data!$D$2:$D$326, {2,3}, data!$E$2:$E$326, {2,3}, data!$F$2:$F$326, "=1", data!$G$2:$G$326, "=1"))</f>
        <v>125</v>
      </c>
      <c r="H69" s="6">
        <f t="shared" si="1"/>
        <v>0.74541751527494915</v>
      </c>
    </row>
    <row r="70" spans="1:8" x14ac:dyDescent="0.2">
      <c r="A70" s="4" t="s">
        <v>316</v>
      </c>
      <c r="B70" s="4" t="s">
        <v>310</v>
      </c>
      <c r="C70" s="4">
        <v>5</v>
      </c>
      <c r="D70" s="4">
        <f>_xlfn.IFS($C70=1, AVERAGEIFS(data!H$2:H$326, data!$B$2:$B$326, $B70,data!$C$2:$C$326, "=2", data!$D$2:$D$326, "=1", data!$E$2:$E$326, "=1", data!$F$2:$F$326, "=1", data!$G$2:$G$326, "=1"), $C70=2, AVERAGEIFS(data!H$2:H$326, data!$B$2:$B$326, $B70,data!$C$2:$C$326, "=2", data!$D$2:$D$326, "=1", data!$E$2:$E$326, "=1", data!$F$2:$F$326, "=1", data!$G$2:$G$326, "=2"), $C70=3, AVERAGEIFS(data!H$2:H$326, data!$B$2:$B$326, $B70,data!$C$2:$C$326, "=2", data!$D$2:$D$326, "=1", data!$E$2:$E$326, "=1", data!$F$2:$F$326, "=1", data!$G$2:$G$326, "=3"), $C70=4, AVERAGEIFS(data!H$2:H$326, data!$B$2:$B$326, $B70,data!$C$2:$C$326, "=3", data!$D$2:$D$326, "=1", data!$E$2:$E$326, "=1", data!$F$2:$F$326, "=1", data!$G$2:$G$326, "=1"), $C70=5, AVERAGEIFS(data!H$2:H$326, data!$B$2:$B$326, $B70,data!$C$2:$C$326, "=3", data!$D$2:$D$326, "=1", data!$E$2:$E$326, "=1", data!$F$2:$F$326, "=1", data!$G$2:$G$326, "=2"), $C70=6, AVERAGEIFS(data!H$2:H$326, data!$B$2:$B$326, $B70,data!$C$2:$C$326, "=2", data!$D$2:$D$326, {2,3}, data!$E$2:$E$326, "=1", data!$F$2:$F$326, "=1", data!$G$2:$G$326, "=1"), $C70=7, AVERAGEIFS(data!H$2:H$326, data!$B$2:$B$326, $B70,data!$C$2:$C$326, "=2", data!$D$2:$D$326, "=1", data!$E$2:$E$326, {2,3}, data!$F$2:$F$326, "=1", data!$G$2:$G$326, "=1"), $C70=8, AVERAGEIFS(data!H$2:H$326, data!$B$2:$B$326, $B70,data!$C$2:$C$326, "=2", data!$D$2:$D$326, {2,3}, data!$E$2:$E$326, {2,3}, data!$F$2:$F$326, "=1", data!$G$2:$G$326, "=1"))</f>
        <v>500</v>
      </c>
      <c r="E70" s="4">
        <f>_xlfn.IFS($C70=1, AVERAGEIFS(data!I$2:I$326, data!$B$2:$B$326, $B70,data!$C$2:$C$326, "=2", data!$D$2:$D$326, "=1", data!$E$2:$E$326, "=1", data!$F$2:$F$326, "=1", data!$G$2:$G$326, "=1"), $C70=2, AVERAGEIFS(data!I$2:I$326, data!$B$2:$B$326, $B70,data!$C$2:$C$326, "=2", data!$D$2:$D$326, "=1", data!$E$2:$E$326, "=1", data!$F$2:$F$326, "=1", data!$G$2:$G$326, "=2"), $C70=3, AVERAGEIFS(data!I$2:I$326, data!$B$2:$B$326, $B70,data!$C$2:$C$326, "=2", data!$D$2:$D$326, "=1", data!$E$2:$E$326, "=1", data!$F$2:$F$326, "=1", data!$G$2:$G$326, "=3"), $C70=4, AVERAGEIFS(data!I$2:I$326, data!$B$2:$B$326, $B70,data!$C$2:$C$326, "=3", data!$D$2:$D$326, "=1", data!$E$2:$E$326, "=1", data!$F$2:$F$326, "=1", data!$G$2:$G$326, "=1"), $C70=5, AVERAGEIFS(data!I$2:I$326, data!$B$2:$B$326, $B70,data!$C$2:$C$326, "=3", data!$D$2:$D$326, "=1", data!$E$2:$E$326, "=1", data!$F$2:$F$326, "=1", data!$G$2:$G$326, "=2"), $C70=6, AVERAGEIFS(data!I$2:I$326, data!$B$2:$B$326, $B70,data!$C$2:$C$326, "=2", data!$D$2:$D$326, {2,3}, data!$E$2:$E$326, "=1", data!$F$2:$F$326, "=1", data!$G$2:$G$326, "=1"), $C70=7, AVERAGEIFS(data!I$2:I$326, data!$B$2:$B$326, $B70,data!$C$2:$C$326, "=2", data!$D$2:$D$326, "=1", data!$E$2:$E$326, {2,3}, data!$F$2:$F$326, "=1", data!$G$2:$G$326, "=1"), $C70=8, AVERAGEIFS(data!I$2:I$326, data!$B$2:$B$326, $B70,data!$C$2:$C$326, "=2", data!$D$2:$D$326, {2,3}, data!$E$2:$E$326, {2,3}, data!$F$2:$F$326, "=1", data!$G$2:$G$326, "=1"))</f>
        <v>497</v>
      </c>
      <c r="F70" s="4">
        <f>_xlfn.IFS($C70=1, AVERAGEIFS(data!J$2:J$326, data!$B$2:$B$326, $B70,data!$C$2:$C$326, "=2", data!$D$2:$D$326, "=1", data!$E$2:$E$326, "=1", data!$F$2:$F$326, "=1", data!$G$2:$G$326, "=1"), $C70=2, AVERAGEIFS(data!J$2:J$326, data!$B$2:$B$326, $B70,data!$C$2:$C$326, "=2", data!$D$2:$D$326, "=1", data!$E$2:$E$326, "=1", data!$F$2:$F$326, "=1", data!$G$2:$G$326, "=2"), $C70=3, AVERAGEIFS(data!J$2:J$326, data!$B$2:$B$326, $B70,data!$C$2:$C$326, "=2", data!$D$2:$D$326, "=1", data!$E$2:$E$326, "=1", data!$F$2:$F$326, "=1", data!$G$2:$G$326, "=3"), $C70=4, AVERAGEIFS(data!J$2:J$326, data!$B$2:$B$326, $B70,data!$C$2:$C$326, "=3", data!$D$2:$D$326, "=1", data!$E$2:$E$326, "=1", data!$F$2:$F$326, "=1", data!$G$2:$G$326, "=1"), $C70=5, AVERAGEIFS(data!J$2:J$326, data!$B$2:$B$326, $B70,data!$C$2:$C$326, "=3", data!$D$2:$D$326, "=1", data!$E$2:$E$326, "=1", data!$F$2:$F$326, "=1", data!$G$2:$G$326, "=2"), $C70=6, AVERAGEIFS(data!J$2:J$326, data!$B$2:$B$326, $B70,data!$C$2:$C$326, "=2", data!$D$2:$D$326, {2,3}, data!$E$2:$E$326, "=1", data!$F$2:$F$326, "=1", data!$G$2:$G$326, "=1"), $C70=7, AVERAGEIFS(data!J$2:J$326, data!$B$2:$B$326, $B70,data!$C$2:$C$326, "=2", data!$D$2:$D$326, "=1", data!$E$2:$E$326, {2,3}, data!$F$2:$F$326, "=1", data!$G$2:$G$326, "=1"), $C70=8, AVERAGEIFS(data!J$2:J$326, data!$B$2:$B$326, $B70,data!$C$2:$C$326, "=2", data!$D$2:$D$326, {2,3}, data!$E$2:$E$326, {2,3}, data!$F$2:$F$326, "=1", data!$G$2:$G$326, "=1"))</f>
        <v>415</v>
      </c>
      <c r="G70" s="4">
        <f>_xlfn.IFS($C70=1, AVERAGEIFS(data!K$2:K$326, data!$B$2:$B$326, $B70,data!$C$2:$C$326, "=2", data!$D$2:$D$326, "=1", data!$E$2:$E$326, "=1", data!$F$2:$F$326, "=1", data!$G$2:$G$326, "=1"), $C70=2, AVERAGEIFS(data!K$2:K$326, data!$B$2:$B$326, $B70,data!$C$2:$C$326, "=2", data!$D$2:$D$326, "=1", data!$E$2:$E$326, "=1", data!$F$2:$F$326, "=1", data!$G$2:$G$326, "=2"), $C70=3, AVERAGEIFS(data!K$2:K$326, data!$B$2:$B$326, $B70,data!$C$2:$C$326, "=2", data!$D$2:$D$326, "=1", data!$E$2:$E$326, "=1", data!$F$2:$F$326, "=1", data!$G$2:$G$326, "=3"), $C70=4, AVERAGEIFS(data!K$2:K$326, data!$B$2:$B$326, $B70,data!$C$2:$C$326, "=3", data!$D$2:$D$326, "=1", data!$E$2:$E$326, "=1", data!$F$2:$F$326, "=1", data!$G$2:$G$326, "=1"), $C70=5, AVERAGEIFS(data!K$2:K$326, data!$B$2:$B$326, $B70,data!$C$2:$C$326, "=3", data!$D$2:$D$326, "=1", data!$E$2:$E$326, "=1", data!$F$2:$F$326, "=1", data!$G$2:$G$326, "=2"), $C70=6, AVERAGEIFS(data!K$2:K$326, data!$B$2:$B$326, $B70,data!$C$2:$C$326, "=2", data!$D$2:$D$326, {2,3}, data!$E$2:$E$326, "=1", data!$F$2:$F$326, "=1", data!$G$2:$G$326, "=1"), $C70=7, AVERAGEIFS(data!K$2:K$326, data!$B$2:$B$326, $B70,data!$C$2:$C$326, "=2", data!$D$2:$D$326, "=1", data!$E$2:$E$326, {2,3}, data!$F$2:$F$326, "=1", data!$G$2:$G$326, "=1"), $C70=8, AVERAGEIFS(data!K$2:K$326, data!$B$2:$B$326, $B70,data!$C$2:$C$326, "=2", data!$D$2:$D$326, {2,3}, data!$E$2:$E$326, {2,3}, data!$F$2:$F$326, "=1", data!$G$2:$G$326, "=1"))</f>
        <v>111</v>
      </c>
      <c r="H70" s="6">
        <f t="shared" si="1"/>
        <v>0.73253012048192767</v>
      </c>
    </row>
    <row r="71" spans="1:8" x14ac:dyDescent="0.2">
      <c r="A71" s="4" t="s">
        <v>316</v>
      </c>
      <c r="B71" s="4" t="s">
        <v>310</v>
      </c>
      <c r="C71" s="4">
        <v>6</v>
      </c>
      <c r="D71" s="4">
        <f>_xlfn.IFS($C71=1, AVERAGEIFS(data!H$2:H$326, data!$B$2:$B$326, $B71,data!$C$2:$C$326, "=2", data!$D$2:$D$326, "=1", data!$E$2:$E$326, "=1", data!$F$2:$F$326, "=1", data!$G$2:$G$326, "=1"), $C71=2, AVERAGEIFS(data!H$2:H$326, data!$B$2:$B$326, $B71,data!$C$2:$C$326, "=2", data!$D$2:$D$326, "=1", data!$E$2:$E$326, "=1", data!$F$2:$F$326, "=1", data!$G$2:$G$326, "=2"), $C71=3, AVERAGEIFS(data!H$2:H$326, data!$B$2:$B$326, $B71,data!$C$2:$C$326, "=2", data!$D$2:$D$326, "=1", data!$E$2:$E$326, "=1", data!$F$2:$F$326, "=1", data!$G$2:$G$326, "=3"), $C71=4, AVERAGEIFS(data!H$2:H$326, data!$B$2:$B$326, $B71,data!$C$2:$C$326, "=3", data!$D$2:$D$326, "=1", data!$E$2:$E$326, "=1", data!$F$2:$F$326, "=1", data!$G$2:$G$326, "=1"), $C71=5, AVERAGEIFS(data!H$2:H$326, data!$B$2:$B$326, $B71,data!$C$2:$C$326, "=3", data!$D$2:$D$326, "=1", data!$E$2:$E$326, "=1", data!$F$2:$F$326, "=1", data!$G$2:$G$326, "=2"), $C71=6, AVERAGEIFS(data!H$2:H$326, data!$B$2:$B$326, $B71,data!$C$2:$C$326, "=2", data!$D$2:$D$326, {2,3}, data!$E$2:$E$326, "=1", data!$F$2:$F$326, "=1", data!$G$2:$G$326, "=1"), $C71=7, AVERAGEIFS(data!H$2:H$326, data!$B$2:$B$326, $B71,data!$C$2:$C$326, "=2", data!$D$2:$D$326, "=1", data!$E$2:$E$326, {2,3}, data!$F$2:$F$326, "=1", data!$G$2:$G$326, "=1"), $C71=8, AVERAGEIFS(data!H$2:H$326, data!$B$2:$B$326, $B71,data!$C$2:$C$326, "=2", data!$D$2:$D$326, {2,3}, data!$E$2:$E$326, {2,3}, data!$F$2:$F$326, "=1", data!$G$2:$G$326, "=1"))</f>
        <v>500</v>
      </c>
      <c r="E71" s="4">
        <f>_xlfn.IFS($C71=1, AVERAGEIFS(data!I$2:I$326, data!$B$2:$B$326, $B71,data!$C$2:$C$326, "=2", data!$D$2:$D$326, "=1", data!$E$2:$E$326, "=1", data!$F$2:$F$326, "=1", data!$G$2:$G$326, "=1"), $C71=2, AVERAGEIFS(data!I$2:I$326, data!$B$2:$B$326, $B71,data!$C$2:$C$326, "=2", data!$D$2:$D$326, "=1", data!$E$2:$E$326, "=1", data!$F$2:$F$326, "=1", data!$G$2:$G$326, "=2"), $C71=3, AVERAGEIFS(data!I$2:I$326, data!$B$2:$B$326, $B71,data!$C$2:$C$326, "=2", data!$D$2:$D$326, "=1", data!$E$2:$E$326, "=1", data!$F$2:$F$326, "=1", data!$G$2:$G$326, "=3"), $C71=4, AVERAGEIFS(data!I$2:I$326, data!$B$2:$B$326, $B71,data!$C$2:$C$326, "=3", data!$D$2:$D$326, "=1", data!$E$2:$E$326, "=1", data!$F$2:$F$326, "=1", data!$G$2:$G$326, "=1"), $C71=5, AVERAGEIFS(data!I$2:I$326, data!$B$2:$B$326, $B71,data!$C$2:$C$326, "=3", data!$D$2:$D$326, "=1", data!$E$2:$E$326, "=1", data!$F$2:$F$326, "=1", data!$G$2:$G$326, "=2"), $C71=6, AVERAGEIFS(data!I$2:I$326, data!$B$2:$B$326, $B71,data!$C$2:$C$326, "=2", data!$D$2:$D$326, {2,3}, data!$E$2:$E$326, "=1", data!$F$2:$F$326, "=1", data!$G$2:$G$326, "=1"), $C71=7, AVERAGEIFS(data!I$2:I$326, data!$B$2:$B$326, $B71,data!$C$2:$C$326, "=2", data!$D$2:$D$326, "=1", data!$E$2:$E$326, {2,3}, data!$F$2:$F$326, "=1", data!$G$2:$G$326, "=1"), $C71=8, AVERAGEIFS(data!I$2:I$326, data!$B$2:$B$326, $B71,data!$C$2:$C$326, "=2", data!$D$2:$D$326, {2,3}, data!$E$2:$E$326, {2,3}, data!$F$2:$F$326, "=1", data!$G$2:$G$326, "=1"))</f>
        <v>0</v>
      </c>
      <c r="F71" s="4">
        <f>_xlfn.IFS($C71=1, AVERAGEIFS(data!J$2:J$326, data!$B$2:$B$326, $B71,data!$C$2:$C$326, "=2", data!$D$2:$D$326, "=1", data!$E$2:$E$326, "=1", data!$F$2:$F$326, "=1", data!$G$2:$G$326, "=1"), $C71=2, AVERAGEIFS(data!J$2:J$326, data!$B$2:$B$326, $B71,data!$C$2:$C$326, "=2", data!$D$2:$D$326, "=1", data!$E$2:$E$326, "=1", data!$F$2:$F$326, "=1", data!$G$2:$G$326, "=2"), $C71=3, AVERAGEIFS(data!J$2:J$326, data!$B$2:$B$326, $B71,data!$C$2:$C$326, "=2", data!$D$2:$D$326, "=1", data!$E$2:$E$326, "=1", data!$F$2:$F$326, "=1", data!$G$2:$G$326, "=3"), $C71=4, AVERAGEIFS(data!J$2:J$326, data!$B$2:$B$326, $B71,data!$C$2:$C$326, "=3", data!$D$2:$D$326, "=1", data!$E$2:$E$326, "=1", data!$F$2:$F$326, "=1", data!$G$2:$G$326, "=1"), $C71=5, AVERAGEIFS(data!J$2:J$326, data!$B$2:$B$326, $B71,data!$C$2:$C$326, "=3", data!$D$2:$D$326, "=1", data!$E$2:$E$326, "=1", data!$F$2:$F$326, "=1", data!$G$2:$G$326, "=2"), $C71=6, AVERAGEIFS(data!J$2:J$326, data!$B$2:$B$326, $B71,data!$C$2:$C$326, "=2", data!$D$2:$D$326, {2,3}, data!$E$2:$E$326, "=1", data!$F$2:$F$326, "=1", data!$G$2:$G$326, "=1"), $C71=7, AVERAGEIFS(data!J$2:J$326, data!$B$2:$B$326, $B71,data!$C$2:$C$326, "=2", data!$D$2:$D$326, "=1", data!$E$2:$E$326, {2,3}, data!$F$2:$F$326, "=1", data!$G$2:$G$326, "=1"), $C71=8, AVERAGEIFS(data!J$2:J$326, data!$B$2:$B$326, $B71,data!$C$2:$C$326, "=2", data!$D$2:$D$326, {2,3}, data!$E$2:$E$326, {2,3}, data!$F$2:$F$326, "=1", data!$G$2:$G$326, "=1"))</f>
        <v>0</v>
      </c>
      <c r="G71" s="4">
        <f>_xlfn.IFS($C71=1, AVERAGEIFS(data!K$2:K$326, data!$B$2:$B$326, $B71,data!$C$2:$C$326, "=2", data!$D$2:$D$326, "=1", data!$E$2:$E$326, "=1", data!$F$2:$F$326, "=1", data!$G$2:$G$326, "=1"), $C71=2, AVERAGEIFS(data!K$2:K$326, data!$B$2:$B$326, $B71,data!$C$2:$C$326, "=2", data!$D$2:$D$326, "=1", data!$E$2:$E$326, "=1", data!$F$2:$F$326, "=1", data!$G$2:$G$326, "=2"), $C71=3, AVERAGEIFS(data!K$2:K$326, data!$B$2:$B$326, $B71,data!$C$2:$C$326, "=2", data!$D$2:$D$326, "=1", data!$E$2:$E$326, "=1", data!$F$2:$F$326, "=1", data!$G$2:$G$326, "=3"), $C71=4, AVERAGEIFS(data!K$2:K$326, data!$B$2:$B$326, $B71,data!$C$2:$C$326, "=3", data!$D$2:$D$326, "=1", data!$E$2:$E$326, "=1", data!$F$2:$F$326, "=1", data!$G$2:$G$326, "=1"), $C71=5, AVERAGEIFS(data!K$2:K$326, data!$B$2:$B$326, $B71,data!$C$2:$C$326, "=3", data!$D$2:$D$326, "=1", data!$E$2:$E$326, "=1", data!$F$2:$F$326, "=1", data!$G$2:$G$326, "=2"), $C71=6, AVERAGEIFS(data!K$2:K$326, data!$B$2:$B$326, $B71,data!$C$2:$C$326, "=2", data!$D$2:$D$326, {2,3}, data!$E$2:$E$326, "=1", data!$F$2:$F$326, "=1", data!$G$2:$G$326, "=1"), $C71=7, AVERAGEIFS(data!K$2:K$326, data!$B$2:$B$326, $B71,data!$C$2:$C$326, "=2", data!$D$2:$D$326, "=1", data!$E$2:$E$326, {2,3}, data!$F$2:$F$326, "=1", data!$G$2:$G$326, "=1"), $C71=8, AVERAGEIFS(data!K$2:K$326, data!$B$2:$B$326, $B71,data!$C$2:$C$326, "=2", data!$D$2:$D$326, {2,3}, data!$E$2:$E$326, {2,3}, data!$F$2:$F$326, "=1", data!$G$2:$G$326, "=1"))</f>
        <v>0</v>
      </c>
      <c r="H71" s="6" t="str">
        <f t="shared" si="1"/>
        <v>N/A</v>
      </c>
    </row>
    <row r="72" spans="1:8" x14ac:dyDescent="0.2">
      <c r="A72" s="4" t="s">
        <v>316</v>
      </c>
      <c r="B72" s="4" t="s">
        <v>310</v>
      </c>
      <c r="C72" s="4">
        <v>7</v>
      </c>
      <c r="D72" s="4">
        <f>_xlfn.IFS($C72=1, AVERAGEIFS(data!H$2:H$326, data!$B$2:$B$326, $B72,data!$C$2:$C$326, "=2", data!$D$2:$D$326, "=1", data!$E$2:$E$326, "=1", data!$F$2:$F$326, "=1", data!$G$2:$G$326, "=1"), $C72=2, AVERAGEIFS(data!H$2:H$326, data!$B$2:$B$326, $B72,data!$C$2:$C$326, "=2", data!$D$2:$D$326, "=1", data!$E$2:$E$326, "=1", data!$F$2:$F$326, "=1", data!$G$2:$G$326, "=2"), $C72=3, AVERAGEIFS(data!H$2:H$326, data!$B$2:$B$326, $B72,data!$C$2:$C$326, "=2", data!$D$2:$D$326, "=1", data!$E$2:$E$326, "=1", data!$F$2:$F$326, "=1", data!$G$2:$G$326, "=3"), $C72=4, AVERAGEIFS(data!H$2:H$326, data!$B$2:$B$326, $B72,data!$C$2:$C$326, "=3", data!$D$2:$D$326, "=1", data!$E$2:$E$326, "=1", data!$F$2:$F$326, "=1", data!$G$2:$G$326, "=1"), $C72=5, AVERAGEIFS(data!H$2:H$326, data!$B$2:$B$326, $B72,data!$C$2:$C$326, "=3", data!$D$2:$D$326, "=1", data!$E$2:$E$326, "=1", data!$F$2:$F$326, "=1", data!$G$2:$G$326, "=2"), $C72=6, AVERAGEIFS(data!H$2:H$326, data!$B$2:$B$326, $B72,data!$C$2:$C$326, "=2", data!$D$2:$D$326, {2,3}, data!$E$2:$E$326, "=1", data!$F$2:$F$326, "=1", data!$G$2:$G$326, "=1"), $C72=7, AVERAGEIFS(data!H$2:H$326, data!$B$2:$B$326, $B72,data!$C$2:$C$326, "=2", data!$D$2:$D$326, "=1", data!$E$2:$E$326, {2,3}, data!$F$2:$F$326, "=1", data!$G$2:$G$326, "=1"), $C72=8, AVERAGEIFS(data!H$2:H$326, data!$B$2:$B$326, $B72,data!$C$2:$C$326, "=2", data!$D$2:$D$326, {2,3}, data!$E$2:$E$326, {2,3}, data!$F$2:$F$326, "=1", data!$G$2:$G$326, "=1"))</f>
        <v>500</v>
      </c>
      <c r="E72" s="4">
        <f>_xlfn.IFS($C72=1, AVERAGEIFS(data!I$2:I$326, data!$B$2:$B$326, $B72,data!$C$2:$C$326, "=2", data!$D$2:$D$326, "=1", data!$E$2:$E$326, "=1", data!$F$2:$F$326, "=1", data!$G$2:$G$326, "=1"), $C72=2, AVERAGEIFS(data!I$2:I$326, data!$B$2:$B$326, $B72,data!$C$2:$C$326, "=2", data!$D$2:$D$326, "=1", data!$E$2:$E$326, "=1", data!$F$2:$F$326, "=1", data!$G$2:$G$326, "=2"), $C72=3, AVERAGEIFS(data!I$2:I$326, data!$B$2:$B$326, $B72,data!$C$2:$C$326, "=2", data!$D$2:$D$326, "=1", data!$E$2:$E$326, "=1", data!$F$2:$F$326, "=1", data!$G$2:$G$326, "=3"), $C72=4, AVERAGEIFS(data!I$2:I$326, data!$B$2:$B$326, $B72,data!$C$2:$C$326, "=3", data!$D$2:$D$326, "=1", data!$E$2:$E$326, "=1", data!$F$2:$F$326, "=1", data!$G$2:$G$326, "=1"), $C72=5, AVERAGEIFS(data!I$2:I$326, data!$B$2:$B$326, $B72,data!$C$2:$C$326, "=3", data!$D$2:$D$326, "=1", data!$E$2:$E$326, "=1", data!$F$2:$F$326, "=1", data!$G$2:$G$326, "=2"), $C72=6, AVERAGEIFS(data!I$2:I$326, data!$B$2:$B$326, $B72,data!$C$2:$C$326, "=2", data!$D$2:$D$326, {2,3}, data!$E$2:$E$326, "=1", data!$F$2:$F$326, "=1", data!$G$2:$G$326, "=1"), $C72=7, AVERAGEIFS(data!I$2:I$326, data!$B$2:$B$326, $B72,data!$C$2:$C$326, "=2", data!$D$2:$D$326, "=1", data!$E$2:$E$326, {2,3}, data!$F$2:$F$326, "=1", data!$G$2:$G$326, "=1"), $C72=8, AVERAGEIFS(data!I$2:I$326, data!$B$2:$B$326, $B72,data!$C$2:$C$326, "=2", data!$D$2:$D$326, {2,3}, data!$E$2:$E$326, {2,3}, data!$F$2:$F$326, "=1", data!$G$2:$G$326, "=1"))</f>
        <v>500</v>
      </c>
      <c r="F72" s="4">
        <f>_xlfn.IFS($C72=1, AVERAGEIFS(data!J$2:J$326, data!$B$2:$B$326, $B72,data!$C$2:$C$326, "=2", data!$D$2:$D$326, "=1", data!$E$2:$E$326, "=1", data!$F$2:$F$326, "=1", data!$G$2:$G$326, "=1"), $C72=2, AVERAGEIFS(data!J$2:J$326, data!$B$2:$B$326, $B72,data!$C$2:$C$326, "=2", data!$D$2:$D$326, "=1", data!$E$2:$E$326, "=1", data!$F$2:$F$326, "=1", data!$G$2:$G$326, "=2"), $C72=3, AVERAGEIFS(data!J$2:J$326, data!$B$2:$B$326, $B72,data!$C$2:$C$326, "=2", data!$D$2:$D$326, "=1", data!$E$2:$E$326, "=1", data!$F$2:$F$326, "=1", data!$G$2:$G$326, "=3"), $C72=4, AVERAGEIFS(data!J$2:J$326, data!$B$2:$B$326, $B72,data!$C$2:$C$326, "=3", data!$D$2:$D$326, "=1", data!$E$2:$E$326, "=1", data!$F$2:$F$326, "=1", data!$G$2:$G$326, "=1"), $C72=5, AVERAGEIFS(data!J$2:J$326, data!$B$2:$B$326, $B72,data!$C$2:$C$326, "=3", data!$D$2:$D$326, "=1", data!$E$2:$E$326, "=1", data!$F$2:$F$326, "=1", data!$G$2:$G$326, "=2"), $C72=6, AVERAGEIFS(data!J$2:J$326, data!$B$2:$B$326, $B72,data!$C$2:$C$326, "=2", data!$D$2:$D$326, {2,3}, data!$E$2:$E$326, "=1", data!$F$2:$F$326, "=1", data!$G$2:$G$326, "=1"), $C72=7, AVERAGEIFS(data!J$2:J$326, data!$B$2:$B$326, $B72,data!$C$2:$C$326, "=2", data!$D$2:$D$326, "=1", data!$E$2:$E$326, {2,3}, data!$F$2:$F$326, "=1", data!$G$2:$G$326, "=1"), $C72=8, AVERAGEIFS(data!J$2:J$326, data!$B$2:$B$326, $B72,data!$C$2:$C$326, "=2", data!$D$2:$D$326, {2,3}, data!$E$2:$E$326, {2,3}, data!$F$2:$F$326, "=1", data!$G$2:$G$326, "=1"))</f>
        <v>500</v>
      </c>
      <c r="G72" s="4">
        <f>_xlfn.IFS($C72=1, AVERAGEIFS(data!K$2:K$326, data!$B$2:$B$326, $B72,data!$C$2:$C$326, "=2", data!$D$2:$D$326, "=1", data!$E$2:$E$326, "=1", data!$F$2:$F$326, "=1", data!$G$2:$G$326, "=1"), $C72=2, AVERAGEIFS(data!K$2:K$326, data!$B$2:$B$326, $B72,data!$C$2:$C$326, "=2", data!$D$2:$D$326, "=1", data!$E$2:$E$326, "=1", data!$F$2:$F$326, "=1", data!$G$2:$G$326, "=2"), $C72=3, AVERAGEIFS(data!K$2:K$326, data!$B$2:$B$326, $B72,data!$C$2:$C$326, "=2", data!$D$2:$D$326, "=1", data!$E$2:$E$326, "=1", data!$F$2:$F$326, "=1", data!$G$2:$G$326, "=3"), $C72=4, AVERAGEIFS(data!K$2:K$326, data!$B$2:$B$326, $B72,data!$C$2:$C$326, "=3", data!$D$2:$D$326, "=1", data!$E$2:$E$326, "=1", data!$F$2:$F$326, "=1", data!$G$2:$G$326, "=1"), $C72=5, AVERAGEIFS(data!K$2:K$326, data!$B$2:$B$326, $B72,data!$C$2:$C$326, "=3", data!$D$2:$D$326, "=1", data!$E$2:$E$326, "=1", data!$F$2:$F$326, "=1", data!$G$2:$G$326, "=2"), $C72=6, AVERAGEIFS(data!K$2:K$326, data!$B$2:$B$326, $B72,data!$C$2:$C$326, "=2", data!$D$2:$D$326, {2,3}, data!$E$2:$E$326, "=1", data!$F$2:$F$326, "=1", data!$G$2:$G$326, "=1"), $C72=7, AVERAGEIFS(data!K$2:K$326, data!$B$2:$B$326, $B72,data!$C$2:$C$326, "=2", data!$D$2:$D$326, "=1", data!$E$2:$E$326, {2,3}, data!$F$2:$F$326, "=1", data!$G$2:$G$326, "=1"), $C72=8, AVERAGEIFS(data!K$2:K$326, data!$B$2:$B$326, $B72,data!$C$2:$C$326, "=2", data!$D$2:$D$326, {2,3}, data!$E$2:$E$326, {2,3}, data!$F$2:$F$326, "=1", data!$G$2:$G$326, "=1"))</f>
        <v>106</v>
      </c>
      <c r="H72" s="6">
        <f t="shared" si="1"/>
        <v>0.78800000000000003</v>
      </c>
    </row>
    <row r="73" spans="1:8" x14ac:dyDescent="0.2">
      <c r="A73" s="4" t="s">
        <v>316</v>
      </c>
      <c r="B73" s="4" t="s">
        <v>310</v>
      </c>
      <c r="C73" s="4">
        <v>8</v>
      </c>
      <c r="D73" s="4">
        <f>_xlfn.IFS($C73=1, AVERAGEIFS(data!H$2:H$326, data!$B$2:$B$326, $B73,data!$C$2:$C$326, "=2", data!$D$2:$D$326, "=1", data!$E$2:$E$326, "=1", data!$F$2:$F$326, "=1", data!$G$2:$G$326, "=1"), $C73=2, AVERAGEIFS(data!H$2:H$326, data!$B$2:$B$326, $B73,data!$C$2:$C$326, "=2", data!$D$2:$D$326, "=1", data!$E$2:$E$326, "=1", data!$F$2:$F$326, "=1", data!$G$2:$G$326, "=2"), $C73=3, AVERAGEIFS(data!H$2:H$326, data!$B$2:$B$326, $B73,data!$C$2:$C$326, "=2", data!$D$2:$D$326, "=1", data!$E$2:$E$326, "=1", data!$F$2:$F$326, "=1", data!$G$2:$G$326, "=3"), $C73=4, AVERAGEIFS(data!H$2:H$326, data!$B$2:$B$326, $B73,data!$C$2:$C$326, "=3", data!$D$2:$D$326, "=1", data!$E$2:$E$326, "=1", data!$F$2:$F$326, "=1", data!$G$2:$G$326, "=1"), $C73=5, AVERAGEIFS(data!H$2:H$326, data!$B$2:$B$326, $B73,data!$C$2:$C$326, "=3", data!$D$2:$D$326, "=1", data!$E$2:$E$326, "=1", data!$F$2:$F$326, "=1", data!$G$2:$G$326, "=2"), $C73=6, AVERAGEIFS(data!H$2:H$326, data!$B$2:$B$326, $B73,data!$C$2:$C$326, "=2", data!$D$2:$D$326, {2,3}, data!$E$2:$E$326, "=1", data!$F$2:$F$326, "=1", data!$G$2:$G$326, "=1"), $C73=7, AVERAGEIFS(data!H$2:H$326, data!$B$2:$B$326, $B73,data!$C$2:$C$326, "=2", data!$D$2:$D$326, "=1", data!$E$2:$E$326, {2,3}, data!$F$2:$F$326, "=1", data!$G$2:$G$326, "=1"), $C73=8, AVERAGEIFS(data!H$2:H$326, data!$B$2:$B$326, $B73,data!$C$2:$C$326, "=2", data!$D$2:$D$326, {2,3}, data!$E$2:$E$326, {2,3}, data!$F$2:$F$326, "=1", data!$G$2:$G$326, "=1"))</f>
        <v>500</v>
      </c>
      <c r="E73" s="4">
        <f>_xlfn.IFS($C73=1, AVERAGEIFS(data!I$2:I$326, data!$B$2:$B$326, $B73,data!$C$2:$C$326, "=2", data!$D$2:$D$326, "=1", data!$E$2:$E$326, "=1", data!$F$2:$F$326, "=1", data!$G$2:$G$326, "=1"), $C73=2, AVERAGEIFS(data!I$2:I$326, data!$B$2:$B$326, $B73,data!$C$2:$C$326, "=2", data!$D$2:$D$326, "=1", data!$E$2:$E$326, "=1", data!$F$2:$F$326, "=1", data!$G$2:$G$326, "=2"), $C73=3, AVERAGEIFS(data!I$2:I$326, data!$B$2:$B$326, $B73,data!$C$2:$C$326, "=2", data!$D$2:$D$326, "=1", data!$E$2:$E$326, "=1", data!$F$2:$F$326, "=1", data!$G$2:$G$326, "=3"), $C73=4, AVERAGEIFS(data!I$2:I$326, data!$B$2:$B$326, $B73,data!$C$2:$C$326, "=3", data!$D$2:$D$326, "=1", data!$E$2:$E$326, "=1", data!$F$2:$F$326, "=1", data!$G$2:$G$326, "=1"), $C73=5, AVERAGEIFS(data!I$2:I$326, data!$B$2:$B$326, $B73,data!$C$2:$C$326, "=3", data!$D$2:$D$326, "=1", data!$E$2:$E$326, "=1", data!$F$2:$F$326, "=1", data!$G$2:$G$326, "=2"), $C73=6, AVERAGEIFS(data!I$2:I$326, data!$B$2:$B$326, $B73,data!$C$2:$C$326, "=2", data!$D$2:$D$326, {2,3}, data!$E$2:$E$326, "=1", data!$F$2:$F$326, "=1", data!$G$2:$G$326, "=1"), $C73=7, AVERAGEIFS(data!I$2:I$326, data!$B$2:$B$326, $B73,data!$C$2:$C$326, "=2", data!$D$2:$D$326, "=1", data!$E$2:$E$326, {2,3}, data!$F$2:$F$326, "=1", data!$G$2:$G$326, "=1"), $C73=8, AVERAGEIFS(data!I$2:I$326, data!$B$2:$B$326, $B73,data!$C$2:$C$326, "=2", data!$D$2:$D$326, {2,3}, data!$E$2:$E$326, {2,3}, data!$F$2:$F$326, "=1", data!$G$2:$G$326, "=1"))</f>
        <v>500</v>
      </c>
      <c r="F73" s="4">
        <f>_xlfn.IFS($C73=1, AVERAGEIFS(data!J$2:J$326, data!$B$2:$B$326, $B73,data!$C$2:$C$326, "=2", data!$D$2:$D$326, "=1", data!$E$2:$E$326, "=1", data!$F$2:$F$326, "=1", data!$G$2:$G$326, "=1"), $C73=2, AVERAGEIFS(data!J$2:J$326, data!$B$2:$B$326, $B73,data!$C$2:$C$326, "=2", data!$D$2:$D$326, "=1", data!$E$2:$E$326, "=1", data!$F$2:$F$326, "=1", data!$G$2:$G$326, "=2"), $C73=3, AVERAGEIFS(data!J$2:J$326, data!$B$2:$B$326, $B73,data!$C$2:$C$326, "=2", data!$D$2:$D$326, "=1", data!$E$2:$E$326, "=1", data!$F$2:$F$326, "=1", data!$G$2:$G$326, "=3"), $C73=4, AVERAGEIFS(data!J$2:J$326, data!$B$2:$B$326, $B73,data!$C$2:$C$326, "=3", data!$D$2:$D$326, "=1", data!$E$2:$E$326, "=1", data!$F$2:$F$326, "=1", data!$G$2:$G$326, "=1"), $C73=5, AVERAGEIFS(data!J$2:J$326, data!$B$2:$B$326, $B73,data!$C$2:$C$326, "=3", data!$D$2:$D$326, "=1", data!$E$2:$E$326, "=1", data!$F$2:$F$326, "=1", data!$G$2:$G$326, "=2"), $C73=6, AVERAGEIFS(data!J$2:J$326, data!$B$2:$B$326, $B73,data!$C$2:$C$326, "=2", data!$D$2:$D$326, {2,3}, data!$E$2:$E$326, "=1", data!$F$2:$F$326, "=1", data!$G$2:$G$326, "=1"), $C73=7, AVERAGEIFS(data!J$2:J$326, data!$B$2:$B$326, $B73,data!$C$2:$C$326, "=2", data!$D$2:$D$326, "=1", data!$E$2:$E$326, {2,3}, data!$F$2:$F$326, "=1", data!$G$2:$G$326, "=1"), $C73=8, AVERAGEIFS(data!J$2:J$326, data!$B$2:$B$326, $B73,data!$C$2:$C$326, "=2", data!$D$2:$D$326, {2,3}, data!$E$2:$E$326, {2,3}, data!$F$2:$F$326, "=1", data!$G$2:$G$326, "=1"))</f>
        <v>500</v>
      </c>
      <c r="G73" s="4">
        <f>_xlfn.IFS($C73=1, AVERAGEIFS(data!K$2:K$326, data!$B$2:$B$326, $B73,data!$C$2:$C$326, "=2", data!$D$2:$D$326, "=1", data!$E$2:$E$326, "=1", data!$F$2:$F$326, "=1", data!$G$2:$G$326, "=1"), $C73=2, AVERAGEIFS(data!K$2:K$326, data!$B$2:$B$326, $B73,data!$C$2:$C$326, "=2", data!$D$2:$D$326, "=1", data!$E$2:$E$326, "=1", data!$F$2:$F$326, "=1", data!$G$2:$G$326, "=2"), $C73=3, AVERAGEIFS(data!K$2:K$326, data!$B$2:$B$326, $B73,data!$C$2:$C$326, "=2", data!$D$2:$D$326, "=1", data!$E$2:$E$326, "=1", data!$F$2:$F$326, "=1", data!$G$2:$G$326, "=3"), $C73=4, AVERAGEIFS(data!K$2:K$326, data!$B$2:$B$326, $B73,data!$C$2:$C$326, "=3", data!$D$2:$D$326, "=1", data!$E$2:$E$326, "=1", data!$F$2:$F$326, "=1", data!$G$2:$G$326, "=1"), $C73=5, AVERAGEIFS(data!K$2:K$326, data!$B$2:$B$326, $B73,data!$C$2:$C$326, "=3", data!$D$2:$D$326, "=1", data!$E$2:$E$326, "=1", data!$F$2:$F$326, "=1", data!$G$2:$G$326, "=2"), $C73=6, AVERAGEIFS(data!K$2:K$326, data!$B$2:$B$326, $B73,data!$C$2:$C$326, "=2", data!$D$2:$D$326, {2,3}, data!$E$2:$E$326, "=1", data!$F$2:$F$326, "=1", data!$G$2:$G$326, "=1"), $C73=7, AVERAGEIFS(data!K$2:K$326, data!$B$2:$B$326, $B73,data!$C$2:$C$326, "=2", data!$D$2:$D$326, "=1", data!$E$2:$E$326, {2,3}, data!$F$2:$F$326, "=1", data!$G$2:$G$326, "=1"), $C73=8, AVERAGEIFS(data!K$2:K$326, data!$B$2:$B$326, $B73,data!$C$2:$C$326, "=2", data!$D$2:$D$326, {2,3}, data!$E$2:$E$326, {2,3}, data!$F$2:$F$326, "=1", data!$G$2:$G$326, "=1"))</f>
        <v>90</v>
      </c>
      <c r="H73" s="6">
        <f t="shared" si="1"/>
        <v>0.82000000000000006</v>
      </c>
    </row>
    <row r="74" spans="1:8" x14ac:dyDescent="0.2">
      <c r="A74" s="4" t="s">
        <v>316</v>
      </c>
      <c r="B74" s="4" t="s">
        <v>323</v>
      </c>
      <c r="C74" s="4">
        <v>1</v>
      </c>
      <c r="D74" s="4">
        <f>_xlfn.IFS($C74=1, AVERAGEIFS(data!H$2:H$326, data!$B$2:$B$326, $B74,data!$C$2:$C$326, "=2", data!$D$2:$D$326, "=1", data!$E$2:$E$326, "=1", data!$F$2:$F$326, "=1", data!$G$2:$G$326, "=1"), $C74=2, AVERAGEIFS(data!H$2:H$326, data!$B$2:$B$326, $B74,data!$C$2:$C$326, "=2", data!$D$2:$D$326, "=1", data!$E$2:$E$326, "=1", data!$F$2:$F$326, "=1", data!$G$2:$G$326, "=2"), $C74=3, AVERAGEIFS(data!H$2:H$326, data!$B$2:$B$326, $B74,data!$C$2:$C$326, "=2", data!$D$2:$D$326, "=1", data!$E$2:$E$326, "=1", data!$F$2:$F$326, "=1", data!$G$2:$G$326, "=3"), $C74=4, AVERAGEIFS(data!H$2:H$326, data!$B$2:$B$326, $B74,data!$C$2:$C$326, "=3", data!$D$2:$D$326, "=1", data!$E$2:$E$326, "=1", data!$F$2:$F$326, "=1", data!$G$2:$G$326, "=1"), $C74=5, AVERAGEIFS(data!H$2:H$326, data!$B$2:$B$326, $B74,data!$C$2:$C$326, "=3", data!$D$2:$D$326, "=1", data!$E$2:$E$326, "=1", data!$F$2:$F$326, "=1", data!$G$2:$G$326, "=2"), $C74=6, AVERAGEIFS(data!H$2:H$326, data!$B$2:$B$326, $B74,data!$C$2:$C$326, "=2", data!$D$2:$D$326, {2,3}, data!$E$2:$E$326, "=1", data!$F$2:$F$326, "=1", data!$G$2:$G$326, "=1"), $C74=7, AVERAGEIFS(data!H$2:H$326, data!$B$2:$B$326, $B74,data!$C$2:$C$326, "=2", data!$D$2:$D$326, "=1", data!$E$2:$E$326, {2,3}, data!$F$2:$F$326, "=1", data!$G$2:$G$326, "=1"), $C74=8, AVERAGEIFS(data!H$2:H$326, data!$B$2:$B$326, $B74,data!$C$2:$C$326, "=2", data!$D$2:$D$326, {2,3}, data!$E$2:$E$326, {2,3}, data!$F$2:$F$326, "=1", data!$G$2:$G$326, "=1"))</f>
        <v>500</v>
      </c>
      <c r="E74" s="4">
        <f>_xlfn.IFS($C74=1, AVERAGEIFS(data!I$2:I$326, data!$B$2:$B$326, $B74,data!$C$2:$C$326, "=2", data!$D$2:$D$326, "=1", data!$E$2:$E$326, "=1", data!$F$2:$F$326, "=1", data!$G$2:$G$326, "=1"), $C74=2, AVERAGEIFS(data!I$2:I$326, data!$B$2:$B$326, $B74,data!$C$2:$C$326, "=2", data!$D$2:$D$326, "=1", data!$E$2:$E$326, "=1", data!$F$2:$F$326, "=1", data!$G$2:$G$326, "=2"), $C74=3, AVERAGEIFS(data!I$2:I$326, data!$B$2:$B$326, $B74,data!$C$2:$C$326, "=2", data!$D$2:$D$326, "=1", data!$E$2:$E$326, "=1", data!$F$2:$F$326, "=1", data!$G$2:$G$326, "=3"), $C74=4, AVERAGEIFS(data!I$2:I$326, data!$B$2:$B$326, $B74,data!$C$2:$C$326, "=3", data!$D$2:$D$326, "=1", data!$E$2:$E$326, "=1", data!$F$2:$F$326, "=1", data!$G$2:$G$326, "=1"), $C74=5, AVERAGEIFS(data!I$2:I$326, data!$B$2:$B$326, $B74,data!$C$2:$C$326, "=3", data!$D$2:$D$326, "=1", data!$E$2:$E$326, "=1", data!$F$2:$F$326, "=1", data!$G$2:$G$326, "=2"), $C74=6, AVERAGEIFS(data!I$2:I$326, data!$B$2:$B$326, $B74,data!$C$2:$C$326, "=2", data!$D$2:$D$326, {2,3}, data!$E$2:$E$326, "=1", data!$F$2:$F$326, "=1", data!$G$2:$G$326, "=1"), $C74=7, AVERAGEIFS(data!I$2:I$326, data!$B$2:$B$326, $B74,data!$C$2:$C$326, "=2", data!$D$2:$D$326, "=1", data!$E$2:$E$326, {2,3}, data!$F$2:$F$326, "=1", data!$G$2:$G$326, "=1"), $C74=8, AVERAGEIFS(data!I$2:I$326, data!$B$2:$B$326, $B74,data!$C$2:$C$326, "=2", data!$D$2:$D$326, {2,3}, data!$E$2:$E$326, {2,3}, data!$F$2:$F$326, "=1", data!$G$2:$G$326, "=1"))</f>
        <v>0</v>
      </c>
      <c r="F74" s="4">
        <f>_xlfn.IFS($C74=1, AVERAGEIFS(data!J$2:J$326, data!$B$2:$B$326, $B74,data!$C$2:$C$326, "=2", data!$D$2:$D$326, "=1", data!$E$2:$E$326, "=1", data!$F$2:$F$326, "=1", data!$G$2:$G$326, "=1"), $C74=2, AVERAGEIFS(data!J$2:J$326, data!$B$2:$B$326, $B74,data!$C$2:$C$326, "=2", data!$D$2:$D$326, "=1", data!$E$2:$E$326, "=1", data!$F$2:$F$326, "=1", data!$G$2:$G$326, "=2"), $C74=3, AVERAGEIFS(data!J$2:J$326, data!$B$2:$B$326, $B74,data!$C$2:$C$326, "=2", data!$D$2:$D$326, "=1", data!$E$2:$E$326, "=1", data!$F$2:$F$326, "=1", data!$G$2:$G$326, "=3"), $C74=4, AVERAGEIFS(data!J$2:J$326, data!$B$2:$B$326, $B74,data!$C$2:$C$326, "=3", data!$D$2:$D$326, "=1", data!$E$2:$E$326, "=1", data!$F$2:$F$326, "=1", data!$G$2:$G$326, "=1"), $C74=5, AVERAGEIFS(data!J$2:J$326, data!$B$2:$B$326, $B74,data!$C$2:$C$326, "=3", data!$D$2:$D$326, "=1", data!$E$2:$E$326, "=1", data!$F$2:$F$326, "=1", data!$G$2:$G$326, "=2"), $C74=6, AVERAGEIFS(data!J$2:J$326, data!$B$2:$B$326, $B74,data!$C$2:$C$326, "=2", data!$D$2:$D$326, {2,3}, data!$E$2:$E$326, "=1", data!$F$2:$F$326, "=1", data!$G$2:$G$326, "=1"), $C74=7, AVERAGEIFS(data!J$2:J$326, data!$B$2:$B$326, $B74,data!$C$2:$C$326, "=2", data!$D$2:$D$326, "=1", data!$E$2:$E$326, {2,3}, data!$F$2:$F$326, "=1", data!$G$2:$G$326, "=1"), $C74=8, AVERAGEIFS(data!J$2:J$326, data!$B$2:$B$326, $B74,data!$C$2:$C$326, "=2", data!$D$2:$D$326, {2,3}, data!$E$2:$E$326, {2,3}, data!$F$2:$F$326, "=1", data!$G$2:$G$326, "=1"))</f>
        <v>0</v>
      </c>
      <c r="G74" s="4">
        <f>_xlfn.IFS($C74=1, AVERAGEIFS(data!K$2:K$326, data!$B$2:$B$326, $B74,data!$C$2:$C$326, "=2", data!$D$2:$D$326, "=1", data!$E$2:$E$326, "=1", data!$F$2:$F$326, "=1", data!$G$2:$G$326, "=1"), $C74=2, AVERAGEIFS(data!K$2:K$326, data!$B$2:$B$326, $B74,data!$C$2:$C$326, "=2", data!$D$2:$D$326, "=1", data!$E$2:$E$326, "=1", data!$F$2:$F$326, "=1", data!$G$2:$G$326, "=2"), $C74=3, AVERAGEIFS(data!K$2:K$326, data!$B$2:$B$326, $B74,data!$C$2:$C$326, "=2", data!$D$2:$D$326, "=1", data!$E$2:$E$326, "=1", data!$F$2:$F$326, "=1", data!$G$2:$G$326, "=3"), $C74=4, AVERAGEIFS(data!K$2:K$326, data!$B$2:$B$326, $B74,data!$C$2:$C$326, "=3", data!$D$2:$D$326, "=1", data!$E$2:$E$326, "=1", data!$F$2:$F$326, "=1", data!$G$2:$G$326, "=1"), $C74=5, AVERAGEIFS(data!K$2:K$326, data!$B$2:$B$326, $B74,data!$C$2:$C$326, "=3", data!$D$2:$D$326, "=1", data!$E$2:$E$326, "=1", data!$F$2:$F$326, "=1", data!$G$2:$G$326, "=2"), $C74=6, AVERAGEIFS(data!K$2:K$326, data!$B$2:$B$326, $B74,data!$C$2:$C$326, "=2", data!$D$2:$D$326, {2,3}, data!$E$2:$E$326, "=1", data!$F$2:$F$326, "=1", data!$G$2:$G$326, "=1"), $C74=7, AVERAGEIFS(data!K$2:K$326, data!$B$2:$B$326, $B74,data!$C$2:$C$326, "=2", data!$D$2:$D$326, "=1", data!$E$2:$E$326, {2,3}, data!$F$2:$F$326, "=1", data!$G$2:$G$326, "=1"), $C74=8, AVERAGEIFS(data!K$2:K$326, data!$B$2:$B$326, $B74,data!$C$2:$C$326, "=2", data!$D$2:$D$326, {2,3}, data!$E$2:$E$326, {2,3}, data!$F$2:$F$326, "=1", data!$G$2:$G$326, "=1"))</f>
        <v>0</v>
      </c>
      <c r="H74" s="6" t="str">
        <f t="shared" si="1"/>
        <v>N/A</v>
      </c>
    </row>
    <row r="75" spans="1:8" x14ac:dyDescent="0.2">
      <c r="A75" s="4" t="s">
        <v>316</v>
      </c>
      <c r="B75" s="4" t="s">
        <v>323</v>
      </c>
      <c r="C75" s="4">
        <v>2</v>
      </c>
      <c r="D75" s="4">
        <f>_xlfn.IFS($C75=1, AVERAGEIFS(data!H$2:H$326, data!$B$2:$B$326, $B75,data!$C$2:$C$326, "=2", data!$D$2:$D$326, "=1", data!$E$2:$E$326, "=1", data!$F$2:$F$326, "=1", data!$G$2:$G$326, "=1"), $C75=2, AVERAGEIFS(data!H$2:H$326, data!$B$2:$B$326, $B75,data!$C$2:$C$326, "=2", data!$D$2:$D$326, "=1", data!$E$2:$E$326, "=1", data!$F$2:$F$326, "=1", data!$G$2:$G$326, "=2"), $C75=3, AVERAGEIFS(data!H$2:H$326, data!$B$2:$B$326, $B75,data!$C$2:$C$326, "=2", data!$D$2:$D$326, "=1", data!$E$2:$E$326, "=1", data!$F$2:$F$326, "=1", data!$G$2:$G$326, "=3"), $C75=4, AVERAGEIFS(data!H$2:H$326, data!$B$2:$B$326, $B75,data!$C$2:$C$326, "=3", data!$D$2:$D$326, "=1", data!$E$2:$E$326, "=1", data!$F$2:$F$326, "=1", data!$G$2:$G$326, "=1"), $C75=5, AVERAGEIFS(data!H$2:H$326, data!$B$2:$B$326, $B75,data!$C$2:$C$326, "=3", data!$D$2:$D$326, "=1", data!$E$2:$E$326, "=1", data!$F$2:$F$326, "=1", data!$G$2:$G$326, "=2"), $C75=6, AVERAGEIFS(data!H$2:H$326, data!$B$2:$B$326, $B75,data!$C$2:$C$326, "=2", data!$D$2:$D$326, {2,3}, data!$E$2:$E$326, "=1", data!$F$2:$F$326, "=1", data!$G$2:$G$326, "=1"), $C75=7, AVERAGEIFS(data!H$2:H$326, data!$B$2:$B$326, $B75,data!$C$2:$C$326, "=2", data!$D$2:$D$326, "=1", data!$E$2:$E$326, {2,3}, data!$F$2:$F$326, "=1", data!$G$2:$G$326, "=1"), $C75=8, AVERAGEIFS(data!H$2:H$326, data!$B$2:$B$326, $B75,data!$C$2:$C$326, "=2", data!$D$2:$D$326, {2,3}, data!$E$2:$E$326, {2,3}, data!$F$2:$F$326, "=1", data!$G$2:$G$326, "=1"))</f>
        <v>500</v>
      </c>
      <c r="E75" s="4">
        <f>_xlfn.IFS($C75=1, AVERAGEIFS(data!I$2:I$326, data!$B$2:$B$326, $B75,data!$C$2:$C$326, "=2", data!$D$2:$D$326, "=1", data!$E$2:$E$326, "=1", data!$F$2:$F$326, "=1", data!$G$2:$G$326, "=1"), $C75=2, AVERAGEIFS(data!I$2:I$326, data!$B$2:$B$326, $B75,data!$C$2:$C$326, "=2", data!$D$2:$D$326, "=1", data!$E$2:$E$326, "=1", data!$F$2:$F$326, "=1", data!$G$2:$G$326, "=2"), $C75=3, AVERAGEIFS(data!I$2:I$326, data!$B$2:$B$326, $B75,data!$C$2:$C$326, "=2", data!$D$2:$D$326, "=1", data!$E$2:$E$326, "=1", data!$F$2:$F$326, "=1", data!$G$2:$G$326, "=3"), $C75=4, AVERAGEIFS(data!I$2:I$326, data!$B$2:$B$326, $B75,data!$C$2:$C$326, "=3", data!$D$2:$D$326, "=1", data!$E$2:$E$326, "=1", data!$F$2:$F$326, "=1", data!$G$2:$G$326, "=1"), $C75=5, AVERAGEIFS(data!I$2:I$326, data!$B$2:$B$326, $B75,data!$C$2:$C$326, "=3", data!$D$2:$D$326, "=1", data!$E$2:$E$326, "=1", data!$F$2:$F$326, "=1", data!$G$2:$G$326, "=2"), $C75=6, AVERAGEIFS(data!I$2:I$326, data!$B$2:$B$326, $B75,data!$C$2:$C$326, "=2", data!$D$2:$D$326, {2,3}, data!$E$2:$E$326, "=1", data!$F$2:$F$326, "=1", data!$G$2:$G$326, "=1"), $C75=7, AVERAGEIFS(data!I$2:I$326, data!$B$2:$B$326, $B75,data!$C$2:$C$326, "=2", data!$D$2:$D$326, "=1", data!$E$2:$E$326, {2,3}, data!$F$2:$F$326, "=1", data!$G$2:$G$326, "=1"), $C75=8, AVERAGEIFS(data!I$2:I$326, data!$B$2:$B$326, $B75,data!$C$2:$C$326, "=2", data!$D$2:$D$326, {2,3}, data!$E$2:$E$326, {2,3}, data!$F$2:$F$326, "=1", data!$G$2:$G$326, "=1"))</f>
        <v>0</v>
      </c>
      <c r="F75" s="4">
        <f>_xlfn.IFS($C75=1, AVERAGEIFS(data!J$2:J$326, data!$B$2:$B$326, $B75,data!$C$2:$C$326, "=2", data!$D$2:$D$326, "=1", data!$E$2:$E$326, "=1", data!$F$2:$F$326, "=1", data!$G$2:$G$326, "=1"), $C75=2, AVERAGEIFS(data!J$2:J$326, data!$B$2:$B$326, $B75,data!$C$2:$C$326, "=2", data!$D$2:$D$326, "=1", data!$E$2:$E$326, "=1", data!$F$2:$F$326, "=1", data!$G$2:$G$326, "=2"), $C75=3, AVERAGEIFS(data!J$2:J$326, data!$B$2:$B$326, $B75,data!$C$2:$C$326, "=2", data!$D$2:$D$326, "=1", data!$E$2:$E$326, "=1", data!$F$2:$F$326, "=1", data!$G$2:$G$326, "=3"), $C75=4, AVERAGEIFS(data!J$2:J$326, data!$B$2:$B$326, $B75,data!$C$2:$C$326, "=3", data!$D$2:$D$326, "=1", data!$E$2:$E$326, "=1", data!$F$2:$F$326, "=1", data!$G$2:$G$326, "=1"), $C75=5, AVERAGEIFS(data!J$2:J$326, data!$B$2:$B$326, $B75,data!$C$2:$C$326, "=3", data!$D$2:$D$326, "=1", data!$E$2:$E$326, "=1", data!$F$2:$F$326, "=1", data!$G$2:$G$326, "=2"), $C75=6, AVERAGEIFS(data!J$2:J$326, data!$B$2:$B$326, $B75,data!$C$2:$C$326, "=2", data!$D$2:$D$326, {2,3}, data!$E$2:$E$326, "=1", data!$F$2:$F$326, "=1", data!$G$2:$G$326, "=1"), $C75=7, AVERAGEIFS(data!J$2:J$326, data!$B$2:$B$326, $B75,data!$C$2:$C$326, "=2", data!$D$2:$D$326, "=1", data!$E$2:$E$326, {2,3}, data!$F$2:$F$326, "=1", data!$G$2:$G$326, "=1"), $C75=8, AVERAGEIFS(data!J$2:J$326, data!$B$2:$B$326, $B75,data!$C$2:$C$326, "=2", data!$D$2:$D$326, {2,3}, data!$E$2:$E$326, {2,3}, data!$F$2:$F$326, "=1", data!$G$2:$G$326, "=1"))</f>
        <v>0</v>
      </c>
      <c r="G75" s="4">
        <f>_xlfn.IFS($C75=1, AVERAGEIFS(data!K$2:K$326, data!$B$2:$B$326, $B75,data!$C$2:$C$326, "=2", data!$D$2:$D$326, "=1", data!$E$2:$E$326, "=1", data!$F$2:$F$326, "=1", data!$G$2:$G$326, "=1"), $C75=2, AVERAGEIFS(data!K$2:K$326, data!$B$2:$B$326, $B75,data!$C$2:$C$326, "=2", data!$D$2:$D$326, "=1", data!$E$2:$E$326, "=1", data!$F$2:$F$326, "=1", data!$G$2:$G$326, "=2"), $C75=3, AVERAGEIFS(data!K$2:K$326, data!$B$2:$B$326, $B75,data!$C$2:$C$326, "=2", data!$D$2:$D$326, "=1", data!$E$2:$E$326, "=1", data!$F$2:$F$326, "=1", data!$G$2:$G$326, "=3"), $C75=4, AVERAGEIFS(data!K$2:K$326, data!$B$2:$B$326, $B75,data!$C$2:$C$326, "=3", data!$D$2:$D$326, "=1", data!$E$2:$E$326, "=1", data!$F$2:$F$326, "=1", data!$G$2:$G$326, "=1"), $C75=5, AVERAGEIFS(data!K$2:K$326, data!$B$2:$B$326, $B75,data!$C$2:$C$326, "=3", data!$D$2:$D$326, "=1", data!$E$2:$E$326, "=1", data!$F$2:$F$326, "=1", data!$G$2:$G$326, "=2"), $C75=6, AVERAGEIFS(data!K$2:K$326, data!$B$2:$B$326, $B75,data!$C$2:$C$326, "=2", data!$D$2:$D$326, {2,3}, data!$E$2:$E$326, "=1", data!$F$2:$F$326, "=1", data!$G$2:$G$326, "=1"), $C75=7, AVERAGEIFS(data!K$2:K$326, data!$B$2:$B$326, $B75,data!$C$2:$C$326, "=2", data!$D$2:$D$326, "=1", data!$E$2:$E$326, {2,3}, data!$F$2:$F$326, "=1", data!$G$2:$G$326, "=1"), $C75=8, AVERAGEIFS(data!K$2:K$326, data!$B$2:$B$326, $B75,data!$C$2:$C$326, "=2", data!$D$2:$D$326, {2,3}, data!$E$2:$E$326, {2,3}, data!$F$2:$F$326, "=1", data!$G$2:$G$326, "=1"))</f>
        <v>0</v>
      </c>
      <c r="H75" s="6" t="str">
        <f t="shared" si="1"/>
        <v>N/A</v>
      </c>
    </row>
    <row r="76" spans="1:8" x14ac:dyDescent="0.2">
      <c r="A76" s="4" t="s">
        <v>316</v>
      </c>
      <c r="B76" s="4" t="s">
        <v>323</v>
      </c>
      <c r="C76" s="4">
        <v>3</v>
      </c>
      <c r="D76" s="4">
        <f>_xlfn.IFS($C76=1, AVERAGEIFS(data!H$2:H$326, data!$B$2:$B$326, $B76,data!$C$2:$C$326, "=2", data!$D$2:$D$326, "=1", data!$E$2:$E$326, "=1", data!$F$2:$F$326, "=1", data!$G$2:$G$326, "=1"), $C76=2, AVERAGEIFS(data!H$2:H$326, data!$B$2:$B$326, $B76,data!$C$2:$C$326, "=2", data!$D$2:$D$326, "=1", data!$E$2:$E$326, "=1", data!$F$2:$F$326, "=1", data!$G$2:$G$326, "=2"), $C76=3, AVERAGEIFS(data!H$2:H$326, data!$B$2:$B$326, $B76,data!$C$2:$C$326, "=2", data!$D$2:$D$326, "=1", data!$E$2:$E$326, "=1", data!$F$2:$F$326, "=1", data!$G$2:$G$326, "=3"), $C76=4, AVERAGEIFS(data!H$2:H$326, data!$B$2:$B$326, $B76,data!$C$2:$C$326, "=3", data!$D$2:$D$326, "=1", data!$E$2:$E$326, "=1", data!$F$2:$F$326, "=1", data!$G$2:$G$326, "=1"), $C76=5, AVERAGEIFS(data!H$2:H$326, data!$B$2:$B$326, $B76,data!$C$2:$C$326, "=3", data!$D$2:$D$326, "=1", data!$E$2:$E$326, "=1", data!$F$2:$F$326, "=1", data!$G$2:$G$326, "=2"), $C76=6, AVERAGEIFS(data!H$2:H$326, data!$B$2:$B$326, $B76,data!$C$2:$C$326, "=2", data!$D$2:$D$326, {2,3}, data!$E$2:$E$326, "=1", data!$F$2:$F$326, "=1", data!$G$2:$G$326, "=1"), $C76=7, AVERAGEIFS(data!H$2:H$326, data!$B$2:$B$326, $B76,data!$C$2:$C$326, "=2", data!$D$2:$D$326, "=1", data!$E$2:$E$326, {2,3}, data!$F$2:$F$326, "=1", data!$G$2:$G$326, "=1"), $C76=8, AVERAGEIFS(data!H$2:H$326, data!$B$2:$B$326, $B76,data!$C$2:$C$326, "=2", data!$D$2:$D$326, {2,3}, data!$E$2:$E$326, {2,3}, data!$F$2:$F$326, "=1", data!$G$2:$G$326, "=1"))</f>
        <v>500</v>
      </c>
      <c r="E76" s="4">
        <f>_xlfn.IFS($C76=1, AVERAGEIFS(data!I$2:I$326, data!$B$2:$B$326, $B76,data!$C$2:$C$326, "=2", data!$D$2:$D$326, "=1", data!$E$2:$E$326, "=1", data!$F$2:$F$326, "=1", data!$G$2:$G$326, "=1"), $C76=2, AVERAGEIFS(data!I$2:I$326, data!$B$2:$B$326, $B76,data!$C$2:$C$326, "=2", data!$D$2:$D$326, "=1", data!$E$2:$E$326, "=1", data!$F$2:$F$326, "=1", data!$G$2:$G$326, "=2"), $C76=3, AVERAGEIFS(data!I$2:I$326, data!$B$2:$B$326, $B76,data!$C$2:$C$326, "=2", data!$D$2:$D$326, "=1", data!$E$2:$E$326, "=1", data!$F$2:$F$326, "=1", data!$G$2:$G$326, "=3"), $C76=4, AVERAGEIFS(data!I$2:I$326, data!$B$2:$B$326, $B76,data!$C$2:$C$326, "=3", data!$D$2:$D$326, "=1", data!$E$2:$E$326, "=1", data!$F$2:$F$326, "=1", data!$G$2:$G$326, "=1"), $C76=5, AVERAGEIFS(data!I$2:I$326, data!$B$2:$B$326, $B76,data!$C$2:$C$326, "=3", data!$D$2:$D$326, "=1", data!$E$2:$E$326, "=1", data!$F$2:$F$326, "=1", data!$G$2:$G$326, "=2"), $C76=6, AVERAGEIFS(data!I$2:I$326, data!$B$2:$B$326, $B76,data!$C$2:$C$326, "=2", data!$D$2:$D$326, {2,3}, data!$E$2:$E$326, "=1", data!$F$2:$F$326, "=1", data!$G$2:$G$326, "=1"), $C76=7, AVERAGEIFS(data!I$2:I$326, data!$B$2:$B$326, $B76,data!$C$2:$C$326, "=2", data!$D$2:$D$326, "=1", data!$E$2:$E$326, {2,3}, data!$F$2:$F$326, "=1", data!$G$2:$G$326, "=1"), $C76=8, AVERAGEIFS(data!I$2:I$326, data!$B$2:$B$326, $B76,data!$C$2:$C$326, "=2", data!$D$2:$D$326, {2,3}, data!$E$2:$E$326, {2,3}, data!$F$2:$F$326, "=1", data!$G$2:$G$326, "=1"))</f>
        <v>0</v>
      </c>
      <c r="F76" s="4">
        <f>_xlfn.IFS($C76=1, AVERAGEIFS(data!J$2:J$326, data!$B$2:$B$326, $B76,data!$C$2:$C$326, "=2", data!$D$2:$D$326, "=1", data!$E$2:$E$326, "=1", data!$F$2:$F$326, "=1", data!$G$2:$G$326, "=1"), $C76=2, AVERAGEIFS(data!J$2:J$326, data!$B$2:$B$326, $B76,data!$C$2:$C$326, "=2", data!$D$2:$D$326, "=1", data!$E$2:$E$326, "=1", data!$F$2:$F$326, "=1", data!$G$2:$G$326, "=2"), $C76=3, AVERAGEIFS(data!J$2:J$326, data!$B$2:$B$326, $B76,data!$C$2:$C$326, "=2", data!$D$2:$D$326, "=1", data!$E$2:$E$326, "=1", data!$F$2:$F$326, "=1", data!$G$2:$G$326, "=3"), $C76=4, AVERAGEIFS(data!J$2:J$326, data!$B$2:$B$326, $B76,data!$C$2:$C$326, "=3", data!$D$2:$D$326, "=1", data!$E$2:$E$326, "=1", data!$F$2:$F$326, "=1", data!$G$2:$G$326, "=1"), $C76=5, AVERAGEIFS(data!J$2:J$326, data!$B$2:$B$326, $B76,data!$C$2:$C$326, "=3", data!$D$2:$D$326, "=1", data!$E$2:$E$326, "=1", data!$F$2:$F$326, "=1", data!$G$2:$G$326, "=2"), $C76=6, AVERAGEIFS(data!J$2:J$326, data!$B$2:$B$326, $B76,data!$C$2:$C$326, "=2", data!$D$2:$D$326, {2,3}, data!$E$2:$E$326, "=1", data!$F$2:$F$326, "=1", data!$G$2:$G$326, "=1"), $C76=7, AVERAGEIFS(data!J$2:J$326, data!$B$2:$B$326, $B76,data!$C$2:$C$326, "=2", data!$D$2:$D$326, "=1", data!$E$2:$E$326, {2,3}, data!$F$2:$F$326, "=1", data!$G$2:$G$326, "=1"), $C76=8, AVERAGEIFS(data!J$2:J$326, data!$B$2:$B$326, $B76,data!$C$2:$C$326, "=2", data!$D$2:$D$326, {2,3}, data!$E$2:$E$326, {2,3}, data!$F$2:$F$326, "=1", data!$G$2:$G$326, "=1"))</f>
        <v>0</v>
      </c>
      <c r="G76" s="4">
        <f>_xlfn.IFS($C76=1, AVERAGEIFS(data!K$2:K$326, data!$B$2:$B$326, $B76,data!$C$2:$C$326, "=2", data!$D$2:$D$326, "=1", data!$E$2:$E$326, "=1", data!$F$2:$F$326, "=1", data!$G$2:$G$326, "=1"), $C76=2, AVERAGEIFS(data!K$2:K$326, data!$B$2:$B$326, $B76,data!$C$2:$C$326, "=2", data!$D$2:$D$326, "=1", data!$E$2:$E$326, "=1", data!$F$2:$F$326, "=1", data!$G$2:$G$326, "=2"), $C76=3, AVERAGEIFS(data!K$2:K$326, data!$B$2:$B$326, $B76,data!$C$2:$C$326, "=2", data!$D$2:$D$326, "=1", data!$E$2:$E$326, "=1", data!$F$2:$F$326, "=1", data!$G$2:$G$326, "=3"), $C76=4, AVERAGEIFS(data!K$2:K$326, data!$B$2:$B$326, $B76,data!$C$2:$C$326, "=3", data!$D$2:$D$326, "=1", data!$E$2:$E$326, "=1", data!$F$2:$F$326, "=1", data!$G$2:$G$326, "=1"), $C76=5, AVERAGEIFS(data!K$2:K$326, data!$B$2:$B$326, $B76,data!$C$2:$C$326, "=3", data!$D$2:$D$326, "=1", data!$E$2:$E$326, "=1", data!$F$2:$F$326, "=1", data!$G$2:$G$326, "=2"), $C76=6, AVERAGEIFS(data!K$2:K$326, data!$B$2:$B$326, $B76,data!$C$2:$C$326, "=2", data!$D$2:$D$326, {2,3}, data!$E$2:$E$326, "=1", data!$F$2:$F$326, "=1", data!$G$2:$G$326, "=1"), $C76=7, AVERAGEIFS(data!K$2:K$326, data!$B$2:$B$326, $B76,data!$C$2:$C$326, "=2", data!$D$2:$D$326, "=1", data!$E$2:$E$326, {2,3}, data!$F$2:$F$326, "=1", data!$G$2:$G$326, "=1"), $C76=8, AVERAGEIFS(data!K$2:K$326, data!$B$2:$B$326, $B76,data!$C$2:$C$326, "=2", data!$D$2:$D$326, {2,3}, data!$E$2:$E$326, {2,3}, data!$F$2:$F$326, "=1", data!$G$2:$G$326, "=1"))</f>
        <v>0</v>
      </c>
      <c r="H76" s="6" t="str">
        <f t="shared" si="1"/>
        <v>N/A</v>
      </c>
    </row>
    <row r="77" spans="1:8" x14ac:dyDescent="0.2">
      <c r="A77" s="4" t="s">
        <v>316</v>
      </c>
      <c r="B77" s="4" t="s">
        <v>323</v>
      </c>
      <c r="C77" s="4">
        <v>4</v>
      </c>
      <c r="D77" s="4">
        <f>_xlfn.IFS($C77=1, AVERAGEIFS(data!H$2:H$326, data!$B$2:$B$326, $B77,data!$C$2:$C$326, "=2", data!$D$2:$D$326, "=1", data!$E$2:$E$326, "=1", data!$F$2:$F$326, "=1", data!$G$2:$G$326, "=1"), $C77=2, AVERAGEIFS(data!H$2:H$326, data!$B$2:$B$326, $B77,data!$C$2:$C$326, "=2", data!$D$2:$D$326, "=1", data!$E$2:$E$326, "=1", data!$F$2:$F$326, "=1", data!$G$2:$G$326, "=2"), $C77=3, AVERAGEIFS(data!H$2:H$326, data!$B$2:$B$326, $B77,data!$C$2:$C$326, "=2", data!$D$2:$D$326, "=1", data!$E$2:$E$326, "=1", data!$F$2:$F$326, "=1", data!$G$2:$G$326, "=3"), $C77=4, AVERAGEIFS(data!H$2:H$326, data!$B$2:$B$326, $B77,data!$C$2:$C$326, "=3", data!$D$2:$D$326, "=1", data!$E$2:$E$326, "=1", data!$F$2:$F$326, "=1", data!$G$2:$G$326, "=1"), $C77=5, AVERAGEIFS(data!H$2:H$326, data!$B$2:$B$326, $B77,data!$C$2:$C$326, "=3", data!$D$2:$D$326, "=1", data!$E$2:$E$326, "=1", data!$F$2:$F$326, "=1", data!$G$2:$G$326, "=2"), $C77=6, AVERAGEIFS(data!H$2:H$326, data!$B$2:$B$326, $B77,data!$C$2:$C$326, "=2", data!$D$2:$D$326, {2,3}, data!$E$2:$E$326, "=1", data!$F$2:$F$326, "=1", data!$G$2:$G$326, "=1"), $C77=7, AVERAGEIFS(data!H$2:H$326, data!$B$2:$B$326, $B77,data!$C$2:$C$326, "=2", data!$D$2:$D$326, "=1", data!$E$2:$E$326, {2,3}, data!$F$2:$F$326, "=1", data!$G$2:$G$326, "=1"), $C77=8, AVERAGEIFS(data!H$2:H$326, data!$B$2:$B$326, $B77,data!$C$2:$C$326, "=2", data!$D$2:$D$326, {2,3}, data!$E$2:$E$326, {2,3}, data!$F$2:$F$326, "=1", data!$G$2:$G$326, "=1"))</f>
        <v>500</v>
      </c>
      <c r="E77" s="4">
        <f>_xlfn.IFS($C77=1, AVERAGEIFS(data!I$2:I$326, data!$B$2:$B$326, $B77,data!$C$2:$C$326, "=2", data!$D$2:$D$326, "=1", data!$E$2:$E$326, "=1", data!$F$2:$F$326, "=1", data!$G$2:$G$326, "=1"), $C77=2, AVERAGEIFS(data!I$2:I$326, data!$B$2:$B$326, $B77,data!$C$2:$C$326, "=2", data!$D$2:$D$326, "=1", data!$E$2:$E$326, "=1", data!$F$2:$F$326, "=1", data!$G$2:$G$326, "=2"), $C77=3, AVERAGEIFS(data!I$2:I$326, data!$B$2:$B$326, $B77,data!$C$2:$C$326, "=2", data!$D$2:$D$326, "=1", data!$E$2:$E$326, "=1", data!$F$2:$F$326, "=1", data!$G$2:$G$326, "=3"), $C77=4, AVERAGEIFS(data!I$2:I$326, data!$B$2:$B$326, $B77,data!$C$2:$C$326, "=3", data!$D$2:$D$326, "=1", data!$E$2:$E$326, "=1", data!$F$2:$F$326, "=1", data!$G$2:$G$326, "=1"), $C77=5, AVERAGEIFS(data!I$2:I$326, data!$B$2:$B$326, $B77,data!$C$2:$C$326, "=3", data!$D$2:$D$326, "=1", data!$E$2:$E$326, "=1", data!$F$2:$F$326, "=1", data!$G$2:$G$326, "=2"), $C77=6, AVERAGEIFS(data!I$2:I$326, data!$B$2:$B$326, $B77,data!$C$2:$C$326, "=2", data!$D$2:$D$326, {2,3}, data!$E$2:$E$326, "=1", data!$F$2:$F$326, "=1", data!$G$2:$G$326, "=1"), $C77=7, AVERAGEIFS(data!I$2:I$326, data!$B$2:$B$326, $B77,data!$C$2:$C$326, "=2", data!$D$2:$D$326, "=1", data!$E$2:$E$326, {2,3}, data!$F$2:$F$326, "=1", data!$G$2:$G$326, "=1"), $C77=8, AVERAGEIFS(data!I$2:I$326, data!$B$2:$B$326, $B77,data!$C$2:$C$326, "=2", data!$D$2:$D$326, {2,3}, data!$E$2:$E$326, {2,3}, data!$F$2:$F$326, "=1", data!$G$2:$G$326, "=1"))</f>
        <v>74</v>
      </c>
      <c r="F77" s="4">
        <f>_xlfn.IFS($C77=1, AVERAGEIFS(data!J$2:J$326, data!$B$2:$B$326, $B77,data!$C$2:$C$326, "=2", data!$D$2:$D$326, "=1", data!$E$2:$E$326, "=1", data!$F$2:$F$326, "=1", data!$G$2:$G$326, "=1"), $C77=2, AVERAGEIFS(data!J$2:J$326, data!$B$2:$B$326, $B77,data!$C$2:$C$326, "=2", data!$D$2:$D$326, "=1", data!$E$2:$E$326, "=1", data!$F$2:$F$326, "=1", data!$G$2:$G$326, "=2"), $C77=3, AVERAGEIFS(data!J$2:J$326, data!$B$2:$B$326, $B77,data!$C$2:$C$326, "=2", data!$D$2:$D$326, "=1", data!$E$2:$E$326, "=1", data!$F$2:$F$326, "=1", data!$G$2:$G$326, "=3"), $C77=4, AVERAGEIFS(data!J$2:J$326, data!$B$2:$B$326, $B77,data!$C$2:$C$326, "=3", data!$D$2:$D$326, "=1", data!$E$2:$E$326, "=1", data!$F$2:$F$326, "=1", data!$G$2:$G$326, "=1"), $C77=5, AVERAGEIFS(data!J$2:J$326, data!$B$2:$B$326, $B77,data!$C$2:$C$326, "=3", data!$D$2:$D$326, "=1", data!$E$2:$E$326, "=1", data!$F$2:$F$326, "=1", data!$G$2:$G$326, "=2"), $C77=6, AVERAGEIFS(data!J$2:J$326, data!$B$2:$B$326, $B77,data!$C$2:$C$326, "=2", data!$D$2:$D$326, {2,3}, data!$E$2:$E$326, "=1", data!$F$2:$F$326, "=1", data!$G$2:$G$326, "=1"), $C77=7, AVERAGEIFS(data!J$2:J$326, data!$B$2:$B$326, $B77,data!$C$2:$C$326, "=2", data!$D$2:$D$326, "=1", data!$E$2:$E$326, {2,3}, data!$F$2:$F$326, "=1", data!$G$2:$G$326, "=1"), $C77=8, AVERAGEIFS(data!J$2:J$326, data!$B$2:$B$326, $B77,data!$C$2:$C$326, "=2", data!$D$2:$D$326, {2,3}, data!$E$2:$E$326, {2,3}, data!$F$2:$F$326, "=1", data!$G$2:$G$326, "=1"))</f>
        <v>51</v>
      </c>
      <c r="G77" s="4">
        <f>_xlfn.IFS($C77=1, AVERAGEIFS(data!K$2:K$326, data!$B$2:$B$326, $B77,data!$C$2:$C$326, "=2", data!$D$2:$D$326, "=1", data!$E$2:$E$326, "=1", data!$F$2:$F$326, "=1", data!$G$2:$G$326, "=1"), $C77=2, AVERAGEIFS(data!K$2:K$326, data!$B$2:$B$326, $B77,data!$C$2:$C$326, "=2", data!$D$2:$D$326, "=1", data!$E$2:$E$326, "=1", data!$F$2:$F$326, "=1", data!$G$2:$G$326, "=2"), $C77=3, AVERAGEIFS(data!K$2:K$326, data!$B$2:$B$326, $B77,data!$C$2:$C$326, "=2", data!$D$2:$D$326, "=1", data!$E$2:$E$326, "=1", data!$F$2:$F$326, "=1", data!$G$2:$G$326, "=3"), $C77=4, AVERAGEIFS(data!K$2:K$326, data!$B$2:$B$326, $B77,data!$C$2:$C$326, "=3", data!$D$2:$D$326, "=1", data!$E$2:$E$326, "=1", data!$F$2:$F$326, "=1", data!$G$2:$G$326, "=1"), $C77=5, AVERAGEIFS(data!K$2:K$326, data!$B$2:$B$326, $B77,data!$C$2:$C$326, "=3", data!$D$2:$D$326, "=1", data!$E$2:$E$326, "=1", data!$F$2:$F$326, "=1", data!$G$2:$G$326, "=2"), $C77=6, AVERAGEIFS(data!K$2:K$326, data!$B$2:$B$326, $B77,data!$C$2:$C$326, "=2", data!$D$2:$D$326, {2,3}, data!$E$2:$E$326, "=1", data!$F$2:$F$326, "=1", data!$G$2:$G$326, "=1"), $C77=7, AVERAGEIFS(data!K$2:K$326, data!$B$2:$B$326, $B77,data!$C$2:$C$326, "=2", data!$D$2:$D$326, "=1", data!$E$2:$E$326, {2,3}, data!$F$2:$F$326, "=1", data!$G$2:$G$326, "=1"), $C77=8, AVERAGEIFS(data!K$2:K$326, data!$B$2:$B$326, $B77,data!$C$2:$C$326, "=2", data!$D$2:$D$326, {2,3}, data!$E$2:$E$326, {2,3}, data!$F$2:$F$326, "=1", data!$G$2:$G$326, "=1"))</f>
        <v>31</v>
      </c>
      <c r="H77" s="6">
        <f t="shared" si="1"/>
        <v>0.39215686274509809</v>
      </c>
    </row>
    <row r="78" spans="1:8" x14ac:dyDescent="0.2">
      <c r="A78" s="4" t="s">
        <v>316</v>
      </c>
      <c r="B78" s="4" t="s">
        <v>323</v>
      </c>
      <c r="C78" s="4">
        <v>5</v>
      </c>
      <c r="D78" s="4">
        <f>_xlfn.IFS($C78=1, AVERAGEIFS(data!H$2:H$326, data!$B$2:$B$326, $B78,data!$C$2:$C$326, "=2", data!$D$2:$D$326, "=1", data!$E$2:$E$326, "=1", data!$F$2:$F$326, "=1", data!$G$2:$G$326, "=1"), $C78=2, AVERAGEIFS(data!H$2:H$326, data!$B$2:$B$326, $B78,data!$C$2:$C$326, "=2", data!$D$2:$D$326, "=1", data!$E$2:$E$326, "=1", data!$F$2:$F$326, "=1", data!$G$2:$G$326, "=2"), $C78=3, AVERAGEIFS(data!H$2:H$326, data!$B$2:$B$326, $B78,data!$C$2:$C$326, "=2", data!$D$2:$D$326, "=1", data!$E$2:$E$326, "=1", data!$F$2:$F$326, "=1", data!$G$2:$G$326, "=3"), $C78=4, AVERAGEIFS(data!H$2:H$326, data!$B$2:$B$326, $B78,data!$C$2:$C$326, "=3", data!$D$2:$D$326, "=1", data!$E$2:$E$326, "=1", data!$F$2:$F$326, "=1", data!$G$2:$G$326, "=1"), $C78=5, AVERAGEIFS(data!H$2:H$326, data!$B$2:$B$326, $B78,data!$C$2:$C$326, "=3", data!$D$2:$D$326, "=1", data!$E$2:$E$326, "=1", data!$F$2:$F$326, "=1", data!$G$2:$G$326, "=2"), $C78=6, AVERAGEIFS(data!H$2:H$326, data!$B$2:$B$326, $B78,data!$C$2:$C$326, "=2", data!$D$2:$D$326, {2,3}, data!$E$2:$E$326, "=1", data!$F$2:$F$326, "=1", data!$G$2:$G$326, "=1"), $C78=7, AVERAGEIFS(data!H$2:H$326, data!$B$2:$B$326, $B78,data!$C$2:$C$326, "=2", data!$D$2:$D$326, "=1", data!$E$2:$E$326, {2,3}, data!$F$2:$F$326, "=1", data!$G$2:$G$326, "=1"), $C78=8, AVERAGEIFS(data!H$2:H$326, data!$B$2:$B$326, $B78,data!$C$2:$C$326, "=2", data!$D$2:$D$326, {2,3}, data!$E$2:$E$326, {2,3}, data!$F$2:$F$326, "=1", data!$G$2:$G$326, "=1"))</f>
        <v>500</v>
      </c>
      <c r="E78" s="4">
        <f>_xlfn.IFS($C78=1, AVERAGEIFS(data!I$2:I$326, data!$B$2:$B$326, $B78,data!$C$2:$C$326, "=2", data!$D$2:$D$326, "=1", data!$E$2:$E$326, "=1", data!$F$2:$F$326, "=1", data!$G$2:$G$326, "=1"), $C78=2, AVERAGEIFS(data!I$2:I$326, data!$B$2:$B$326, $B78,data!$C$2:$C$326, "=2", data!$D$2:$D$326, "=1", data!$E$2:$E$326, "=1", data!$F$2:$F$326, "=1", data!$G$2:$G$326, "=2"), $C78=3, AVERAGEIFS(data!I$2:I$326, data!$B$2:$B$326, $B78,data!$C$2:$C$326, "=2", data!$D$2:$D$326, "=1", data!$E$2:$E$326, "=1", data!$F$2:$F$326, "=1", data!$G$2:$G$326, "=3"), $C78=4, AVERAGEIFS(data!I$2:I$326, data!$B$2:$B$326, $B78,data!$C$2:$C$326, "=3", data!$D$2:$D$326, "=1", data!$E$2:$E$326, "=1", data!$F$2:$F$326, "=1", data!$G$2:$G$326, "=1"), $C78=5, AVERAGEIFS(data!I$2:I$326, data!$B$2:$B$326, $B78,data!$C$2:$C$326, "=3", data!$D$2:$D$326, "=1", data!$E$2:$E$326, "=1", data!$F$2:$F$326, "=1", data!$G$2:$G$326, "=2"), $C78=6, AVERAGEIFS(data!I$2:I$326, data!$B$2:$B$326, $B78,data!$C$2:$C$326, "=2", data!$D$2:$D$326, {2,3}, data!$E$2:$E$326, "=1", data!$F$2:$F$326, "=1", data!$G$2:$G$326, "=1"), $C78=7, AVERAGEIFS(data!I$2:I$326, data!$B$2:$B$326, $B78,data!$C$2:$C$326, "=2", data!$D$2:$D$326, "=1", data!$E$2:$E$326, {2,3}, data!$F$2:$F$326, "=1", data!$G$2:$G$326, "=1"), $C78=8, AVERAGEIFS(data!I$2:I$326, data!$B$2:$B$326, $B78,data!$C$2:$C$326, "=2", data!$D$2:$D$326, {2,3}, data!$E$2:$E$326, {2,3}, data!$F$2:$F$326, "=1", data!$G$2:$G$326, "=1"))</f>
        <v>0</v>
      </c>
      <c r="F78" s="4">
        <f>_xlfn.IFS($C78=1, AVERAGEIFS(data!J$2:J$326, data!$B$2:$B$326, $B78,data!$C$2:$C$326, "=2", data!$D$2:$D$326, "=1", data!$E$2:$E$326, "=1", data!$F$2:$F$326, "=1", data!$G$2:$G$326, "=1"), $C78=2, AVERAGEIFS(data!J$2:J$326, data!$B$2:$B$326, $B78,data!$C$2:$C$326, "=2", data!$D$2:$D$326, "=1", data!$E$2:$E$326, "=1", data!$F$2:$F$326, "=1", data!$G$2:$G$326, "=2"), $C78=3, AVERAGEIFS(data!J$2:J$326, data!$B$2:$B$326, $B78,data!$C$2:$C$326, "=2", data!$D$2:$D$326, "=1", data!$E$2:$E$326, "=1", data!$F$2:$F$326, "=1", data!$G$2:$G$326, "=3"), $C78=4, AVERAGEIFS(data!J$2:J$326, data!$B$2:$B$326, $B78,data!$C$2:$C$326, "=3", data!$D$2:$D$326, "=1", data!$E$2:$E$326, "=1", data!$F$2:$F$326, "=1", data!$G$2:$G$326, "=1"), $C78=5, AVERAGEIFS(data!J$2:J$326, data!$B$2:$B$326, $B78,data!$C$2:$C$326, "=3", data!$D$2:$D$326, "=1", data!$E$2:$E$326, "=1", data!$F$2:$F$326, "=1", data!$G$2:$G$326, "=2"), $C78=6, AVERAGEIFS(data!J$2:J$326, data!$B$2:$B$326, $B78,data!$C$2:$C$326, "=2", data!$D$2:$D$326, {2,3}, data!$E$2:$E$326, "=1", data!$F$2:$F$326, "=1", data!$G$2:$G$326, "=1"), $C78=7, AVERAGEIFS(data!J$2:J$326, data!$B$2:$B$326, $B78,data!$C$2:$C$326, "=2", data!$D$2:$D$326, "=1", data!$E$2:$E$326, {2,3}, data!$F$2:$F$326, "=1", data!$G$2:$G$326, "=1"), $C78=8, AVERAGEIFS(data!J$2:J$326, data!$B$2:$B$326, $B78,data!$C$2:$C$326, "=2", data!$D$2:$D$326, {2,3}, data!$E$2:$E$326, {2,3}, data!$F$2:$F$326, "=1", data!$G$2:$G$326, "=1"))</f>
        <v>0</v>
      </c>
      <c r="G78" s="4">
        <f>_xlfn.IFS($C78=1, AVERAGEIFS(data!K$2:K$326, data!$B$2:$B$326, $B78,data!$C$2:$C$326, "=2", data!$D$2:$D$326, "=1", data!$E$2:$E$326, "=1", data!$F$2:$F$326, "=1", data!$G$2:$G$326, "=1"), $C78=2, AVERAGEIFS(data!K$2:K$326, data!$B$2:$B$326, $B78,data!$C$2:$C$326, "=2", data!$D$2:$D$326, "=1", data!$E$2:$E$326, "=1", data!$F$2:$F$326, "=1", data!$G$2:$G$326, "=2"), $C78=3, AVERAGEIFS(data!K$2:K$326, data!$B$2:$B$326, $B78,data!$C$2:$C$326, "=2", data!$D$2:$D$326, "=1", data!$E$2:$E$326, "=1", data!$F$2:$F$326, "=1", data!$G$2:$G$326, "=3"), $C78=4, AVERAGEIFS(data!K$2:K$326, data!$B$2:$B$326, $B78,data!$C$2:$C$326, "=3", data!$D$2:$D$326, "=1", data!$E$2:$E$326, "=1", data!$F$2:$F$326, "=1", data!$G$2:$G$326, "=1"), $C78=5, AVERAGEIFS(data!K$2:K$326, data!$B$2:$B$326, $B78,data!$C$2:$C$326, "=3", data!$D$2:$D$326, "=1", data!$E$2:$E$326, "=1", data!$F$2:$F$326, "=1", data!$G$2:$G$326, "=2"), $C78=6, AVERAGEIFS(data!K$2:K$326, data!$B$2:$B$326, $B78,data!$C$2:$C$326, "=2", data!$D$2:$D$326, {2,3}, data!$E$2:$E$326, "=1", data!$F$2:$F$326, "=1", data!$G$2:$G$326, "=1"), $C78=7, AVERAGEIFS(data!K$2:K$326, data!$B$2:$B$326, $B78,data!$C$2:$C$326, "=2", data!$D$2:$D$326, "=1", data!$E$2:$E$326, {2,3}, data!$F$2:$F$326, "=1", data!$G$2:$G$326, "=1"), $C78=8, AVERAGEIFS(data!K$2:K$326, data!$B$2:$B$326, $B78,data!$C$2:$C$326, "=2", data!$D$2:$D$326, {2,3}, data!$E$2:$E$326, {2,3}, data!$F$2:$F$326, "=1", data!$G$2:$G$326, "=1"))</f>
        <v>0</v>
      </c>
      <c r="H78" s="6" t="str">
        <f t="shared" si="1"/>
        <v>N/A</v>
      </c>
    </row>
    <row r="79" spans="1:8" x14ac:dyDescent="0.2">
      <c r="A79" s="4" t="s">
        <v>316</v>
      </c>
      <c r="B79" s="4" t="s">
        <v>323</v>
      </c>
      <c r="C79" s="4">
        <v>6</v>
      </c>
      <c r="D79" s="4">
        <f>_xlfn.IFS($C79=1, AVERAGEIFS(data!H$2:H$326, data!$B$2:$B$326, $B79,data!$C$2:$C$326, "=2", data!$D$2:$D$326, "=1", data!$E$2:$E$326, "=1", data!$F$2:$F$326, "=1", data!$G$2:$G$326, "=1"), $C79=2, AVERAGEIFS(data!H$2:H$326, data!$B$2:$B$326, $B79,data!$C$2:$C$326, "=2", data!$D$2:$D$326, "=1", data!$E$2:$E$326, "=1", data!$F$2:$F$326, "=1", data!$G$2:$G$326, "=2"), $C79=3, AVERAGEIFS(data!H$2:H$326, data!$B$2:$B$326, $B79,data!$C$2:$C$326, "=2", data!$D$2:$D$326, "=1", data!$E$2:$E$326, "=1", data!$F$2:$F$326, "=1", data!$G$2:$G$326, "=3"), $C79=4, AVERAGEIFS(data!H$2:H$326, data!$B$2:$B$326, $B79,data!$C$2:$C$326, "=3", data!$D$2:$D$326, "=1", data!$E$2:$E$326, "=1", data!$F$2:$F$326, "=1", data!$G$2:$G$326, "=1"), $C79=5, AVERAGEIFS(data!H$2:H$326, data!$B$2:$B$326, $B79,data!$C$2:$C$326, "=3", data!$D$2:$D$326, "=1", data!$E$2:$E$326, "=1", data!$F$2:$F$326, "=1", data!$G$2:$G$326, "=2"), $C79=6, AVERAGEIFS(data!H$2:H$326, data!$B$2:$B$326, $B79,data!$C$2:$C$326, "=2", data!$D$2:$D$326, {2,3}, data!$E$2:$E$326, "=1", data!$F$2:$F$326, "=1", data!$G$2:$G$326, "=1"), $C79=7, AVERAGEIFS(data!H$2:H$326, data!$B$2:$B$326, $B79,data!$C$2:$C$326, "=2", data!$D$2:$D$326, "=1", data!$E$2:$E$326, {2,3}, data!$F$2:$F$326, "=1", data!$G$2:$G$326, "=1"), $C79=8, AVERAGEIFS(data!H$2:H$326, data!$B$2:$B$326, $B79,data!$C$2:$C$326, "=2", data!$D$2:$D$326, {2,3}, data!$E$2:$E$326, {2,3}, data!$F$2:$F$326, "=1", data!$G$2:$G$326, "=1"))</f>
        <v>500</v>
      </c>
      <c r="E79" s="4">
        <f>_xlfn.IFS($C79=1, AVERAGEIFS(data!I$2:I$326, data!$B$2:$B$326, $B79,data!$C$2:$C$326, "=2", data!$D$2:$D$326, "=1", data!$E$2:$E$326, "=1", data!$F$2:$F$326, "=1", data!$G$2:$G$326, "=1"), $C79=2, AVERAGEIFS(data!I$2:I$326, data!$B$2:$B$326, $B79,data!$C$2:$C$326, "=2", data!$D$2:$D$326, "=1", data!$E$2:$E$326, "=1", data!$F$2:$F$326, "=1", data!$G$2:$G$326, "=2"), $C79=3, AVERAGEIFS(data!I$2:I$326, data!$B$2:$B$326, $B79,data!$C$2:$C$326, "=2", data!$D$2:$D$326, "=1", data!$E$2:$E$326, "=1", data!$F$2:$F$326, "=1", data!$G$2:$G$326, "=3"), $C79=4, AVERAGEIFS(data!I$2:I$326, data!$B$2:$B$326, $B79,data!$C$2:$C$326, "=3", data!$D$2:$D$326, "=1", data!$E$2:$E$326, "=1", data!$F$2:$F$326, "=1", data!$G$2:$G$326, "=1"), $C79=5, AVERAGEIFS(data!I$2:I$326, data!$B$2:$B$326, $B79,data!$C$2:$C$326, "=3", data!$D$2:$D$326, "=1", data!$E$2:$E$326, "=1", data!$F$2:$F$326, "=1", data!$G$2:$G$326, "=2"), $C79=6, AVERAGEIFS(data!I$2:I$326, data!$B$2:$B$326, $B79,data!$C$2:$C$326, "=2", data!$D$2:$D$326, {2,3}, data!$E$2:$E$326, "=1", data!$F$2:$F$326, "=1", data!$G$2:$G$326, "=1"), $C79=7, AVERAGEIFS(data!I$2:I$326, data!$B$2:$B$326, $B79,data!$C$2:$C$326, "=2", data!$D$2:$D$326, "=1", data!$E$2:$E$326, {2,3}, data!$F$2:$F$326, "=1", data!$G$2:$G$326, "=1"), $C79=8, AVERAGEIFS(data!I$2:I$326, data!$B$2:$B$326, $B79,data!$C$2:$C$326, "=2", data!$D$2:$D$326, {2,3}, data!$E$2:$E$326, {2,3}, data!$F$2:$F$326, "=1", data!$G$2:$G$326, "=1"))</f>
        <v>0</v>
      </c>
      <c r="F79" s="4">
        <f>_xlfn.IFS($C79=1, AVERAGEIFS(data!J$2:J$326, data!$B$2:$B$326, $B79,data!$C$2:$C$326, "=2", data!$D$2:$D$326, "=1", data!$E$2:$E$326, "=1", data!$F$2:$F$326, "=1", data!$G$2:$G$326, "=1"), $C79=2, AVERAGEIFS(data!J$2:J$326, data!$B$2:$B$326, $B79,data!$C$2:$C$326, "=2", data!$D$2:$D$326, "=1", data!$E$2:$E$326, "=1", data!$F$2:$F$326, "=1", data!$G$2:$G$326, "=2"), $C79=3, AVERAGEIFS(data!J$2:J$326, data!$B$2:$B$326, $B79,data!$C$2:$C$326, "=2", data!$D$2:$D$326, "=1", data!$E$2:$E$326, "=1", data!$F$2:$F$326, "=1", data!$G$2:$G$326, "=3"), $C79=4, AVERAGEIFS(data!J$2:J$326, data!$B$2:$B$326, $B79,data!$C$2:$C$326, "=3", data!$D$2:$D$326, "=1", data!$E$2:$E$326, "=1", data!$F$2:$F$326, "=1", data!$G$2:$G$326, "=1"), $C79=5, AVERAGEIFS(data!J$2:J$326, data!$B$2:$B$326, $B79,data!$C$2:$C$326, "=3", data!$D$2:$D$326, "=1", data!$E$2:$E$326, "=1", data!$F$2:$F$326, "=1", data!$G$2:$G$326, "=2"), $C79=6, AVERAGEIFS(data!J$2:J$326, data!$B$2:$B$326, $B79,data!$C$2:$C$326, "=2", data!$D$2:$D$326, {2,3}, data!$E$2:$E$326, "=1", data!$F$2:$F$326, "=1", data!$G$2:$G$326, "=1"), $C79=7, AVERAGEIFS(data!J$2:J$326, data!$B$2:$B$326, $B79,data!$C$2:$C$326, "=2", data!$D$2:$D$326, "=1", data!$E$2:$E$326, {2,3}, data!$F$2:$F$326, "=1", data!$G$2:$G$326, "=1"), $C79=8, AVERAGEIFS(data!J$2:J$326, data!$B$2:$B$326, $B79,data!$C$2:$C$326, "=2", data!$D$2:$D$326, {2,3}, data!$E$2:$E$326, {2,3}, data!$F$2:$F$326, "=1", data!$G$2:$G$326, "=1"))</f>
        <v>0</v>
      </c>
      <c r="G79" s="4">
        <f>_xlfn.IFS($C79=1, AVERAGEIFS(data!K$2:K$326, data!$B$2:$B$326, $B79,data!$C$2:$C$326, "=2", data!$D$2:$D$326, "=1", data!$E$2:$E$326, "=1", data!$F$2:$F$326, "=1", data!$G$2:$G$326, "=1"), $C79=2, AVERAGEIFS(data!K$2:K$326, data!$B$2:$B$326, $B79,data!$C$2:$C$326, "=2", data!$D$2:$D$326, "=1", data!$E$2:$E$326, "=1", data!$F$2:$F$326, "=1", data!$G$2:$G$326, "=2"), $C79=3, AVERAGEIFS(data!K$2:K$326, data!$B$2:$B$326, $B79,data!$C$2:$C$326, "=2", data!$D$2:$D$326, "=1", data!$E$2:$E$326, "=1", data!$F$2:$F$326, "=1", data!$G$2:$G$326, "=3"), $C79=4, AVERAGEIFS(data!K$2:K$326, data!$B$2:$B$326, $B79,data!$C$2:$C$326, "=3", data!$D$2:$D$326, "=1", data!$E$2:$E$326, "=1", data!$F$2:$F$326, "=1", data!$G$2:$G$326, "=1"), $C79=5, AVERAGEIFS(data!K$2:K$326, data!$B$2:$B$326, $B79,data!$C$2:$C$326, "=3", data!$D$2:$D$326, "=1", data!$E$2:$E$326, "=1", data!$F$2:$F$326, "=1", data!$G$2:$G$326, "=2"), $C79=6, AVERAGEIFS(data!K$2:K$326, data!$B$2:$B$326, $B79,data!$C$2:$C$326, "=2", data!$D$2:$D$326, {2,3}, data!$E$2:$E$326, "=1", data!$F$2:$F$326, "=1", data!$G$2:$G$326, "=1"), $C79=7, AVERAGEIFS(data!K$2:K$326, data!$B$2:$B$326, $B79,data!$C$2:$C$326, "=2", data!$D$2:$D$326, "=1", data!$E$2:$E$326, {2,3}, data!$F$2:$F$326, "=1", data!$G$2:$G$326, "=1"), $C79=8, AVERAGEIFS(data!K$2:K$326, data!$B$2:$B$326, $B79,data!$C$2:$C$326, "=2", data!$D$2:$D$326, {2,3}, data!$E$2:$E$326, {2,3}, data!$F$2:$F$326, "=1", data!$G$2:$G$326, "=1"))</f>
        <v>0</v>
      </c>
      <c r="H79" s="6" t="str">
        <f t="shared" si="1"/>
        <v>N/A</v>
      </c>
    </row>
    <row r="80" spans="1:8" x14ac:dyDescent="0.2">
      <c r="A80" s="4" t="s">
        <v>316</v>
      </c>
      <c r="B80" s="4" t="s">
        <v>323</v>
      </c>
      <c r="C80" s="4">
        <v>7</v>
      </c>
      <c r="D80" s="4">
        <f>_xlfn.IFS($C80=1, AVERAGEIFS(data!H$2:H$326, data!$B$2:$B$326, $B80,data!$C$2:$C$326, "=2", data!$D$2:$D$326, "=1", data!$E$2:$E$326, "=1", data!$F$2:$F$326, "=1", data!$G$2:$G$326, "=1"), $C80=2, AVERAGEIFS(data!H$2:H$326, data!$B$2:$B$326, $B80,data!$C$2:$C$326, "=2", data!$D$2:$D$326, "=1", data!$E$2:$E$326, "=1", data!$F$2:$F$326, "=1", data!$G$2:$G$326, "=2"), $C80=3, AVERAGEIFS(data!H$2:H$326, data!$B$2:$B$326, $B80,data!$C$2:$C$326, "=2", data!$D$2:$D$326, "=1", data!$E$2:$E$326, "=1", data!$F$2:$F$326, "=1", data!$G$2:$G$326, "=3"), $C80=4, AVERAGEIFS(data!H$2:H$326, data!$B$2:$B$326, $B80,data!$C$2:$C$326, "=3", data!$D$2:$D$326, "=1", data!$E$2:$E$326, "=1", data!$F$2:$F$326, "=1", data!$G$2:$G$326, "=1"), $C80=5, AVERAGEIFS(data!H$2:H$326, data!$B$2:$B$326, $B80,data!$C$2:$C$326, "=3", data!$D$2:$D$326, "=1", data!$E$2:$E$326, "=1", data!$F$2:$F$326, "=1", data!$G$2:$G$326, "=2"), $C80=6, AVERAGEIFS(data!H$2:H$326, data!$B$2:$B$326, $B80,data!$C$2:$C$326, "=2", data!$D$2:$D$326, {2,3}, data!$E$2:$E$326, "=1", data!$F$2:$F$326, "=1", data!$G$2:$G$326, "=1"), $C80=7, AVERAGEIFS(data!H$2:H$326, data!$B$2:$B$326, $B80,data!$C$2:$C$326, "=2", data!$D$2:$D$326, "=1", data!$E$2:$E$326, {2,3}, data!$F$2:$F$326, "=1", data!$G$2:$G$326, "=1"), $C80=8, AVERAGEIFS(data!H$2:H$326, data!$B$2:$B$326, $B80,data!$C$2:$C$326, "=2", data!$D$2:$D$326, {2,3}, data!$E$2:$E$326, {2,3}, data!$F$2:$F$326, "=1", data!$G$2:$G$326, "=1"))</f>
        <v>500</v>
      </c>
      <c r="E80" s="4">
        <f>_xlfn.IFS($C80=1, AVERAGEIFS(data!I$2:I$326, data!$B$2:$B$326, $B80,data!$C$2:$C$326, "=2", data!$D$2:$D$326, "=1", data!$E$2:$E$326, "=1", data!$F$2:$F$326, "=1", data!$G$2:$G$326, "=1"), $C80=2, AVERAGEIFS(data!I$2:I$326, data!$B$2:$B$326, $B80,data!$C$2:$C$326, "=2", data!$D$2:$D$326, "=1", data!$E$2:$E$326, "=1", data!$F$2:$F$326, "=1", data!$G$2:$G$326, "=2"), $C80=3, AVERAGEIFS(data!I$2:I$326, data!$B$2:$B$326, $B80,data!$C$2:$C$326, "=2", data!$D$2:$D$326, "=1", data!$E$2:$E$326, "=1", data!$F$2:$F$326, "=1", data!$G$2:$G$326, "=3"), $C80=4, AVERAGEIFS(data!I$2:I$326, data!$B$2:$B$326, $B80,data!$C$2:$C$326, "=3", data!$D$2:$D$326, "=1", data!$E$2:$E$326, "=1", data!$F$2:$F$326, "=1", data!$G$2:$G$326, "=1"), $C80=5, AVERAGEIFS(data!I$2:I$326, data!$B$2:$B$326, $B80,data!$C$2:$C$326, "=3", data!$D$2:$D$326, "=1", data!$E$2:$E$326, "=1", data!$F$2:$F$326, "=1", data!$G$2:$G$326, "=2"), $C80=6, AVERAGEIFS(data!I$2:I$326, data!$B$2:$B$326, $B80,data!$C$2:$C$326, "=2", data!$D$2:$D$326, {2,3}, data!$E$2:$E$326, "=1", data!$F$2:$F$326, "=1", data!$G$2:$G$326, "=1"), $C80=7, AVERAGEIFS(data!I$2:I$326, data!$B$2:$B$326, $B80,data!$C$2:$C$326, "=2", data!$D$2:$D$326, "=1", data!$E$2:$E$326, {2,3}, data!$F$2:$F$326, "=1", data!$G$2:$G$326, "=1"), $C80=8, AVERAGEIFS(data!I$2:I$326, data!$B$2:$B$326, $B80,data!$C$2:$C$326, "=2", data!$D$2:$D$326, {2,3}, data!$E$2:$E$326, {2,3}, data!$F$2:$F$326, "=1", data!$G$2:$G$326, "=1"))</f>
        <v>500</v>
      </c>
      <c r="F80" s="4">
        <f>_xlfn.IFS($C80=1, AVERAGEIFS(data!J$2:J$326, data!$B$2:$B$326, $B80,data!$C$2:$C$326, "=2", data!$D$2:$D$326, "=1", data!$E$2:$E$326, "=1", data!$F$2:$F$326, "=1", data!$G$2:$G$326, "=1"), $C80=2, AVERAGEIFS(data!J$2:J$326, data!$B$2:$B$326, $B80,data!$C$2:$C$326, "=2", data!$D$2:$D$326, "=1", data!$E$2:$E$326, "=1", data!$F$2:$F$326, "=1", data!$G$2:$G$326, "=2"), $C80=3, AVERAGEIFS(data!J$2:J$326, data!$B$2:$B$326, $B80,data!$C$2:$C$326, "=2", data!$D$2:$D$326, "=1", data!$E$2:$E$326, "=1", data!$F$2:$F$326, "=1", data!$G$2:$G$326, "=3"), $C80=4, AVERAGEIFS(data!J$2:J$326, data!$B$2:$B$326, $B80,data!$C$2:$C$326, "=3", data!$D$2:$D$326, "=1", data!$E$2:$E$326, "=1", data!$F$2:$F$326, "=1", data!$G$2:$G$326, "=1"), $C80=5, AVERAGEIFS(data!J$2:J$326, data!$B$2:$B$326, $B80,data!$C$2:$C$326, "=3", data!$D$2:$D$326, "=1", data!$E$2:$E$326, "=1", data!$F$2:$F$326, "=1", data!$G$2:$G$326, "=2"), $C80=6, AVERAGEIFS(data!J$2:J$326, data!$B$2:$B$326, $B80,data!$C$2:$C$326, "=2", data!$D$2:$D$326, {2,3}, data!$E$2:$E$326, "=1", data!$F$2:$F$326, "=1", data!$G$2:$G$326, "=1"), $C80=7, AVERAGEIFS(data!J$2:J$326, data!$B$2:$B$326, $B80,data!$C$2:$C$326, "=2", data!$D$2:$D$326, "=1", data!$E$2:$E$326, {2,3}, data!$F$2:$F$326, "=1", data!$G$2:$G$326, "=1"), $C80=8, AVERAGEIFS(data!J$2:J$326, data!$B$2:$B$326, $B80,data!$C$2:$C$326, "=2", data!$D$2:$D$326, {2,3}, data!$E$2:$E$326, {2,3}, data!$F$2:$F$326, "=1", data!$G$2:$G$326, "=1"))</f>
        <v>498</v>
      </c>
      <c r="G80" s="4">
        <f>_xlfn.IFS($C80=1, AVERAGEIFS(data!K$2:K$326, data!$B$2:$B$326, $B80,data!$C$2:$C$326, "=2", data!$D$2:$D$326, "=1", data!$E$2:$E$326, "=1", data!$F$2:$F$326, "=1", data!$G$2:$G$326, "=1"), $C80=2, AVERAGEIFS(data!K$2:K$326, data!$B$2:$B$326, $B80,data!$C$2:$C$326, "=2", data!$D$2:$D$326, "=1", data!$E$2:$E$326, "=1", data!$F$2:$F$326, "=1", data!$G$2:$G$326, "=2"), $C80=3, AVERAGEIFS(data!K$2:K$326, data!$B$2:$B$326, $B80,data!$C$2:$C$326, "=2", data!$D$2:$D$326, "=1", data!$E$2:$E$326, "=1", data!$F$2:$F$326, "=1", data!$G$2:$G$326, "=3"), $C80=4, AVERAGEIFS(data!K$2:K$326, data!$B$2:$B$326, $B80,data!$C$2:$C$326, "=3", data!$D$2:$D$326, "=1", data!$E$2:$E$326, "=1", data!$F$2:$F$326, "=1", data!$G$2:$G$326, "=1"), $C80=5, AVERAGEIFS(data!K$2:K$326, data!$B$2:$B$326, $B80,data!$C$2:$C$326, "=3", data!$D$2:$D$326, "=1", data!$E$2:$E$326, "=1", data!$F$2:$F$326, "=1", data!$G$2:$G$326, "=2"), $C80=6, AVERAGEIFS(data!K$2:K$326, data!$B$2:$B$326, $B80,data!$C$2:$C$326, "=2", data!$D$2:$D$326, {2,3}, data!$E$2:$E$326, "=1", data!$F$2:$F$326, "=1", data!$G$2:$G$326, "=1"), $C80=7, AVERAGEIFS(data!K$2:K$326, data!$B$2:$B$326, $B80,data!$C$2:$C$326, "=2", data!$D$2:$D$326, "=1", data!$E$2:$E$326, {2,3}, data!$F$2:$F$326, "=1", data!$G$2:$G$326, "=1"), $C80=8, AVERAGEIFS(data!K$2:K$326, data!$B$2:$B$326, $B80,data!$C$2:$C$326, "=2", data!$D$2:$D$326, {2,3}, data!$E$2:$E$326, {2,3}, data!$F$2:$F$326, "=1", data!$G$2:$G$326, "=1"))</f>
        <v>181</v>
      </c>
      <c r="H80" s="6">
        <f t="shared" si="1"/>
        <v>0.63654618473895574</v>
      </c>
    </row>
    <row r="81" spans="1:8" x14ac:dyDescent="0.2">
      <c r="A81" s="4" t="s">
        <v>316</v>
      </c>
      <c r="B81" s="4" t="s">
        <v>323</v>
      </c>
      <c r="C81" s="4">
        <v>8</v>
      </c>
      <c r="D81" s="4">
        <f>_xlfn.IFS($C81=1, AVERAGEIFS(data!H$2:H$326, data!$B$2:$B$326, $B81,data!$C$2:$C$326, "=2", data!$D$2:$D$326, "=1", data!$E$2:$E$326, "=1", data!$F$2:$F$326, "=1", data!$G$2:$G$326, "=1"), $C81=2, AVERAGEIFS(data!H$2:H$326, data!$B$2:$B$326, $B81,data!$C$2:$C$326, "=2", data!$D$2:$D$326, "=1", data!$E$2:$E$326, "=1", data!$F$2:$F$326, "=1", data!$G$2:$G$326, "=2"), $C81=3, AVERAGEIFS(data!H$2:H$326, data!$B$2:$B$326, $B81,data!$C$2:$C$326, "=2", data!$D$2:$D$326, "=1", data!$E$2:$E$326, "=1", data!$F$2:$F$326, "=1", data!$G$2:$G$326, "=3"), $C81=4, AVERAGEIFS(data!H$2:H$326, data!$B$2:$B$326, $B81,data!$C$2:$C$326, "=3", data!$D$2:$D$326, "=1", data!$E$2:$E$326, "=1", data!$F$2:$F$326, "=1", data!$G$2:$G$326, "=1"), $C81=5, AVERAGEIFS(data!H$2:H$326, data!$B$2:$B$326, $B81,data!$C$2:$C$326, "=3", data!$D$2:$D$326, "=1", data!$E$2:$E$326, "=1", data!$F$2:$F$326, "=1", data!$G$2:$G$326, "=2"), $C81=6, AVERAGEIFS(data!H$2:H$326, data!$B$2:$B$326, $B81,data!$C$2:$C$326, "=2", data!$D$2:$D$326, {2,3}, data!$E$2:$E$326, "=1", data!$F$2:$F$326, "=1", data!$G$2:$G$326, "=1"), $C81=7, AVERAGEIFS(data!H$2:H$326, data!$B$2:$B$326, $B81,data!$C$2:$C$326, "=2", data!$D$2:$D$326, "=1", data!$E$2:$E$326, {2,3}, data!$F$2:$F$326, "=1", data!$G$2:$G$326, "=1"), $C81=8, AVERAGEIFS(data!H$2:H$326, data!$B$2:$B$326, $B81,data!$C$2:$C$326, "=2", data!$D$2:$D$326, {2,3}, data!$E$2:$E$326, {2,3}, data!$F$2:$F$326, "=1", data!$G$2:$G$326, "=1"))</f>
        <v>500</v>
      </c>
      <c r="E81" s="4">
        <f>_xlfn.IFS($C81=1, AVERAGEIFS(data!I$2:I$326, data!$B$2:$B$326, $B81,data!$C$2:$C$326, "=2", data!$D$2:$D$326, "=1", data!$E$2:$E$326, "=1", data!$F$2:$F$326, "=1", data!$G$2:$G$326, "=1"), $C81=2, AVERAGEIFS(data!I$2:I$326, data!$B$2:$B$326, $B81,data!$C$2:$C$326, "=2", data!$D$2:$D$326, "=1", data!$E$2:$E$326, "=1", data!$F$2:$F$326, "=1", data!$G$2:$G$326, "=2"), $C81=3, AVERAGEIFS(data!I$2:I$326, data!$B$2:$B$326, $B81,data!$C$2:$C$326, "=2", data!$D$2:$D$326, "=1", data!$E$2:$E$326, "=1", data!$F$2:$F$326, "=1", data!$G$2:$G$326, "=3"), $C81=4, AVERAGEIFS(data!I$2:I$326, data!$B$2:$B$326, $B81,data!$C$2:$C$326, "=3", data!$D$2:$D$326, "=1", data!$E$2:$E$326, "=1", data!$F$2:$F$326, "=1", data!$G$2:$G$326, "=1"), $C81=5, AVERAGEIFS(data!I$2:I$326, data!$B$2:$B$326, $B81,data!$C$2:$C$326, "=3", data!$D$2:$D$326, "=1", data!$E$2:$E$326, "=1", data!$F$2:$F$326, "=1", data!$G$2:$G$326, "=2"), $C81=6, AVERAGEIFS(data!I$2:I$326, data!$B$2:$B$326, $B81,data!$C$2:$C$326, "=2", data!$D$2:$D$326, {2,3}, data!$E$2:$E$326, "=1", data!$F$2:$F$326, "=1", data!$G$2:$G$326, "=1"), $C81=7, AVERAGEIFS(data!I$2:I$326, data!$B$2:$B$326, $B81,data!$C$2:$C$326, "=2", data!$D$2:$D$326, "=1", data!$E$2:$E$326, {2,3}, data!$F$2:$F$326, "=1", data!$G$2:$G$326, "=1"), $C81=8, AVERAGEIFS(data!I$2:I$326, data!$B$2:$B$326, $B81,data!$C$2:$C$326, "=2", data!$D$2:$D$326, {2,3}, data!$E$2:$E$326, {2,3}, data!$F$2:$F$326, "=1", data!$G$2:$G$326, "=1"))</f>
        <v>500</v>
      </c>
      <c r="F81" s="4">
        <f>_xlfn.IFS($C81=1, AVERAGEIFS(data!J$2:J$326, data!$B$2:$B$326, $B81,data!$C$2:$C$326, "=2", data!$D$2:$D$326, "=1", data!$E$2:$E$326, "=1", data!$F$2:$F$326, "=1", data!$G$2:$G$326, "=1"), $C81=2, AVERAGEIFS(data!J$2:J$326, data!$B$2:$B$326, $B81,data!$C$2:$C$326, "=2", data!$D$2:$D$326, "=1", data!$E$2:$E$326, "=1", data!$F$2:$F$326, "=1", data!$G$2:$G$326, "=2"), $C81=3, AVERAGEIFS(data!J$2:J$326, data!$B$2:$B$326, $B81,data!$C$2:$C$326, "=2", data!$D$2:$D$326, "=1", data!$E$2:$E$326, "=1", data!$F$2:$F$326, "=1", data!$G$2:$G$326, "=3"), $C81=4, AVERAGEIFS(data!J$2:J$326, data!$B$2:$B$326, $B81,data!$C$2:$C$326, "=3", data!$D$2:$D$326, "=1", data!$E$2:$E$326, "=1", data!$F$2:$F$326, "=1", data!$G$2:$G$326, "=1"), $C81=5, AVERAGEIFS(data!J$2:J$326, data!$B$2:$B$326, $B81,data!$C$2:$C$326, "=3", data!$D$2:$D$326, "=1", data!$E$2:$E$326, "=1", data!$F$2:$F$326, "=1", data!$G$2:$G$326, "=2"), $C81=6, AVERAGEIFS(data!J$2:J$326, data!$B$2:$B$326, $B81,data!$C$2:$C$326, "=2", data!$D$2:$D$326, {2,3}, data!$E$2:$E$326, "=1", data!$F$2:$F$326, "=1", data!$G$2:$G$326, "=1"), $C81=7, AVERAGEIFS(data!J$2:J$326, data!$B$2:$B$326, $B81,data!$C$2:$C$326, "=2", data!$D$2:$D$326, "=1", data!$E$2:$E$326, {2,3}, data!$F$2:$F$326, "=1", data!$G$2:$G$326, "=1"), $C81=8, AVERAGEIFS(data!J$2:J$326, data!$B$2:$B$326, $B81,data!$C$2:$C$326, "=2", data!$D$2:$D$326, {2,3}, data!$E$2:$E$326, {2,3}, data!$F$2:$F$326, "=1", data!$G$2:$G$326, "=1"))</f>
        <v>472</v>
      </c>
      <c r="G81" s="4">
        <f>_xlfn.IFS($C81=1, AVERAGEIFS(data!K$2:K$326, data!$B$2:$B$326, $B81,data!$C$2:$C$326, "=2", data!$D$2:$D$326, "=1", data!$E$2:$E$326, "=1", data!$F$2:$F$326, "=1", data!$G$2:$G$326, "=1"), $C81=2, AVERAGEIFS(data!K$2:K$326, data!$B$2:$B$326, $B81,data!$C$2:$C$326, "=2", data!$D$2:$D$326, "=1", data!$E$2:$E$326, "=1", data!$F$2:$F$326, "=1", data!$G$2:$G$326, "=2"), $C81=3, AVERAGEIFS(data!K$2:K$326, data!$B$2:$B$326, $B81,data!$C$2:$C$326, "=2", data!$D$2:$D$326, "=1", data!$E$2:$E$326, "=1", data!$F$2:$F$326, "=1", data!$G$2:$G$326, "=3"), $C81=4, AVERAGEIFS(data!K$2:K$326, data!$B$2:$B$326, $B81,data!$C$2:$C$326, "=3", data!$D$2:$D$326, "=1", data!$E$2:$E$326, "=1", data!$F$2:$F$326, "=1", data!$G$2:$G$326, "=1"), $C81=5, AVERAGEIFS(data!K$2:K$326, data!$B$2:$B$326, $B81,data!$C$2:$C$326, "=3", data!$D$2:$D$326, "=1", data!$E$2:$E$326, "=1", data!$F$2:$F$326, "=1", data!$G$2:$G$326, "=2"), $C81=6, AVERAGEIFS(data!K$2:K$326, data!$B$2:$B$326, $B81,data!$C$2:$C$326, "=2", data!$D$2:$D$326, {2,3}, data!$E$2:$E$326, "=1", data!$F$2:$F$326, "=1", data!$G$2:$G$326, "=1"), $C81=7, AVERAGEIFS(data!K$2:K$326, data!$B$2:$B$326, $B81,data!$C$2:$C$326, "=2", data!$D$2:$D$326, "=1", data!$E$2:$E$326, {2,3}, data!$F$2:$F$326, "=1", data!$G$2:$G$326, "=1"), $C81=8, AVERAGEIFS(data!K$2:K$326, data!$B$2:$B$326, $B81,data!$C$2:$C$326, "=2", data!$D$2:$D$326, {2,3}, data!$E$2:$E$326, {2,3}, data!$F$2:$F$326, "=1", data!$G$2:$G$326, "=1"))</f>
        <v>163</v>
      </c>
      <c r="H81" s="6">
        <f t="shared" si="1"/>
        <v>0.65466101694915246</v>
      </c>
    </row>
    <row r="82" spans="1:8" x14ac:dyDescent="0.2">
      <c r="A82" s="4" t="s">
        <v>316</v>
      </c>
      <c r="B82" s="4" t="s">
        <v>324</v>
      </c>
      <c r="C82" s="4">
        <v>1</v>
      </c>
      <c r="D82" s="4">
        <f>_xlfn.IFS($C82=1, AVERAGEIFS(data!H$2:H$326, data!$B$2:$B$326, $B82,data!$C$2:$C$326, "=2", data!$D$2:$D$326, "=1", data!$E$2:$E$326, "=1", data!$F$2:$F$326, "=1", data!$G$2:$G$326, "=1"), $C82=2, AVERAGEIFS(data!H$2:H$326, data!$B$2:$B$326, $B82,data!$C$2:$C$326, "=2", data!$D$2:$D$326, "=1", data!$E$2:$E$326, "=1", data!$F$2:$F$326, "=1", data!$G$2:$G$326, "=2"), $C82=3, AVERAGEIFS(data!H$2:H$326, data!$B$2:$B$326, $B82,data!$C$2:$C$326, "=2", data!$D$2:$D$326, "=1", data!$E$2:$E$326, "=1", data!$F$2:$F$326, "=1", data!$G$2:$G$326, "=3"), $C82=4, AVERAGEIFS(data!H$2:H$326, data!$B$2:$B$326, $B82,data!$C$2:$C$326, "=3", data!$D$2:$D$326, "=1", data!$E$2:$E$326, "=1", data!$F$2:$F$326, "=1", data!$G$2:$G$326, "=1"), $C82=5, AVERAGEIFS(data!H$2:H$326, data!$B$2:$B$326, $B82,data!$C$2:$C$326, "=3", data!$D$2:$D$326, "=1", data!$E$2:$E$326, "=1", data!$F$2:$F$326, "=1", data!$G$2:$G$326, "=2"), $C82=6, AVERAGEIFS(data!H$2:H$326, data!$B$2:$B$326, $B82,data!$C$2:$C$326, "=2", data!$D$2:$D$326, {2,3}, data!$E$2:$E$326, "=1", data!$F$2:$F$326, "=1", data!$G$2:$G$326, "=1"), $C82=7, AVERAGEIFS(data!H$2:H$326, data!$B$2:$B$326, $B82,data!$C$2:$C$326, "=2", data!$D$2:$D$326, "=1", data!$E$2:$E$326, {2,3}, data!$F$2:$F$326, "=1", data!$G$2:$G$326, "=1"), $C82=8, AVERAGEIFS(data!H$2:H$326, data!$B$2:$B$326, $B82,data!$C$2:$C$326, "=2", data!$D$2:$D$326, {2,3}, data!$E$2:$E$326, {2,3}, data!$F$2:$F$326, "=1", data!$G$2:$G$326, "=1"))</f>
        <v>500</v>
      </c>
      <c r="E82" s="4">
        <f>_xlfn.IFS($C82=1, AVERAGEIFS(data!I$2:I$326, data!$B$2:$B$326, $B82,data!$C$2:$C$326, "=2", data!$D$2:$D$326, "=1", data!$E$2:$E$326, "=1", data!$F$2:$F$326, "=1", data!$G$2:$G$326, "=1"), $C82=2, AVERAGEIFS(data!I$2:I$326, data!$B$2:$B$326, $B82,data!$C$2:$C$326, "=2", data!$D$2:$D$326, "=1", data!$E$2:$E$326, "=1", data!$F$2:$F$326, "=1", data!$G$2:$G$326, "=2"), $C82=3, AVERAGEIFS(data!I$2:I$326, data!$B$2:$B$326, $B82,data!$C$2:$C$326, "=2", data!$D$2:$D$326, "=1", data!$E$2:$E$326, "=1", data!$F$2:$F$326, "=1", data!$G$2:$G$326, "=3"), $C82=4, AVERAGEIFS(data!I$2:I$326, data!$B$2:$B$326, $B82,data!$C$2:$C$326, "=3", data!$D$2:$D$326, "=1", data!$E$2:$E$326, "=1", data!$F$2:$F$326, "=1", data!$G$2:$G$326, "=1"), $C82=5, AVERAGEIFS(data!I$2:I$326, data!$B$2:$B$326, $B82,data!$C$2:$C$326, "=3", data!$D$2:$D$326, "=1", data!$E$2:$E$326, "=1", data!$F$2:$F$326, "=1", data!$G$2:$G$326, "=2"), $C82=6, AVERAGEIFS(data!I$2:I$326, data!$B$2:$B$326, $B82,data!$C$2:$C$326, "=2", data!$D$2:$D$326, {2,3}, data!$E$2:$E$326, "=1", data!$F$2:$F$326, "=1", data!$G$2:$G$326, "=1"), $C82=7, AVERAGEIFS(data!I$2:I$326, data!$B$2:$B$326, $B82,data!$C$2:$C$326, "=2", data!$D$2:$D$326, "=1", data!$E$2:$E$326, {2,3}, data!$F$2:$F$326, "=1", data!$G$2:$G$326, "=1"), $C82=8, AVERAGEIFS(data!I$2:I$326, data!$B$2:$B$326, $B82,data!$C$2:$C$326, "=2", data!$D$2:$D$326, {2,3}, data!$E$2:$E$326, {2,3}, data!$F$2:$F$326, "=1", data!$G$2:$G$326, "=1"))</f>
        <v>337</v>
      </c>
      <c r="F82" s="4">
        <f>_xlfn.IFS($C82=1, AVERAGEIFS(data!J$2:J$326, data!$B$2:$B$326, $B82,data!$C$2:$C$326, "=2", data!$D$2:$D$326, "=1", data!$E$2:$E$326, "=1", data!$F$2:$F$326, "=1", data!$G$2:$G$326, "=1"), $C82=2, AVERAGEIFS(data!J$2:J$326, data!$B$2:$B$326, $B82,data!$C$2:$C$326, "=2", data!$D$2:$D$326, "=1", data!$E$2:$E$326, "=1", data!$F$2:$F$326, "=1", data!$G$2:$G$326, "=2"), $C82=3, AVERAGEIFS(data!J$2:J$326, data!$B$2:$B$326, $B82,data!$C$2:$C$326, "=2", data!$D$2:$D$326, "=1", data!$E$2:$E$326, "=1", data!$F$2:$F$326, "=1", data!$G$2:$G$326, "=3"), $C82=4, AVERAGEIFS(data!J$2:J$326, data!$B$2:$B$326, $B82,data!$C$2:$C$326, "=3", data!$D$2:$D$326, "=1", data!$E$2:$E$326, "=1", data!$F$2:$F$326, "=1", data!$G$2:$G$326, "=1"), $C82=5, AVERAGEIFS(data!J$2:J$326, data!$B$2:$B$326, $B82,data!$C$2:$C$326, "=3", data!$D$2:$D$326, "=1", data!$E$2:$E$326, "=1", data!$F$2:$F$326, "=1", data!$G$2:$G$326, "=2"), $C82=6, AVERAGEIFS(data!J$2:J$326, data!$B$2:$B$326, $B82,data!$C$2:$C$326, "=2", data!$D$2:$D$326, {2,3}, data!$E$2:$E$326, "=1", data!$F$2:$F$326, "=1", data!$G$2:$G$326, "=1"), $C82=7, AVERAGEIFS(data!J$2:J$326, data!$B$2:$B$326, $B82,data!$C$2:$C$326, "=2", data!$D$2:$D$326, "=1", data!$E$2:$E$326, {2,3}, data!$F$2:$F$326, "=1", data!$G$2:$G$326, "=1"), $C82=8, AVERAGEIFS(data!J$2:J$326, data!$B$2:$B$326, $B82,data!$C$2:$C$326, "=2", data!$D$2:$D$326, {2,3}, data!$E$2:$E$326, {2,3}, data!$F$2:$F$326, "=1", data!$G$2:$G$326, "=1"))</f>
        <v>206</v>
      </c>
      <c r="G82" s="4">
        <f>_xlfn.IFS($C82=1, AVERAGEIFS(data!K$2:K$326, data!$B$2:$B$326, $B82,data!$C$2:$C$326, "=2", data!$D$2:$D$326, "=1", data!$E$2:$E$326, "=1", data!$F$2:$F$326, "=1", data!$G$2:$G$326, "=1"), $C82=2, AVERAGEIFS(data!K$2:K$326, data!$B$2:$B$326, $B82,data!$C$2:$C$326, "=2", data!$D$2:$D$326, "=1", data!$E$2:$E$326, "=1", data!$F$2:$F$326, "=1", data!$G$2:$G$326, "=2"), $C82=3, AVERAGEIFS(data!K$2:K$326, data!$B$2:$B$326, $B82,data!$C$2:$C$326, "=2", data!$D$2:$D$326, "=1", data!$E$2:$E$326, "=1", data!$F$2:$F$326, "=1", data!$G$2:$G$326, "=3"), $C82=4, AVERAGEIFS(data!K$2:K$326, data!$B$2:$B$326, $B82,data!$C$2:$C$326, "=3", data!$D$2:$D$326, "=1", data!$E$2:$E$326, "=1", data!$F$2:$F$326, "=1", data!$G$2:$G$326, "=1"), $C82=5, AVERAGEIFS(data!K$2:K$326, data!$B$2:$B$326, $B82,data!$C$2:$C$326, "=3", data!$D$2:$D$326, "=1", data!$E$2:$E$326, "=1", data!$F$2:$F$326, "=1", data!$G$2:$G$326, "=2"), $C82=6, AVERAGEIFS(data!K$2:K$326, data!$B$2:$B$326, $B82,data!$C$2:$C$326, "=2", data!$D$2:$D$326, {2,3}, data!$E$2:$E$326, "=1", data!$F$2:$F$326, "=1", data!$G$2:$G$326, "=1"), $C82=7, AVERAGEIFS(data!K$2:K$326, data!$B$2:$B$326, $B82,data!$C$2:$C$326, "=2", data!$D$2:$D$326, "=1", data!$E$2:$E$326, {2,3}, data!$F$2:$F$326, "=1", data!$G$2:$G$326, "=1"), $C82=8, AVERAGEIFS(data!K$2:K$326, data!$B$2:$B$326, $B82,data!$C$2:$C$326, "=2", data!$D$2:$D$326, {2,3}, data!$E$2:$E$326, {2,3}, data!$F$2:$F$326, "=1", data!$G$2:$G$326, "=1"))</f>
        <v>12</v>
      </c>
      <c r="H82" s="6">
        <f t="shared" si="1"/>
        <v>0.94174757281553401</v>
      </c>
    </row>
    <row r="83" spans="1:8" x14ac:dyDescent="0.2">
      <c r="A83" s="4" t="s">
        <v>316</v>
      </c>
      <c r="B83" s="4" t="s">
        <v>324</v>
      </c>
      <c r="C83" s="4">
        <v>2</v>
      </c>
      <c r="D83" s="4">
        <f>_xlfn.IFS($C83=1, AVERAGEIFS(data!H$2:H$326, data!$B$2:$B$326, $B83,data!$C$2:$C$326, "=2", data!$D$2:$D$326, "=1", data!$E$2:$E$326, "=1", data!$F$2:$F$326, "=1", data!$G$2:$G$326, "=1"), $C83=2, AVERAGEIFS(data!H$2:H$326, data!$B$2:$B$326, $B83,data!$C$2:$C$326, "=2", data!$D$2:$D$326, "=1", data!$E$2:$E$326, "=1", data!$F$2:$F$326, "=1", data!$G$2:$G$326, "=2"), $C83=3, AVERAGEIFS(data!H$2:H$326, data!$B$2:$B$326, $B83,data!$C$2:$C$326, "=2", data!$D$2:$D$326, "=1", data!$E$2:$E$326, "=1", data!$F$2:$F$326, "=1", data!$G$2:$G$326, "=3"), $C83=4, AVERAGEIFS(data!H$2:H$326, data!$B$2:$B$326, $B83,data!$C$2:$C$326, "=3", data!$D$2:$D$326, "=1", data!$E$2:$E$326, "=1", data!$F$2:$F$326, "=1", data!$G$2:$G$326, "=1"), $C83=5, AVERAGEIFS(data!H$2:H$326, data!$B$2:$B$326, $B83,data!$C$2:$C$326, "=3", data!$D$2:$D$326, "=1", data!$E$2:$E$326, "=1", data!$F$2:$F$326, "=1", data!$G$2:$G$326, "=2"), $C83=6, AVERAGEIFS(data!H$2:H$326, data!$B$2:$B$326, $B83,data!$C$2:$C$326, "=2", data!$D$2:$D$326, {2,3}, data!$E$2:$E$326, "=1", data!$F$2:$F$326, "=1", data!$G$2:$G$326, "=1"), $C83=7, AVERAGEIFS(data!H$2:H$326, data!$B$2:$B$326, $B83,data!$C$2:$C$326, "=2", data!$D$2:$D$326, "=1", data!$E$2:$E$326, {2,3}, data!$F$2:$F$326, "=1", data!$G$2:$G$326, "=1"), $C83=8, AVERAGEIFS(data!H$2:H$326, data!$B$2:$B$326, $B83,data!$C$2:$C$326, "=2", data!$D$2:$D$326, {2,3}, data!$E$2:$E$326, {2,3}, data!$F$2:$F$326, "=1", data!$G$2:$G$326, "=1"))</f>
        <v>500</v>
      </c>
      <c r="E83" s="4">
        <f>_xlfn.IFS($C83=1, AVERAGEIFS(data!I$2:I$326, data!$B$2:$B$326, $B83,data!$C$2:$C$326, "=2", data!$D$2:$D$326, "=1", data!$E$2:$E$326, "=1", data!$F$2:$F$326, "=1", data!$G$2:$G$326, "=1"), $C83=2, AVERAGEIFS(data!I$2:I$326, data!$B$2:$B$326, $B83,data!$C$2:$C$326, "=2", data!$D$2:$D$326, "=1", data!$E$2:$E$326, "=1", data!$F$2:$F$326, "=1", data!$G$2:$G$326, "=2"), $C83=3, AVERAGEIFS(data!I$2:I$326, data!$B$2:$B$326, $B83,data!$C$2:$C$326, "=2", data!$D$2:$D$326, "=1", data!$E$2:$E$326, "=1", data!$F$2:$F$326, "=1", data!$G$2:$G$326, "=3"), $C83=4, AVERAGEIFS(data!I$2:I$326, data!$B$2:$B$326, $B83,data!$C$2:$C$326, "=3", data!$D$2:$D$326, "=1", data!$E$2:$E$326, "=1", data!$F$2:$F$326, "=1", data!$G$2:$G$326, "=1"), $C83=5, AVERAGEIFS(data!I$2:I$326, data!$B$2:$B$326, $B83,data!$C$2:$C$326, "=3", data!$D$2:$D$326, "=1", data!$E$2:$E$326, "=1", data!$F$2:$F$326, "=1", data!$G$2:$G$326, "=2"), $C83=6, AVERAGEIFS(data!I$2:I$326, data!$B$2:$B$326, $B83,data!$C$2:$C$326, "=2", data!$D$2:$D$326, {2,3}, data!$E$2:$E$326, "=1", data!$F$2:$F$326, "=1", data!$G$2:$G$326, "=1"), $C83=7, AVERAGEIFS(data!I$2:I$326, data!$B$2:$B$326, $B83,data!$C$2:$C$326, "=2", data!$D$2:$D$326, "=1", data!$E$2:$E$326, {2,3}, data!$F$2:$F$326, "=1", data!$G$2:$G$326, "=1"), $C83=8, AVERAGEIFS(data!I$2:I$326, data!$B$2:$B$326, $B83,data!$C$2:$C$326, "=2", data!$D$2:$D$326, {2,3}, data!$E$2:$E$326, {2,3}, data!$F$2:$F$326, "=1", data!$G$2:$G$326, "=1"))</f>
        <v>0</v>
      </c>
      <c r="F83" s="4">
        <f>_xlfn.IFS($C83=1, AVERAGEIFS(data!J$2:J$326, data!$B$2:$B$326, $B83,data!$C$2:$C$326, "=2", data!$D$2:$D$326, "=1", data!$E$2:$E$326, "=1", data!$F$2:$F$326, "=1", data!$G$2:$G$326, "=1"), $C83=2, AVERAGEIFS(data!J$2:J$326, data!$B$2:$B$326, $B83,data!$C$2:$C$326, "=2", data!$D$2:$D$326, "=1", data!$E$2:$E$326, "=1", data!$F$2:$F$326, "=1", data!$G$2:$G$326, "=2"), $C83=3, AVERAGEIFS(data!J$2:J$326, data!$B$2:$B$326, $B83,data!$C$2:$C$326, "=2", data!$D$2:$D$326, "=1", data!$E$2:$E$326, "=1", data!$F$2:$F$326, "=1", data!$G$2:$G$326, "=3"), $C83=4, AVERAGEIFS(data!J$2:J$326, data!$B$2:$B$326, $B83,data!$C$2:$C$326, "=3", data!$D$2:$D$326, "=1", data!$E$2:$E$326, "=1", data!$F$2:$F$326, "=1", data!$G$2:$G$326, "=1"), $C83=5, AVERAGEIFS(data!J$2:J$326, data!$B$2:$B$326, $B83,data!$C$2:$C$326, "=3", data!$D$2:$D$326, "=1", data!$E$2:$E$326, "=1", data!$F$2:$F$326, "=1", data!$G$2:$G$326, "=2"), $C83=6, AVERAGEIFS(data!J$2:J$326, data!$B$2:$B$326, $B83,data!$C$2:$C$326, "=2", data!$D$2:$D$326, {2,3}, data!$E$2:$E$326, "=1", data!$F$2:$F$326, "=1", data!$G$2:$G$326, "=1"), $C83=7, AVERAGEIFS(data!J$2:J$326, data!$B$2:$B$326, $B83,data!$C$2:$C$326, "=2", data!$D$2:$D$326, "=1", data!$E$2:$E$326, {2,3}, data!$F$2:$F$326, "=1", data!$G$2:$G$326, "=1"), $C83=8, AVERAGEIFS(data!J$2:J$326, data!$B$2:$B$326, $B83,data!$C$2:$C$326, "=2", data!$D$2:$D$326, {2,3}, data!$E$2:$E$326, {2,3}, data!$F$2:$F$326, "=1", data!$G$2:$G$326, "=1"))</f>
        <v>0</v>
      </c>
      <c r="G83" s="4">
        <f>_xlfn.IFS($C83=1, AVERAGEIFS(data!K$2:K$326, data!$B$2:$B$326, $B83,data!$C$2:$C$326, "=2", data!$D$2:$D$326, "=1", data!$E$2:$E$326, "=1", data!$F$2:$F$326, "=1", data!$G$2:$G$326, "=1"), $C83=2, AVERAGEIFS(data!K$2:K$326, data!$B$2:$B$326, $B83,data!$C$2:$C$326, "=2", data!$D$2:$D$326, "=1", data!$E$2:$E$326, "=1", data!$F$2:$F$326, "=1", data!$G$2:$G$326, "=2"), $C83=3, AVERAGEIFS(data!K$2:K$326, data!$B$2:$B$326, $B83,data!$C$2:$C$326, "=2", data!$D$2:$D$326, "=1", data!$E$2:$E$326, "=1", data!$F$2:$F$326, "=1", data!$G$2:$G$326, "=3"), $C83=4, AVERAGEIFS(data!K$2:K$326, data!$B$2:$B$326, $B83,data!$C$2:$C$326, "=3", data!$D$2:$D$326, "=1", data!$E$2:$E$326, "=1", data!$F$2:$F$326, "=1", data!$G$2:$G$326, "=1"), $C83=5, AVERAGEIFS(data!K$2:K$326, data!$B$2:$B$326, $B83,data!$C$2:$C$326, "=3", data!$D$2:$D$326, "=1", data!$E$2:$E$326, "=1", data!$F$2:$F$326, "=1", data!$G$2:$G$326, "=2"), $C83=6, AVERAGEIFS(data!K$2:K$326, data!$B$2:$B$326, $B83,data!$C$2:$C$326, "=2", data!$D$2:$D$326, {2,3}, data!$E$2:$E$326, "=1", data!$F$2:$F$326, "=1", data!$G$2:$G$326, "=1"), $C83=7, AVERAGEIFS(data!K$2:K$326, data!$B$2:$B$326, $B83,data!$C$2:$C$326, "=2", data!$D$2:$D$326, "=1", data!$E$2:$E$326, {2,3}, data!$F$2:$F$326, "=1", data!$G$2:$G$326, "=1"), $C83=8, AVERAGEIFS(data!K$2:K$326, data!$B$2:$B$326, $B83,data!$C$2:$C$326, "=2", data!$D$2:$D$326, {2,3}, data!$E$2:$E$326, {2,3}, data!$F$2:$F$326, "=1", data!$G$2:$G$326, "=1"))</f>
        <v>0</v>
      </c>
      <c r="H83" s="6" t="str">
        <f t="shared" si="1"/>
        <v>N/A</v>
      </c>
    </row>
    <row r="84" spans="1:8" x14ac:dyDescent="0.2">
      <c r="A84" s="4" t="s">
        <v>316</v>
      </c>
      <c r="B84" s="4" t="s">
        <v>324</v>
      </c>
      <c r="C84" s="4">
        <v>3</v>
      </c>
      <c r="D84" s="4">
        <f>_xlfn.IFS($C84=1, AVERAGEIFS(data!H$2:H$326, data!$B$2:$B$326, $B84,data!$C$2:$C$326, "=2", data!$D$2:$D$326, "=1", data!$E$2:$E$326, "=1", data!$F$2:$F$326, "=1", data!$G$2:$G$326, "=1"), $C84=2, AVERAGEIFS(data!H$2:H$326, data!$B$2:$B$326, $B84,data!$C$2:$C$326, "=2", data!$D$2:$D$326, "=1", data!$E$2:$E$326, "=1", data!$F$2:$F$326, "=1", data!$G$2:$G$326, "=2"), $C84=3, AVERAGEIFS(data!H$2:H$326, data!$B$2:$B$326, $B84,data!$C$2:$C$326, "=2", data!$D$2:$D$326, "=1", data!$E$2:$E$326, "=1", data!$F$2:$F$326, "=1", data!$G$2:$G$326, "=3"), $C84=4, AVERAGEIFS(data!H$2:H$326, data!$B$2:$B$326, $B84,data!$C$2:$C$326, "=3", data!$D$2:$D$326, "=1", data!$E$2:$E$326, "=1", data!$F$2:$F$326, "=1", data!$G$2:$G$326, "=1"), $C84=5, AVERAGEIFS(data!H$2:H$326, data!$B$2:$B$326, $B84,data!$C$2:$C$326, "=3", data!$D$2:$D$326, "=1", data!$E$2:$E$326, "=1", data!$F$2:$F$326, "=1", data!$G$2:$G$326, "=2"), $C84=6, AVERAGEIFS(data!H$2:H$326, data!$B$2:$B$326, $B84,data!$C$2:$C$326, "=2", data!$D$2:$D$326, {2,3}, data!$E$2:$E$326, "=1", data!$F$2:$F$326, "=1", data!$G$2:$G$326, "=1"), $C84=7, AVERAGEIFS(data!H$2:H$326, data!$B$2:$B$326, $B84,data!$C$2:$C$326, "=2", data!$D$2:$D$326, "=1", data!$E$2:$E$326, {2,3}, data!$F$2:$F$326, "=1", data!$G$2:$G$326, "=1"), $C84=8, AVERAGEIFS(data!H$2:H$326, data!$B$2:$B$326, $B84,data!$C$2:$C$326, "=2", data!$D$2:$D$326, {2,3}, data!$E$2:$E$326, {2,3}, data!$F$2:$F$326, "=1", data!$G$2:$G$326, "=1"))</f>
        <v>500</v>
      </c>
      <c r="E84" s="4">
        <f>_xlfn.IFS($C84=1, AVERAGEIFS(data!I$2:I$326, data!$B$2:$B$326, $B84,data!$C$2:$C$326, "=2", data!$D$2:$D$326, "=1", data!$E$2:$E$326, "=1", data!$F$2:$F$326, "=1", data!$G$2:$G$326, "=1"), $C84=2, AVERAGEIFS(data!I$2:I$326, data!$B$2:$B$326, $B84,data!$C$2:$C$326, "=2", data!$D$2:$D$326, "=1", data!$E$2:$E$326, "=1", data!$F$2:$F$326, "=1", data!$G$2:$G$326, "=2"), $C84=3, AVERAGEIFS(data!I$2:I$326, data!$B$2:$B$326, $B84,data!$C$2:$C$326, "=2", data!$D$2:$D$326, "=1", data!$E$2:$E$326, "=1", data!$F$2:$F$326, "=1", data!$G$2:$G$326, "=3"), $C84=4, AVERAGEIFS(data!I$2:I$326, data!$B$2:$B$326, $B84,data!$C$2:$C$326, "=3", data!$D$2:$D$326, "=1", data!$E$2:$E$326, "=1", data!$F$2:$F$326, "=1", data!$G$2:$G$326, "=1"), $C84=5, AVERAGEIFS(data!I$2:I$326, data!$B$2:$B$326, $B84,data!$C$2:$C$326, "=3", data!$D$2:$D$326, "=1", data!$E$2:$E$326, "=1", data!$F$2:$F$326, "=1", data!$G$2:$G$326, "=2"), $C84=6, AVERAGEIFS(data!I$2:I$326, data!$B$2:$B$326, $B84,data!$C$2:$C$326, "=2", data!$D$2:$D$326, {2,3}, data!$E$2:$E$326, "=1", data!$F$2:$F$326, "=1", data!$G$2:$G$326, "=1"), $C84=7, AVERAGEIFS(data!I$2:I$326, data!$B$2:$B$326, $B84,data!$C$2:$C$326, "=2", data!$D$2:$D$326, "=1", data!$E$2:$E$326, {2,3}, data!$F$2:$F$326, "=1", data!$G$2:$G$326, "=1"), $C84=8, AVERAGEIFS(data!I$2:I$326, data!$B$2:$B$326, $B84,data!$C$2:$C$326, "=2", data!$D$2:$D$326, {2,3}, data!$E$2:$E$326, {2,3}, data!$F$2:$F$326, "=1", data!$G$2:$G$326, "=1"))</f>
        <v>1</v>
      </c>
      <c r="F84" s="4">
        <f>_xlfn.IFS($C84=1, AVERAGEIFS(data!J$2:J$326, data!$B$2:$B$326, $B84,data!$C$2:$C$326, "=2", data!$D$2:$D$326, "=1", data!$E$2:$E$326, "=1", data!$F$2:$F$326, "=1", data!$G$2:$G$326, "=1"), $C84=2, AVERAGEIFS(data!J$2:J$326, data!$B$2:$B$326, $B84,data!$C$2:$C$326, "=2", data!$D$2:$D$326, "=1", data!$E$2:$E$326, "=1", data!$F$2:$F$326, "=1", data!$G$2:$G$326, "=2"), $C84=3, AVERAGEIFS(data!J$2:J$326, data!$B$2:$B$326, $B84,data!$C$2:$C$326, "=2", data!$D$2:$D$326, "=1", data!$E$2:$E$326, "=1", data!$F$2:$F$326, "=1", data!$G$2:$G$326, "=3"), $C84=4, AVERAGEIFS(data!J$2:J$326, data!$B$2:$B$326, $B84,data!$C$2:$C$326, "=3", data!$D$2:$D$326, "=1", data!$E$2:$E$326, "=1", data!$F$2:$F$326, "=1", data!$G$2:$G$326, "=1"), $C84=5, AVERAGEIFS(data!J$2:J$326, data!$B$2:$B$326, $B84,data!$C$2:$C$326, "=3", data!$D$2:$D$326, "=1", data!$E$2:$E$326, "=1", data!$F$2:$F$326, "=1", data!$G$2:$G$326, "=2"), $C84=6, AVERAGEIFS(data!J$2:J$326, data!$B$2:$B$326, $B84,data!$C$2:$C$326, "=2", data!$D$2:$D$326, {2,3}, data!$E$2:$E$326, "=1", data!$F$2:$F$326, "=1", data!$G$2:$G$326, "=1"), $C84=7, AVERAGEIFS(data!J$2:J$326, data!$B$2:$B$326, $B84,data!$C$2:$C$326, "=2", data!$D$2:$D$326, "=1", data!$E$2:$E$326, {2,3}, data!$F$2:$F$326, "=1", data!$G$2:$G$326, "=1"), $C84=8, AVERAGEIFS(data!J$2:J$326, data!$B$2:$B$326, $B84,data!$C$2:$C$326, "=2", data!$D$2:$D$326, {2,3}, data!$E$2:$E$326, {2,3}, data!$F$2:$F$326, "=1", data!$G$2:$G$326, "=1"))</f>
        <v>0</v>
      </c>
      <c r="G84" s="4">
        <f>_xlfn.IFS($C84=1, AVERAGEIFS(data!K$2:K$326, data!$B$2:$B$326, $B84,data!$C$2:$C$326, "=2", data!$D$2:$D$326, "=1", data!$E$2:$E$326, "=1", data!$F$2:$F$326, "=1", data!$G$2:$G$326, "=1"), $C84=2, AVERAGEIFS(data!K$2:K$326, data!$B$2:$B$326, $B84,data!$C$2:$C$326, "=2", data!$D$2:$D$326, "=1", data!$E$2:$E$326, "=1", data!$F$2:$F$326, "=1", data!$G$2:$G$326, "=2"), $C84=3, AVERAGEIFS(data!K$2:K$326, data!$B$2:$B$326, $B84,data!$C$2:$C$326, "=2", data!$D$2:$D$326, "=1", data!$E$2:$E$326, "=1", data!$F$2:$F$326, "=1", data!$G$2:$G$326, "=3"), $C84=4, AVERAGEIFS(data!K$2:K$326, data!$B$2:$B$326, $B84,data!$C$2:$C$326, "=3", data!$D$2:$D$326, "=1", data!$E$2:$E$326, "=1", data!$F$2:$F$326, "=1", data!$G$2:$G$326, "=1"), $C84=5, AVERAGEIFS(data!K$2:K$326, data!$B$2:$B$326, $B84,data!$C$2:$C$326, "=3", data!$D$2:$D$326, "=1", data!$E$2:$E$326, "=1", data!$F$2:$F$326, "=1", data!$G$2:$G$326, "=2"), $C84=6, AVERAGEIFS(data!K$2:K$326, data!$B$2:$B$326, $B84,data!$C$2:$C$326, "=2", data!$D$2:$D$326, {2,3}, data!$E$2:$E$326, "=1", data!$F$2:$F$326, "=1", data!$G$2:$G$326, "=1"), $C84=7, AVERAGEIFS(data!K$2:K$326, data!$B$2:$B$326, $B84,data!$C$2:$C$326, "=2", data!$D$2:$D$326, "=1", data!$E$2:$E$326, {2,3}, data!$F$2:$F$326, "=1", data!$G$2:$G$326, "=1"), $C84=8, AVERAGEIFS(data!K$2:K$326, data!$B$2:$B$326, $B84,data!$C$2:$C$326, "=2", data!$D$2:$D$326, {2,3}, data!$E$2:$E$326, {2,3}, data!$F$2:$F$326, "=1", data!$G$2:$G$326, "=1"))</f>
        <v>0</v>
      </c>
      <c r="H84" s="6" t="str">
        <f t="shared" si="1"/>
        <v>N/A</v>
      </c>
    </row>
    <row r="85" spans="1:8" x14ac:dyDescent="0.2">
      <c r="A85" s="4" t="s">
        <v>316</v>
      </c>
      <c r="B85" s="4" t="s">
        <v>324</v>
      </c>
      <c r="C85" s="4">
        <v>4</v>
      </c>
      <c r="D85" s="4">
        <f>_xlfn.IFS($C85=1, AVERAGEIFS(data!H$2:H$326, data!$B$2:$B$326, $B85,data!$C$2:$C$326, "=2", data!$D$2:$D$326, "=1", data!$E$2:$E$326, "=1", data!$F$2:$F$326, "=1", data!$G$2:$G$326, "=1"), $C85=2, AVERAGEIFS(data!H$2:H$326, data!$B$2:$B$326, $B85,data!$C$2:$C$326, "=2", data!$D$2:$D$326, "=1", data!$E$2:$E$326, "=1", data!$F$2:$F$326, "=1", data!$G$2:$G$326, "=2"), $C85=3, AVERAGEIFS(data!H$2:H$326, data!$B$2:$B$326, $B85,data!$C$2:$C$326, "=2", data!$D$2:$D$326, "=1", data!$E$2:$E$326, "=1", data!$F$2:$F$326, "=1", data!$G$2:$G$326, "=3"), $C85=4, AVERAGEIFS(data!H$2:H$326, data!$B$2:$B$326, $B85,data!$C$2:$C$326, "=3", data!$D$2:$D$326, "=1", data!$E$2:$E$326, "=1", data!$F$2:$F$326, "=1", data!$G$2:$G$326, "=1"), $C85=5, AVERAGEIFS(data!H$2:H$326, data!$B$2:$B$326, $B85,data!$C$2:$C$326, "=3", data!$D$2:$D$326, "=1", data!$E$2:$E$326, "=1", data!$F$2:$F$326, "=1", data!$G$2:$G$326, "=2"), $C85=6, AVERAGEIFS(data!H$2:H$326, data!$B$2:$B$326, $B85,data!$C$2:$C$326, "=2", data!$D$2:$D$326, {2,3}, data!$E$2:$E$326, "=1", data!$F$2:$F$326, "=1", data!$G$2:$G$326, "=1"), $C85=7, AVERAGEIFS(data!H$2:H$326, data!$B$2:$B$326, $B85,data!$C$2:$C$326, "=2", data!$D$2:$D$326, "=1", data!$E$2:$E$326, {2,3}, data!$F$2:$F$326, "=1", data!$G$2:$G$326, "=1"), $C85=8, AVERAGEIFS(data!H$2:H$326, data!$B$2:$B$326, $B85,data!$C$2:$C$326, "=2", data!$D$2:$D$326, {2,3}, data!$E$2:$E$326, {2,3}, data!$F$2:$F$326, "=1", data!$G$2:$G$326, "=1"))</f>
        <v>500</v>
      </c>
      <c r="E85" s="4">
        <f>_xlfn.IFS($C85=1, AVERAGEIFS(data!I$2:I$326, data!$B$2:$B$326, $B85,data!$C$2:$C$326, "=2", data!$D$2:$D$326, "=1", data!$E$2:$E$326, "=1", data!$F$2:$F$326, "=1", data!$G$2:$G$326, "=1"), $C85=2, AVERAGEIFS(data!I$2:I$326, data!$B$2:$B$326, $B85,data!$C$2:$C$326, "=2", data!$D$2:$D$326, "=1", data!$E$2:$E$326, "=1", data!$F$2:$F$326, "=1", data!$G$2:$G$326, "=2"), $C85=3, AVERAGEIFS(data!I$2:I$326, data!$B$2:$B$326, $B85,data!$C$2:$C$326, "=2", data!$D$2:$D$326, "=1", data!$E$2:$E$326, "=1", data!$F$2:$F$326, "=1", data!$G$2:$G$326, "=3"), $C85=4, AVERAGEIFS(data!I$2:I$326, data!$B$2:$B$326, $B85,data!$C$2:$C$326, "=3", data!$D$2:$D$326, "=1", data!$E$2:$E$326, "=1", data!$F$2:$F$326, "=1", data!$G$2:$G$326, "=1"), $C85=5, AVERAGEIFS(data!I$2:I$326, data!$B$2:$B$326, $B85,data!$C$2:$C$326, "=3", data!$D$2:$D$326, "=1", data!$E$2:$E$326, "=1", data!$F$2:$F$326, "=1", data!$G$2:$G$326, "=2"), $C85=6, AVERAGEIFS(data!I$2:I$326, data!$B$2:$B$326, $B85,data!$C$2:$C$326, "=2", data!$D$2:$D$326, {2,3}, data!$E$2:$E$326, "=1", data!$F$2:$F$326, "=1", data!$G$2:$G$326, "=1"), $C85=7, AVERAGEIFS(data!I$2:I$326, data!$B$2:$B$326, $B85,data!$C$2:$C$326, "=2", data!$D$2:$D$326, "=1", data!$E$2:$E$326, {2,3}, data!$F$2:$F$326, "=1", data!$G$2:$G$326, "=1"), $C85=8, AVERAGEIFS(data!I$2:I$326, data!$B$2:$B$326, $B85,data!$C$2:$C$326, "=2", data!$D$2:$D$326, {2,3}, data!$E$2:$E$326, {2,3}, data!$F$2:$F$326, "=1", data!$G$2:$G$326, "=1"))</f>
        <v>368</v>
      </c>
      <c r="F85" s="4">
        <f>_xlfn.IFS($C85=1, AVERAGEIFS(data!J$2:J$326, data!$B$2:$B$326, $B85,data!$C$2:$C$326, "=2", data!$D$2:$D$326, "=1", data!$E$2:$E$326, "=1", data!$F$2:$F$326, "=1", data!$G$2:$G$326, "=1"), $C85=2, AVERAGEIFS(data!J$2:J$326, data!$B$2:$B$326, $B85,data!$C$2:$C$326, "=2", data!$D$2:$D$326, "=1", data!$E$2:$E$326, "=1", data!$F$2:$F$326, "=1", data!$G$2:$G$326, "=2"), $C85=3, AVERAGEIFS(data!J$2:J$326, data!$B$2:$B$326, $B85,data!$C$2:$C$326, "=2", data!$D$2:$D$326, "=1", data!$E$2:$E$326, "=1", data!$F$2:$F$326, "=1", data!$G$2:$G$326, "=3"), $C85=4, AVERAGEIFS(data!J$2:J$326, data!$B$2:$B$326, $B85,data!$C$2:$C$326, "=3", data!$D$2:$D$326, "=1", data!$E$2:$E$326, "=1", data!$F$2:$F$326, "=1", data!$G$2:$G$326, "=1"), $C85=5, AVERAGEIFS(data!J$2:J$326, data!$B$2:$B$326, $B85,data!$C$2:$C$326, "=3", data!$D$2:$D$326, "=1", data!$E$2:$E$326, "=1", data!$F$2:$F$326, "=1", data!$G$2:$G$326, "=2"), $C85=6, AVERAGEIFS(data!J$2:J$326, data!$B$2:$B$326, $B85,data!$C$2:$C$326, "=2", data!$D$2:$D$326, {2,3}, data!$E$2:$E$326, "=1", data!$F$2:$F$326, "=1", data!$G$2:$G$326, "=1"), $C85=7, AVERAGEIFS(data!J$2:J$326, data!$B$2:$B$326, $B85,data!$C$2:$C$326, "=2", data!$D$2:$D$326, "=1", data!$E$2:$E$326, {2,3}, data!$F$2:$F$326, "=1", data!$G$2:$G$326, "=1"), $C85=8, AVERAGEIFS(data!J$2:J$326, data!$B$2:$B$326, $B85,data!$C$2:$C$326, "=2", data!$D$2:$D$326, {2,3}, data!$E$2:$E$326, {2,3}, data!$F$2:$F$326, "=1", data!$G$2:$G$326, "=1"))</f>
        <v>227</v>
      </c>
      <c r="G85" s="4">
        <f>_xlfn.IFS($C85=1, AVERAGEIFS(data!K$2:K$326, data!$B$2:$B$326, $B85,data!$C$2:$C$326, "=2", data!$D$2:$D$326, "=1", data!$E$2:$E$326, "=1", data!$F$2:$F$326, "=1", data!$G$2:$G$326, "=1"), $C85=2, AVERAGEIFS(data!K$2:K$326, data!$B$2:$B$326, $B85,data!$C$2:$C$326, "=2", data!$D$2:$D$326, "=1", data!$E$2:$E$326, "=1", data!$F$2:$F$326, "=1", data!$G$2:$G$326, "=2"), $C85=3, AVERAGEIFS(data!K$2:K$326, data!$B$2:$B$326, $B85,data!$C$2:$C$326, "=2", data!$D$2:$D$326, "=1", data!$E$2:$E$326, "=1", data!$F$2:$F$326, "=1", data!$G$2:$G$326, "=3"), $C85=4, AVERAGEIFS(data!K$2:K$326, data!$B$2:$B$326, $B85,data!$C$2:$C$326, "=3", data!$D$2:$D$326, "=1", data!$E$2:$E$326, "=1", data!$F$2:$F$326, "=1", data!$G$2:$G$326, "=1"), $C85=5, AVERAGEIFS(data!K$2:K$326, data!$B$2:$B$326, $B85,data!$C$2:$C$326, "=3", data!$D$2:$D$326, "=1", data!$E$2:$E$326, "=1", data!$F$2:$F$326, "=1", data!$G$2:$G$326, "=2"), $C85=6, AVERAGEIFS(data!K$2:K$326, data!$B$2:$B$326, $B85,data!$C$2:$C$326, "=2", data!$D$2:$D$326, {2,3}, data!$E$2:$E$326, "=1", data!$F$2:$F$326, "=1", data!$G$2:$G$326, "=1"), $C85=7, AVERAGEIFS(data!K$2:K$326, data!$B$2:$B$326, $B85,data!$C$2:$C$326, "=2", data!$D$2:$D$326, "=1", data!$E$2:$E$326, {2,3}, data!$F$2:$F$326, "=1", data!$G$2:$G$326, "=1"), $C85=8, AVERAGEIFS(data!K$2:K$326, data!$B$2:$B$326, $B85,data!$C$2:$C$326, "=2", data!$D$2:$D$326, {2,3}, data!$E$2:$E$326, {2,3}, data!$F$2:$F$326, "=1", data!$G$2:$G$326, "=1"))</f>
        <v>56</v>
      </c>
      <c r="H85" s="6">
        <f t="shared" si="1"/>
        <v>0.75330396475770922</v>
      </c>
    </row>
    <row r="86" spans="1:8" x14ac:dyDescent="0.2">
      <c r="A86" s="4" t="s">
        <v>316</v>
      </c>
      <c r="B86" s="4" t="s">
        <v>324</v>
      </c>
      <c r="C86" s="4">
        <v>5</v>
      </c>
      <c r="D86" s="4">
        <f>_xlfn.IFS($C86=1, AVERAGEIFS(data!H$2:H$326, data!$B$2:$B$326, $B86,data!$C$2:$C$326, "=2", data!$D$2:$D$326, "=1", data!$E$2:$E$326, "=1", data!$F$2:$F$326, "=1", data!$G$2:$G$326, "=1"), $C86=2, AVERAGEIFS(data!H$2:H$326, data!$B$2:$B$326, $B86,data!$C$2:$C$326, "=2", data!$D$2:$D$326, "=1", data!$E$2:$E$326, "=1", data!$F$2:$F$326, "=1", data!$G$2:$G$326, "=2"), $C86=3, AVERAGEIFS(data!H$2:H$326, data!$B$2:$B$326, $B86,data!$C$2:$C$326, "=2", data!$D$2:$D$326, "=1", data!$E$2:$E$326, "=1", data!$F$2:$F$326, "=1", data!$G$2:$G$326, "=3"), $C86=4, AVERAGEIFS(data!H$2:H$326, data!$B$2:$B$326, $B86,data!$C$2:$C$326, "=3", data!$D$2:$D$326, "=1", data!$E$2:$E$326, "=1", data!$F$2:$F$326, "=1", data!$G$2:$G$326, "=1"), $C86=5, AVERAGEIFS(data!H$2:H$326, data!$B$2:$B$326, $B86,data!$C$2:$C$326, "=3", data!$D$2:$D$326, "=1", data!$E$2:$E$326, "=1", data!$F$2:$F$326, "=1", data!$G$2:$G$326, "=2"), $C86=6, AVERAGEIFS(data!H$2:H$326, data!$B$2:$B$326, $B86,data!$C$2:$C$326, "=2", data!$D$2:$D$326, {2,3}, data!$E$2:$E$326, "=1", data!$F$2:$F$326, "=1", data!$G$2:$G$326, "=1"), $C86=7, AVERAGEIFS(data!H$2:H$326, data!$B$2:$B$326, $B86,data!$C$2:$C$326, "=2", data!$D$2:$D$326, "=1", data!$E$2:$E$326, {2,3}, data!$F$2:$F$326, "=1", data!$G$2:$G$326, "=1"), $C86=8, AVERAGEIFS(data!H$2:H$326, data!$B$2:$B$326, $B86,data!$C$2:$C$326, "=2", data!$D$2:$D$326, {2,3}, data!$E$2:$E$326, {2,3}, data!$F$2:$F$326, "=1", data!$G$2:$G$326, "=1"))</f>
        <v>500</v>
      </c>
      <c r="E86" s="4">
        <f>_xlfn.IFS($C86=1, AVERAGEIFS(data!I$2:I$326, data!$B$2:$B$326, $B86,data!$C$2:$C$326, "=2", data!$D$2:$D$326, "=1", data!$E$2:$E$326, "=1", data!$F$2:$F$326, "=1", data!$G$2:$G$326, "=1"), $C86=2, AVERAGEIFS(data!I$2:I$326, data!$B$2:$B$326, $B86,data!$C$2:$C$326, "=2", data!$D$2:$D$326, "=1", data!$E$2:$E$326, "=1", data!$F$2:$F$326, "=1", data!$G$2:$G$326, "=2"), $C86=3, AVERAGEIFS(data!I$2:I$326, data!$B$2:$B$326, $B86,data!$C$2:$C$326, "=2", data!$D$2:$D$326, "=1", data!$E$2:$E$326, "=1", data!$F$2:$F$326, "=1", data!$G$2:$G$326, "=3"), $C86=4, AVERAGEIFS(data!I$2:I$326, data!$B$2:$B$326, $B86,data!$C$2:$C$326, "=3", data!$D$2:$D$326, "=1", data!$E$2:$E$326, "=1", data!$F$2:$F$326, "=1", data!$G$2:$G$326, "=1"), $C86=5, AVERAGEIFS(data!I$2:I$326, data!$B$2:$B$326, $B86,data!$C$2:$C$326, "=3", data!$D$2:$D$326, "=1", data!$E$2:$E$326, "=1", data!$F$2:$F$326, "=1", data!$G$2:$G$326, "=2"), $C86=6, AVERAGEIFS(data!I$2:I$326, data!$B$2:$B$326, $B86,data!$C$2:$C$326, "=2", data!$D$2:$D$326, {2,3}, data!$E$2:$E$326, "=1", data!$F$2:$F$326, "=1", data!$G$2:$G$326, "=1"), $C86=7, AVERAGEIFS(data!I$2:I$326, data!$B$2:$B$326, $B86,data!$C$2:$C$326, "=2", data!$D$2:$D$326, "=1", data!$E$2:$E$326, {2,3}, data!$F$2:$F$326, "=1", data!$G$2:$G$326, "=1"), $C86=8, AVERAGEIFS(data!I$2:I$326, data!$B$2:$B$326, $B86,data!$C$2:$C$326, "=2", data!$D$2:$D$326, {2,3}, data!$E$2:$E$326, {2,3}, data!$F$2:$F$326, "=1", data!$G$2:$G$326, "=1"))</f>
        <v>0</v>
      </c>
      <c r="F86" s="4">
        <f>_xlfn.IFS($C86=1, AVERAGEIFS(data!J$2:J$326, data!$B$2:$B$326, $B86,data!$C$2:$C$326, "=2", data!$D$2:$D$326, "=1", data!$E$2:$E$326, "=1", data!$F$2:$F$326, "=1", data!$G$2:$G$326, "=1"), $C86=2, AVERAGEIFS(data!J$2:J$326, data!$B$2:$B$326, $B86,data!$C$2:$C$326, "=2", data!$D$2:$D$326, "=1", data!$E$2:$E$326, "=1", data!$F$2:$F$326, "=1", data!$G$2:$G$326, "=2"), $C86=3, AVERAGEIFS(data!J$2:J$326, data!$B$2:$B$326, $B86,data!$C$2:$C$326, "=2", data!$D$2:$D$326, "=1", data!$E$2:$E$326, "=1", data!$F$2:$F$326, "=1", data!$G$2:$G$326, "=3"), $C86=4, AVERAGEIFS(data!J$2:J$326, data!$B$2:$B$326, $B86,data!$C$2:$C$326, "=3", data!$D$2:$D$326, "=1", data!$E$2:$E$326, "=1", data!$F$2:$F$326, "=1", data!$G$2:$G$326, "=1"), $C86=5, AVERAGEIFS(data!J$2:J$326, data!$B$2:$B$326, $B86,data!$C$2:$C$326, "=3", data!$D$2:$D$326, "=1", data!$E$2:$E$326, "=1", data!$F$2:$F$326, "=1", data!$G$2:$G$326, "=2"), $C86=6, AVERAGEIFS(data!J$2:J$326, data!$B$2:$B$326, $B86,data!$C$2:$C$326, "=2", data!$D$2:$D$326, {2,3}, data!$E$2:$E$326, "=1", data!$F$2:$F$326, "=1", data!$G$2:$G$326, "=1"), $C86=7, AVERAGEIFS(data!J$2:J$326, data!$B$2:$B$326, $B86,data!$C$2:$C$326, "=2", data!$D$2:$D$326, "=1", data!$E$2:$E$326, {2,3}, data!$F$2:$F$326, "=1", data!$G$2:$G$326, "=1"), $C86=8, AVERAGEIFS(data!J$2:J$326, data!$B$2:$B$326, $B86,data!$C$2:$C$326, "=2", data!$D$2:$D$326, {2,3}, data!$E$2:$E$326, {2,3}, data!$F$2:$F$326, "=1", data!$G$2:$G$326, "=1"))</f>
        <v>0</v>
      </c>
      <c r="G86" s="4">
        <f>_xlfn.IFS($C86=1, AVERAGEIFS(data!K$2:K$326, data!$B$2:$B$326, $B86,data!$C$2:$C$326, "=2", data!$D$2:$D$326, "=1", data!$E$2:$E$326, "=1", data!$F$2:$F$326, "=1", data!$G$2:$G$326, "=1"), $C86=2, AVERAGEIFS(data!K$2:K$326, data!$B$2:$B$326, $B86,data!$C$2:$C$326, "=2", data!$D$2:$D$326, "=1", data!$E$2:$E$326, "=1", data!$F$2:$F$326, "=1", data!$G$2:$G$326, "=2"), $C86=3, AVERAGEIFS(data!K$2:K$326, data!$B$2:$B$326, $B86,data!$C$2:$C$326, "=2", data!$D$2:$D$326, "=1", data!$E$2:$E$326, "=1", data!$F$2:$F$326, "=1", data!$G$2:$G$326, "=3"), $C86=4, AVERAGEIFS(data!K$2:K$326, data!$B$2:$B$326, $B86,data!$C$2:$C$326, "=3", data!$D$2:$D$326, "=1", data!$E$2:$E$326, "=1", data!$F$2:$F$326, "=1", data!$G$2:$G$326, "=1"), $C86=5, AVERAGEIFS(data!K$2:K$326, data!$B$2:$B$326, $B86,data!$C$2:$C$326, "=3", data!$D$2:$D$326, "=1", data!$E$2:$E$326, "=1", data!$F$2:$F$326, "=1", data!$G$2:$G$326, "=2"), $C86=6, AVERAGEIFS(data!K$2:K$326, data!$B$2:$B$326, $B86,data!$C$2:$C$326, "=2", data!$D$2:$D$326, {2,3}, data!$E$2:$E$326, "=1", data!$F$2:$F$326, "=1", data!$G$2:$G$326, "=1"), $C86=7, AVERAGEIFS(data!K$2:K$326, data!$B$2:$B$326, $B86,data!$C$2:$C$326, "=2", data!$D$2:$D$326, "=1", data!$E$2:$E$326, {2,3}, data!$F$2:$F$326, "=1", data!$G$2:$G$326, "=1"), $C86=8, AVERAGEIFS(data!K$2:K$326, data!$B$2:$B$326, $B86,data!$C$2:$C$326, "=2", data!$D$2:$D$326, {2,3}, data!$E$2:$E$326, {2,3}, data!$F$2:$F$326, "=1", data!$G$2:$G$326, "=1"))</f>
        <v>0</v>
      </c>
      <c r="H86" s="6" t="str">
        <f t="shared" si="1"/>
        <v>N/A</v>
      </c>
    </row>
    <row r="87" spans="1:8" x14ac:dyDescent="0.2">
      <c r="A87" s="4" t="s">
        <v>316</v>
      </c>
      <c r="B87" s="4" t="s">
        <v>324</v>
      </c>
      <c r="C87" s="4">
        <v>6</v>
      </c>
      <c r="D87" s="4">
        <f>_xlfn.IFS($C87=1, AVERAGEIFS(data!H$2:H$326, data!$B$2:$B$326, $B87,data!$C$2:$C$326, "=2", data!$D$2:$D$326, "=1", data!$E$2:$E$326, "=1", data!$F$2:$F$326, "=1", data!$G$2:$G$326, "=1"), $C87=2, AVERAGEIFS(data!H$2:H$326, data!$B$2:$B$326, $B87,data!$C$2:$C$326, "=2", data!$D$2:$D$326, "=1", data!$E$2:$E$326, "=1", data!$F$2:$F$326, "=1", data!$G$2:$G$326, "=2"), $C87=3, AVERAGEIFS(data!H$2:H$326, data!$B$2:$B$326, $B87,data!$C$2:$C$326, "=2", data!$D$2:$D$326, "=1", data!$E$2:$E$326, "=1", data!$F$2:$F$326, "=1", data!$G$2:$G$326, "=3"), $C87=4, AVERAGEIFS(data!H$2:H$326, data!$B$2:$B$326, $B87,data!$C$2:$C$326, "=3", data!$D$2:$D$326, "=1", data!$E$2:$E$326, "=1", data!$F$2:$F$326, "=1", data!$G$2:$G$326, "=1"), $C87=5, AVERAGEIFS(data!H$2:H$326, data!$B$2:$B$326, $B87,data!$C$2:$C$326, "=3", data!$D$2:$D$326, "=1", data!$E$2:$E$326, "=1", data!$F$2:$F$326, "=1", data!$G$2:$G$326, "=2"), $C87=6, AVERAGEIFS(data!H$2:H$326, data!$B$2:$B$326, $B87,data!$C$2:$C$326, "=2", data!$D$2:$D$326, {2,3}, data!$E$2:$E$326, "=1", data!$F$2:$F$326, "=1", data!$G$2:$G$326, "=1"), $C87=7, AVERAGEIFS(data!H$2:H$326, data!$B$2:$B$326, $B87,data!$C$2:$C$326, "=2", data!$D$2:$D$326, "=1", data!$E$2:$E$326, {2,3}, data!$F$2:$F$326, "=1", data!$G$2:$G$326, "=1"), $C87=8, AVERAGEIFS(data!H$2:H$326, data!$B$2:$B$326, $B87,data!$C$2:$C$326, "=2", data!$D$2:$D$326, {2,3}, data!$E$2:$E$326, {2,3}, data!$F$2:$F$326, "=1", data!$G$2:$G$326, "=1"))</f>
        <v>500</v>
      </c>
      <c r="E87" s="4">
        <f>_xlfn.IFS($C87=1, AVERAGEIFS(data!I$2:I$326, data!$B$2:$B$326, $B87,data!$C$2:$C$326, "=2", data!$D$2:$D$326, "=1", data!$E$2:$E$326, "=1", data!$F$2:$F$326, "=1", data!$G$2:$G$326, "=1"), $C87=2, AVERAGEIFS(data!I$2:I$326, data!$B$2:$B$326, $B87,data!$C$2:$C$326, "=2", data!$D$2:$D$326, "=1", data!$E$2:$E$326, "=1", data!$F$2:$F$326, "=1", data!$G$2:$G$326, "=2"), $C87=3, AVERAGEIFS(data!I$2:I$326, data!$B$2:$B$326, $B87,data!$C$2:$C$326, "=2", data!$D$2:$D$326, "=1", data!$E$2:$E$326, "=1", data!$F$2:$F$326, "=1", data!$G$2:$G$326, "=3"), $C87=4, AVERAGEIFS(data!I$2:I$326, data!$B$2:$B$326, $B87,data!$C$2:$C$326, "=3", data!$D$2:$D$326, "=1", data!$E$2:$E$326, "=1", data!$F$2:$F$326, "=1", data!$G$2:$G$326, "=1"), $C87=5, AVERAGEIFS(data!I$2:I$326, data!$B$2:$B$326, $B87,data!$C$2:$C$326, "=3", data!$D$2:$D$326, "=1", data!$E$2:$E$326, "=1", data!$F$2:$F$326, "=1", data!$G$2:$G$326, "=2"), $C87=6, AVERAGEIFS(data!I$2:I$326, data!$B$2:$B$326, $B87,data!$C$2:$C$326, "=2", data!$D$2:$D$326, {2,3}, data!$E$2:$E$326, "=1", data!$F$2:$F$326, "=1", data!$G$2:$G$326, "=1"), $C87=7, AVERAGEIFS(data!I$2:I$326, data!$B$2:$B$326, $B87,data!$C$2:$C$326, "=2", data!$D$2:$D$326, "=1", data!$E$2:$E$326, {2,3}, data!$F$2:$F$326, "=1", data!$G$2:$G$326, "=1"), $C87=8, AVERAGEIFS(data!I$2:I$326, data!$B$2:$B$326, $B87,data!$C$2:$C$326, "=2", data!$D$2:$D$326, {2,3}, data!$E$2:$E$326, {2,3}, data!$F$2:$F$326, "=1", data!$G$2:$G$326, "=1"))</f>
        <v>8</v>
      </c>
      <c r="F87" s="4">
        <f>_xlfn.IFS($C87=1, AVERAGEIFS(data!J$2:J$326, data!$B$2:$B$326, $B87,data!$C$2:$C$326, "=2", data!$D$2:$D$326, "=1", data!$E$2:$E$326, "=1", data!$F$2:$F$326, "=1", data!$G$2:$G$326, "=1"), $C87=2, AVERAGEIFS(data!J$2:J$326, data!$B$2:$B$326, $B87,data!$C$2:$C$326, "=2", data!$D$2:$D$326, "=1", data!$E$2:$E$326, "=1", data!$F$2:$F$326, "=1", data!$G$2:$G$326, "=2"), $C87=3, AVERAGEIFS(data!J$2:J$326, data!$B$2:$B$326, $B87,data!$C$2:$C$326, "=2", data!$D$2:$D$326, "=1", data!$E$2:$E$326, "=1", data!$F$2:$F$326, "=1", data!$G$2:$G$326, "=3"), $C87=4, AVERAGEIFS(data!J$2:J$326, data!$B$2:$B$326, $B87,data!$C$2:$C$326, "=3", data!$D$2:$D$326, "=1", data!$E$2:$E$326, "=1", data!$F$2:$F$326, "=1", data!$G$2:$G$326, "=1"), $C87=5, AVERAGEIFS(data!J$2:J$326, data!$B$2:$B$326, $B87,data!$C$2:$C$326, "=3", data!$D$2:$D$326, "=1", data!$E$2:$E$326, "=1", data!$F$2:$F$326, "=1", data!$G$2:$G$326, "=2"), $C87=6, AVERAGEIFS(data!J$2:J$326, data!$B$2:$B$326, $B87,data!$C$2:$C$326, "=2", data!$D$2:$D$326, {2,3}, data!$E$2:$E$326, "=1", data!$F$2:$F$326, "=1", data!$G$2:$G$326, "=1"), $C87=7, AVERAGEIFS(data!J$2:J$326, data!$B$2:$B$326, $B87,data!$C$2:$C$326, "=2", data!$D$2:$D$326, "=1", data!$E$2:$E$326, {2,3}, data!$F$2:$F$326, "=1", data!$G$2:$G$326, "=1"), $C87=8, AVERAGEIFS(data!J$2:J$326, data!$B$2:$B$326, $B87,data!$C$2:$C$326, "=2", data!$D$2:$D$326, {2,3}, data!$E$2:$E$326, {2,3}, data!$F$2:$F$326, "=1", data!$G$2:$G$326, "=1"))</f>
        <v>2</v>
      </c>
      <c r="G87" s="4">
        <f>_xlfn.IFS($C87=1, AVERAGEIFS(data!K$2:K$326, data!$B$2:$B$326, $B87,data!$C$2:$C$326, "=2", data!$D$2:$D$326, "=1", data!$E$2:$E$326, "=1", data!$F$2:$F$326, "=1", data!$G$2:$G$326, "=1"), $C87=2, AVERAGEIFS(data!K$2:K$326, data!$B$2:$B$326, $B87,data!$C$2:$C$326, "=2", data!$D$2:$D$326, "=1", data!$E$2:$E$326, "=1", data!$F$2:$F$326, "=1", data!$G$2:$G$326, "=2"), $C87=3, AVERAGEIFS(data!K$2:K$326, data!$B$2:$B$326, $B87,data!$C$2:$C$326, "=2", data!$D$2:$D$326, "=1", data!$E$2:$E$326, "=1", data!$F$2:$F$326, "=1", data!$G$2:$G$326, "=3"), $C87=4, AVERAGEIFS(data!K$2:K$326, data!$B$2:$B$326, $B87,data!$C$2:$C$326, "=3", data!$D$2:$D$326, "=1", data!$E$2:$E$326, "=1", data!$F$2:$F$326, "=1", data!$G$2:$G$326, "=1"), $C87=5, AVERAGEIFS(data!K$2:K$326, data!$B$2:$B$326, $B87,data!$C$2:$C$326, "=3", data!$D$2:$D$326, "=1", data!$E$2:$E$326, "=1", data!$F$2:$F$326, "=1", data!$G$2:$G$326, "=2"), $C87=6, AVERAGEIFS(data!K$2:K$326, data!$B$2:$B$326, $B87,data!$C$2:$C$326, "=2", data!$D$2:$D$326, {2,3}, data!$E$2:$E$326, "=1", data!$F$2:$F$326, "=1", data!$G$2:$G$326, "=1"), $C87=7, AVERAGEIFS(data!K$2:K$326, data!$B$2:$B$326, $B87,data!$C$2:$C$326, "=2", data!$D$2:$D$326, "=1", data!$E$2:$E$326, {2,3}, data!$F$2:$F$326, "=1", data!$G$2:$G$326, "=1"), $C87=8, AVERAGEIFS(data!K$2:K$326, data!$B$2:$B$326, $B87,data!$C$2:$C$326, "=2", data!$D$2:$D$326, {2,3}, data!$E$2:$E$326, {2,3}, data!$F$2:$F$326, "=1", data!$G$2:$G$326, "=1"))</f>
        <v>2</v>
      </c>
      <c r="H87" s="6">
        <f t="shared" si="1"/>
        <v>0</v>
      </c>
    </row>
    <row r="88" spans="1:8" x14ac:dyDescent="0.2">
      <c r="A88" s="4" t="s">
        <v>316</v>
      </c>
      <c r="B88" s="4" t="s">
        <v>324</v>
      </c>
      <c r="C88" s="4">
        <v>7</v>
      </c>
      <c r="D88" s="4">
        <f>_xlfn.IFS($C88=1, AVERAGEIFS(data!H$2:H$326, data!$B$2:$B$326, $B88,data!$C$2:$C$326, "=2", data!$D$2:$D$326, "=1", data!$E$2:$E$326, "=1", data!$F$2:$F$326, "=1", data!$G$2:$G$326, "=1"), $C88=2, AVERAGEIFS(data!H$2:H$326, data!$B$2:$B$326, $B88,data!$C$2:$C$326, "=2", data!$D$2:$D$326, "=1", data!$E$2:$E$326, "=1", data!$F$2:$F$326, "=1", data!$G$2:$G$326, "=2"), $C88=3, AVERAGEIFS(data!H$2:H$326, data!$B$2:$B$326, $B88,data!$C$2:$C$326, "=2", data!$D$2:$D$326, "=1", data!$E$2:$E$326, "=1", data!$F$2:$F$326, "=1", data!$G$2:$G$326, "=3"), $C88=4, AVERAGEIFS(data!H$2:H$326, data!$B$2:$B$326, $B88,data!$C$2:$C$326, "=3", data!$D$2:$D$326, "=1", data!$E$2:$E$326, "=1", data!$F$2:$F$326, "=1", data!$G$2:$G$326, "=1"), $C88=5, AVERAGEIFS(data!H$2:H$326, data!$B$2:$B$326, $B88,data!$C$2:$C$326, "=3", data!$D$2:$D$326, "=1", data!$E$2:$E$326, "=1", data!$F$2:$F$326, "=1", data!$G$2:$G$326, "=2"), $C88=6, AVERAGEIFS(data!H$2:H$326, data!$B$2:$B$326, $B88,data!$C$2:$C$326, "=2", data!$D$2:$D$326, {2,3}, data!$E$2:$E$326, "=1", data!$F$2:$F$326, "=1", data!$G$2:$G$326, "=1"), $C88=7, AVERAGEIFS(data!H$2:H$326, data!$B$2:$B$326, $B88,data!$C$2:$C$326, "=2", data!$D$2:$D$326, "=1", data!$E$2:$E$326, {2,3}, data!$F$2:$F$326, "=1", data!$G$2:$G$326, "=1"), $C88=8, AVERAGEIFS(data!H$2:H$326, data!$B$2:$B$326, $B88,data!$C$2:$C$326, "=2", data!$D$2:$D$326, {2,3}, data!$E$2:$E$326, {2,3}, data!$F$2:$F$326, "=1", data!$G$2:$G$326, "=1"))</f>
        <v>500</v>
      </c>
      <c r="E88" s="4">
        <f>_xlfn.IFS($C88=1, AVERAGEIFS(data!I$2:I$326, data!$B$2:$B$326, $B88,data!$C$2:$C$326, "=2", data!$D$2:$D$326, "=1", data!$E$2:$E$326, "=1", data!$F$2:$F$326, "=1", data!$G$2:$G$326, "=1"), $C88=2, AVERAGEIFS(data!I$2:I$326, data!$B$2:$B$326, $B88,data!$C$2:$C$326, "=2", data!$D$2:$D$326, "=1", data!$E$2:$E$326, "=1", data!$F$2:$F$326, "=1", data!$G$2:$G$326, "=2"), $C88=3, AVERAGEIFS(data!I$2:I$326, data!$B$2:$B$326, $B88,data!$C$2:$C$326, "=2", data!$D$2:$D$326, "=1", data!$E$2:$E$326, "=1", data!$F$2:$F$326, "=1", data!$G$2:$G$326, "=3"), $C88=4, AVERAGEIFS(data!I$2:I$326, data!$B$2:$B$326, $B88,data!$C$2:$C$326, "=3", data!$D$2:$D$326, "=1", data!$E$2:$E$326, "=1", data!$F$2:$F$326, "=1", data!$G$2:$G$326, "=1"), $C88=5, AVERAGEIFS(data!I$2:I$326, data!$B$2:$B$326, $B88,data!$C$2:$C$326, "=3", data!$D$2:$D$326, "=1", data!$E$2:$E$326, "=1", data!$F$2:$F$326, "=1", data!$G$2:$G$326, "=2"), $C88=6, AVERAGEIFS(data!I$2:I$326, data!$B$2:$B$326, $B88,data!$C$2:$C$326, "=2", data!$D$2:$D$326, {2,3}, data!$E$2:$E$326, "=1", data!$F$2:$F$326, "=1", data!$G$2:$G$326, "=1"), $C88=7, AVERAGEIFS(data!I$2:I$326, data!$B$2:$B$326, $B88,data!$C$2:$C$326, "=2", data!$D$2:$D$326, "=1", data!$E$2:$E$326, {2,3}, data!$F$2:$F$326, "=1", data!$G$2:$G$326, "=1"), $C88=8, AVERAGEIFS(data!I$2:I$326, data!$B$2:$B$326, $B88,data!$C$2:$C$326, "=2", data!$D$2:$D$326, {2,3}, data!$E$2:$E$326, {2,3}, data!$F$2:$F$326, "=1", data!$G$2:$G$326, "=1"))</f>
        <v>500</v>
      </c>
      <c r="F88" s="4">
        <f>_xlfn.IFS($C88=1, AVERAGEIFS(data!J$2:J$326, data!$B$2:$B$326, $B88,data!$C$2:$C$326, "=2", data!$D$2:$D$326, "=1", data!$E$2:$E$326, "=1", data!$F$2:$F$326, "=1", data!$G$2:$G$326, "=1"), $C88=2, AVERAGEIFS(data!J$2:J$326, data!$B$2:$B$326, $B88,data!$C$2:$C$326, "=2", data!$D$2:$D$326, "=1", data!$E$2:$E$326, "=1", data!$F$2:$F$326, "=1", data!$G$2:$G$326, "=2"), $C88=3, AVERAGEIFS(data!J$2:J$326, data!$B$2:$B$326, $B88,data!$C$2:$C$326, "=2", data!$D$2:$D$326, "=1", data!$E$2:$E$326, "=1", data!$F$2:$F$326, "=1", data!$G$2:$G$326, "=3"), $C88=4, AVERAGEIFS(data!J$2:J$326, data!$B$2:$B$326, $B88,data!$C$2:$C$326, "=3", data!$D$2:$D$326, "=1", data!$E$2:$E$326, "=1", data!$F$2:$F$326, "=1", data!$G$2:$G$326, "=1"), $C88=5, AVERAGEIFS(data!J$2:J$326, data!$B$2:$B$326, $B88,data!$C$2:$C$326, "=3", data!$D$2:$D$326, "=1", data!$E$2:$E$326, "=1", data!$F$2:$F$326, "=1", data!$G$2:$G$326, "=2"), $C88=6, AVERAGEIFS(data!J$2:J$326, data!$B$2:$B$326, $B88,data!$C$2:$C$326, "=2", data!$D$2:$D$326, {2,3}, data!$E$2:$E$326, "=1", data!$F$2:$F$326, "=1", data!$G$2:$G$326, "=1"), $C88=7, AVERAGEIFS(data!J$2:J$326, data!$B$2:$B$326, $B88,data!$C$2:$C$326, "=2", data!$D$2:$D$326, "=1", data!$E$2:$E$326, {2,3}, data!$F$2:$F$326, "=1", data!$G$2:$G$326, "=1"), $C88=8, AVERAGEIFS(data!J$2:J$326, data!$B$2:$B$326, $B88,data!$C$2:$C$326, "=2", data!$D$2:$D$326, {2,3}, data!$E$2:$E$326, {2,3}, data!$F$2:$F$326, "=1", data!$G$2:$G$326, "=1"))</f>
        <v>494</v>
      </c>
      <c r="G88" s="4">
        <f>_xlfn.IFS($C88=1, AVERAGEIFS(data!K$2:K$326, data!$B$2:$B$326, $B88,data!$C$2:$C$326, "=2", data!$D$2:$D$326, "=1", data!$E$2:$E$326, "=1", data!$F$2:$F$326, "=1", data!$G$2:$G$326, "=1"), $C88=2, AVERAGEIFS(data!K$2:K$326, data!$B$2:$B$326, $B88,data!$C$2:$C$326, "=2", data!$D$2:$D$326, "=1", data!$E$2:$E$326, "=1", data!$F$2:$F$326, "=1", data!$G$2:$G$326, "=2"), $C88=3, AVERAGEIFS(data!K$2:K$326, data!$B$2:$B$326, $B88,data!$C$2:$C$326, "=2", data!$D$2:$D$326, "=1", data!$E$2:$E$326, "=1", data!$F$2:$F$326, "=1", data!$G$2:$G$326, "=3"), $C88=4, AVERAGEIFS(data!K$2:K$326, data!$B$2:$B$326, $B88,data!$C$2:$C$326, "=3", data!$D$2:$D$326, "=1", data!$E$2:$E$326, "=1", data!$F$2:$F$326, "=1", data!$G$2:$G$326, "=1"), $C88=5, AVERAGEIFS(data!K$2:K$326, data!$B$2:$B$326, $B88,data!$C$2:$C$326, "=3", data!$D$2:$D$326, "=1", data!$E$2:$E$326, "=1", data!$F$2:$F$326, "=1", data!$G$2:$G$326, "=2"), $C88=6, AVERAGEIFS(data!K$2:K$326, data!$B$2:$B$326, $B88,data!$C$2:$C$326, "=2", data!$D$2:$D$326, {2,3}, data!$E$2:$E$326, "=1", data!$F$2:$F$326, "=1", data!$G$2:$G$326, "=1"), $C88=7, AVERAGEIFS(data!K$2:K$326, data!$B$2:$B$326, $B88,data!$C$2:$C$326, "=2", data!$D$2:$D$326, "=1", data!$E$2:$E$326, {2,3}, data!$F$2:$F$326, "=1", data!$G$2:$G$326, "=1"), $C88=8, AVERAGEIFS(data!K$2:K$326, data!$B$2:$B$326, $B88,data!$C$2:$C$326, "=2", data!$D$2:$D$326, {2,3}, data!$E$2:$E$326, {2,3}, data!$F$2:$F$326, "=1", data!$G$2:$G$326, "=1"))</f>
        <v>178</v>
      </c>
      <c r="H88" s="6">
        <f t="shared" si="1"/>
        <v>0.63967611336032393</v>
      </c>
    </row>
    <row r="89" spans="1:8" x14ac:dyDescent="0.2">
      <c r="A89" s="4" t="s">
        <v>316</v>
      </c>
      <c r="B89" s="4" t="s">
        <v>324</v>
      </c>
      <c r="C89" s="4">
        <v>8</v>
      </c>
      <c r="D89" s="4">
        <f>_xlfn.IFS($C89=1, AVERAGEIFS(data!H$2:H$326, data!$B$2:$B$326, $B89,data!$C$2:$C$326, "=2", data!$D$2:$D$326, "=1", data!$E$2:$E$326, "=1", data!$F$2:$F$326, "=1", data!$G$2:$G$326, "=1"), $C89=2, AVERAGEIFS(data!H$2:H$326, data!$B$2:$B$326, $B89,data!$C$2:$C$326, "=2", data!$D$2:$D$326, "=1", data!$E$2:$E$326, "=1", data!$F$2:$F$326, "=1", data!$G$2:$G$326, "=2"), $C89=3, AVERAGEIFS(data!H$2:H$326, data!$B$2:$B$326, $B89,data!$C$2:$C$326, "=2", data!$D$2:$D$326, "=1", data!$E$2:$E$326, "=1", data!$F$2:$F$326, "=1", data!$G$2:$G$326, "=3"), $C89=4, AVERAGEIFS(data!H$2:H$326, data!$B$2:$B$326, $B89,data!$C$2:$C$326, "=3", data!$D$2:$D$326, "=1", data!$E$2:$E$326, "=1", data!$F$2:$F$326, "=1", data!$G$2:$G$326, "=1"), $C89=5, AVERAGEIFS(data!H$2:H$326, data!$B$2:$B$326, $B89,data!$C$2:$C$326, "=3", data!$D$2:$D$326, "=1", data!$E$2:$E$326, "=1", data!$F$2:$F$326, "=1", data!$G$2:$G$326, "=2"), $C89=6, AVERAGEIFS(data!H$2:H$326, data!$B$2:$B$326, $B89,data!$C$2:$C$326, "=2", data!$D$2:$D$326, {2,3}, data!$E$2:$E$326, "=1", data!$F$2:$F$326, "=1", data!$G$2:$G$326, "=1"), $C89=7, AVERAGEIFS(data!H$2:H$326, data!$B$2:$B$326, $B89,data!$C$2:$C$326, "=2", data!$D$2:$D$326, "=1", data!$E$2:$E$326, {2,3}, data!$F$2:$F$326, "=1", data!$G$2:$G$326, "=1"), $C89=8, AVERAGEIFS(data!H$2:H$326, data!$B$2:$B$326, $B89,data!$C$2:$C$326, "=2", data!$D$2:$D$326, {2,3}, data!$E$2:$E$326, {2,3}, data!$F$2:$F$326, "=1", data!$G$2:$G$326, "=1"))</f>
        <v>500</v>
      </c>
      <c r="E89" s="4">
        <f>_xlfn.IFS($C89=1, AVERAGEIFS(data!I$2:I$326, data!$B$2:$B$326, $B89,data!$C$2:$C$326, "=2", data!$D$2:$D$326, "=1", data!$E$2:$E$326, "=1", data!$F$2:$F$326, "=1", data!$G$2:$G$326, "=1"), $C89=2, AVERAGEIFS(data!I$2:I$326, data!$B$2:$B$326, $B89,data!$C$2:$C$326, "=2", data!$D$2:$D$326, "=1", data!$E$2:$E$326, "=1", data!$F$2:$F$326, "=1", data!$G$2:$G$326, "=2"), $C89=3, AVERAGEIFS(data!I$2:I$326, data!$B$2:$B$326, $B89,data!$C$2:$C$326, "=2", data!$D$2:$D$326, "=1", data!$E$2:$E$326, "=1", data!$F$2:$F$326, "=1", data!$G$2:$G$326, "=3"), $C89=4, AVERAGEIFS(data!I$2:I$326, data!$B$2:$B$326, $B89,data!$C$2:$C$326, "=3", data!$D$2:$D$326, "=1", data!$E$2:$E$326, "=1", data!$F$2:$F$326, "=1", data!$G$2:$G$326, "=1"), $C89=5, AVERAGEIFS(data!I$2:I$326, data!$B$2:$B$326, $B89,data!$C$2:$C$326, "=3", data!$D$2:$D$326, "=1", data!$E$2:$E$326, "=1", data!$F$2:$F$326, "=1", data!$G$2:$G$326, "=2"), $C89=6, AVERAGEIFS(data!I$2:I$326, data!$B$2:$B$326, $B89,data!$C$2:$C$326, "=2", data!$D$2:$D$326, {2,3}, data!$E$2:$E$326, "=1", data!$F$2:$F$326, "=1", data!$G$2:$G$326, "=1"), $C89=7, AVERAGEIFS(data!I$2:I$326, data!$B$2:$B$326, $B89,data!$C$2:$C$326, "=2", data!$D$2:$D$326, "=1", data!$E$2:$E$326, {2,3}, data!$F$2:$F$326, "=1", data!$G$2:$G$326, "=1"), $C89=8, AVERAGEIFS(data!I$2:I$326, data!$B$2:$B$326, $B89,data!$C$2:$C$326, "=2", data!$D$2:$D$326, {2,3}, data!$E$2:$E$326, {2,3}, data!$F$2:$F$326, "=1", data!$G$2:$G$326, "=1"))</f>
        <v>500</v>
      </c>
      <c r="F89" s="4">
        <f>_xlfn.IFS($C89=1, AVERAGEIFS(data!J$2:J$326, data!$B$2:$B$326, $B89,data!$C$2:$C$326, "=2", data!$D$2:$D$326, "=1", data!$E$2:$E$326, "=1", data!$F$2:$F$326, "=1", data!$G$2:$G$326, "=1"), $C89=2, AVERAGEIFS(data!J$2:J$326, data!$B$2:$B$326, $B89,data!$C$2:$C$326, "=2", data!$D$2:$D$326, "=1", data!$E$2:$E$326, "=1", data!$F$2:$F$326, "=1", data!$G$2:$G$326, "=2"), $C89=3, AVERAGEIFS(data!J$2:J$326, data!$B$2:$B$326, $B89,data!$C$2:$C$326, "=2", data!$D$2:$D$326, "=1", data!$E$2:$E$326, "=1", data!$F$2:$F$326, "=1", data!$G$2:$G$326, "=3"), $C89=4, AVERAGEIFS(data!J$2:J$326, data!$B$2:$B$326, $B89,data!$C$2:$C$326, "=3", data!$D$2:$D$326, "=1", data!$E$2:$E$326, "=1", data!$F$2:$F$326, "=1", data!$G$2:$G$326, "=1"), $C89=5, AVERAGEIFS(data!J$2:J$326, data!$B$2:$B$326, $B89,data!$C$2:$C$326, "=3", data!$D$2:$D$326, "=1", data!$E$2:$E$326, "=1", data!$F$2:$F$326, "=1", data!$G$2:$G$326, "=2"), $C89=6, AVERAGEIFS(data!J$2:J$326, data!$B$2:$B$326, $B89,data!$C$2:$C$326, "=2", data!$D$2:$D$326, {2,3}, data!$E$2:$E$326, "=1", data!$F$2:$F$326, "=1", data!$G$2:$G$326, "=1"), $C89=7, AVERAGEIFS(data!J$2:J$326, data!$B$2:$B$326, $B89,data!$C$2:$C$326, "=2", data!$D$2:$D$326, "=1", data!$E$2:$E$326, {2,3}, data!$F$2:$F$326, "=1", data!$G$2:$G$326, "=1"), $C89=8, AVERAGEIFS(data!J$2:J$326, data!$B$2:$B$326, $B89,data!$C$2:$C$326, "=2", data!$D$2:$D$326, {2,3}, data!$E$2:$E$326, {2,3}, data!$F$2:$F$326, "=1", data!$G$2:$G$326, "=1"))</f>
        <v>451</v>
      </c>
      <c r="G89" s="4">
        <f>_xlfn.IFS($C89=1, AVERAGEIFS(data!K$2:K$326, data!$B$2:$B$326, $B89,data!$C$2:$C$326, "=2", data!$D$2:$D$326, "=1", data!$E$2:$E$326, "=1", data!$F$2:$F$326, "=1", data!$G$2:$G$326, "=1"), $C89=2, AVERAGEIFS(data!K$2:K$326, data!$B$2:$B$326, $B89,data!$C$2:$C$326, "=2", data!$D$2:$D$326, "=1", data!$E$2:$E$326, "=1", data!$F$2:$F$326, "=1", data!$G$2:$G$326, "=2"), $C89=3, AVERAGEIFS(data!K$2:K$326, data!$B$2:$B$326, $B89,data!$C$2:$C$326, "=2", data!$D$2:$D$326, "=1", data!$E$2:$E$326, "=1", data!$F$2:$F$326, "=1", data!$G$2:$G$326, "=3"), $C89=4, AVERAGEIFS(data!K$2:K$326, data!$B$2:$B$326, $B89,data!$C$2:$C$326, "=3", data!$D$2:$D$326, "=1", data!$E$2:$E$326, "=1", data!$F$2:$F$326, "=1", data!$G$2:$G$326, "=1"), $C89=5, AVERAGEIFS(data!K$2:K$326, data!$B$2:$B$326, $B89,data!$C$2:$C$326, "=3", data!$D$2:$D$326, "=1", data!$E$2:$E$326, "=1", data!$F$2:$F$326, "=1", data!$G$2:$G$326, "=2"), $C89=6, AVERAGEIFS(data!K$2:K$326, data!$B$2:$B$326, $B89,data!$C$2:$C$326, "=2", data!$D$2:$D$326, {2,3}, data!$E$2:$E$326, "=1", data!$F$2:$F$326, "=1", data!$G$2:$G$326, "=1"), $C89=7, AVERAGEIFS(data!K$2:K$326, data!$B$2:$B$326, $B89,data!$C$2:$C$326, "=2", data!$D$2:$D$326, "=1", data!$E$2:$E$326, {2,3}, data!$F$2:$F$326, "=1", data!$G$2:$G$326, "=1"), $C89=8, AVERAGEIFS(data!K$2:K$326, data!$B$2:$B$326, $B89,data!$C$2:$C$326, "=2", data!$D$2:$D$326, {2,3}, data!$E$2:$E$326, {2,3}, data!$F$2:$F$326, "=1", data!$G$2:$G$326, "=1"))</f>
        <v>144</v>
      </c>
      <c r="H89" s="6">
        <f t="shared" si="1"/>
        <v>0.68070953436807091</v>
      </c>
    </row>
    <row r="90" spans="1:8" x14ac:dyDescent="0.2">
      <c r="A90" s="4" t="s">
        <v>316</v>
      </c>
      <c r="B90" s="4" t="s">
        <v>325</v>
      </c>
      <c r="C90" s="4">
        <v>1</v>
      </c>
      <c r="D90" s="4">
        <f>_xlfn.IFS($C90=1, AVERAGEIFS(data!H$2:H$326, data!$B$2:$B$326, $B90,data!$C$2:$C$326, "=2", data!$D$2:$D$326, "=1", data!$E$2:$E$326, "=1", data!$F$2:$F$326, "=1", data!$G$2:$G$326, "=1"), $C90=2, AVERAGEIFS(data!H$2:H$326, data!$B$2:$B$326, $B90,data!$C$2:$C$326, "=2", data!$D$2:$D$326, "=1", data!$E$2:$E$326, "=1", data!$F$2:$F$326, "=1", data!$G$2:$G$326, "=2"), $C90=3, AVERAGEIFS(data!H$2:H$326, data!$B$2:$B$326, $B90,data!$C$2:$C$326, "=2", data!$D$2:$D$326, "=1", data!$E$2:$E$326, "=1", data!$F$2:$F$326, "=1", data!$G$2:$G$326, "=3"), $C90=4, AVERAGEIFS(data!H$2:H$326, data!$B$2:$B$326, $B90,data!$C$2:$C$326, "=3", data!$D$2:$D$326, "=1", data!$E$2:$E$326, "=1", data!$F$2:$F$326, "=1", data!$G$2:$G$326, "=1"), $C90=5, AVERAGEIFS(data!H$2:H$326, data!$B$2:$B$326, $B90,data!$C$2:$C$326, "=3", data!$D$2:$D$326, "=1", data!$E$2:$E$326, "=1", data!$F$2:$F$326, "=1", data!$G$2:$G$326, "=2"), $C90=6, AVERAGEIFS(data!H$2:H$326, data!$B$2:$B$326, $B90,data!$C$2:$C$326, "=2", data!$D$2:$D$326, {2,3}, data!$E$2:$E$326, "=1", data!$F$2:$F$326, "=1", data!$G$2:$G$326, "=1"), $C90=7, AVERAGEIFS(data!H$2:H$326, data!$B$2:$B$326, $B90,data!$C$2:$C$326, "=2", data!$D$2:$D$326, "=1", data!$E$2:$E$326, {2,3}, data!$F$2:$F$326, "=1", data!$G$2:$G$326, "=1"), $C90=8, AVERAGEIFS(data!H$2:H$326, data!$B$2:$B$326, $B90,data!$C$2:$C$326, "=2", data!$D$2:$D$326, {2,3}, data!$E$2:$E$326, {2,3}, data!$F$2:$F$326, "=1", data!$G$2:$G$326, "=1"))</f>
        <v>500</v>
      </c>
      <c r="E90" s="4">
        <f>_xlfn.IFS($C90=1, AVERAGEIFS(data!I$2:I$326, data!$B$2:$B$326, $B90,data!$C$2:$C$326, "=2", data!$D$2:$D$326, "=1", data!$E$2:$E$326, "=1", data!$F$2:$F$326, "=1", data!$G$2:$G$326, "=1"), $C90=2, AVERAGEIFS(data!I$2:I$326, data!$B$2:$B$326, $B90,data!$C$2:$C$326, "=2", data!$D$2:$D$326, "=1", data!$E$2:$E$326, "=1", data!$F$2:$F$326, "=1", data!$G$2:$G$326, "=2"), $C90=3, AVERAGEIFS(data!I$2:I$326, data!$B$2:$B$326, $B90,data!$C$2:$C$326, "=2", data!$D$2:$D$326, "=1", data!$E$2:$E$326, "=1", data!$F$2:$F$326, "=1", data!$G$2:$G$326, "=3"), $C90=4, AVERAGEIFS(data!I$2:I$326, data!$B$2:$B$326, $B90,data!$C$2:$C$326, "=3", data!$D$2:$D$326, "=1", data!$E$2:$E$326, "=1", data!$F$2:$F$326, "=1", data!$G$2:$G$326, "=1"), $C90=5, AVERAGEIFS(data!I$2:I$326, data!$B$2:$B$326, $B90,data!$C$2:$C$326, "=3", data!$D$2:$D$326, "=1", data!$E$2:$E$326, "=1", data!$F$2:$F$326, "=1", data!$G$2:$G$326, "=2"), $C90=6, AVERAGEIFS(data!I$2:I$326, data!$B$2:$B$326, $B90,data!$C$2:$C$326, "=2", data!$D$2:$D$326, {2,3}, data!$E$2:$E$326, "=1", data!$F$2:$F$326, "=1", data!$G$2:$G$326, "=1"), $C90=7, AVERAGEIFS(data!I$2:I$326, data!$B$2:$B$326, $B90,data!$C$2:$C$326, "=2", data!$D$2:$D$326, "=1", data!$E$2:$E$326, {2,3}, data!$F$2:$F$326, "=1", data!$G$2:$G$326, "=1"), $C90=8, AVERAGEIFS(data!I$2:I$326, data!$B$2:$B$326, $B90,data!$C$2:$C$326, "=2", data!$D$2:$D$326, {2,3}, data!$E$2:$E$326, {2,3}, data!$F$2:$F$326, "=1", data!$G$2:$G$326, "=1"))</f>
        <v>208</v>
      </c>
      <c r="F90" s="4">
        <f>_xlfn.IFS($C90=1, AVERAGEIFS(data!J$2:J$326, data!$B$2:$B$326, $B90,data!$C$2:$C$326, "=2", data!$D$2:$D$326, "=1", data!$E$2:$E$326, "=1", data!$F$2:$F$326, "=1", data!$G$2:$G$326, "=1"), $C90=2, AVERAGEIFS(data!J$2:J$326, data!$B$2:$B$326, $B90,data!$C$2:$C$326, "=2", data!$D$2:$D$326, "=1", data!$E$2:$E$326, "=1", data!$F$2:$F$326, "=1", data!$G$2:$G$326, "=2"), $C90=3, AVERAGEIFS(data!J$2:J$326, data!$B$2:$B$326, $B90,data!$C$2:$C$326, "=2", data!$D$2:$D$326, "=1", data!$E$2:$E$326, "=1", data!$F$2:$F$326, "=1", data!$G$2:$G$326, "=3"), $C90=4, AVERAGEIFS(data!J$2:J$326, data!$B$2:$B$326, $B90,data!$C$2:$C$326, "=3", data!$D$2:$D$326, "=1", data!$E$2:$E$326, "=1", data!$F$2:$F$326, "=1", data!$G$2:$G$326, "=1"), $C90=5, AVERAGEIFS(data!J$2:J$326, data!$B$2:$B$326, $B90,data!$C$2:$C$326, "=3", data!$D$2:$D$326, "=1", data!$E$2:$E$326, "=1", data!$F$2:$F$326, "=1", data!$G$2:$G$326, "=2"), $C90=6, AVERAGEIFS(data!J$2:J$326, data!$B$2:$B$326, $B90,data!$C$2:$C$326, "=2", data!$D$2:$D$326, {2,3}, data!$E$2:$E$326, "=1", data!$F$2:$F$326, "=1", data!$G$2:$G$326, "=1"), $C90=7, AVERAGEIFS(data!J$2:J$326, data!$B$2:$B$326, $B90,data!$C$2:$C$326, "=2", data!$D$2:$D$326, "=1", data!$E$2:$E$326, {2,3}, data!$F$2:$F$326, "=1", data!$G$2:$G$326, "=1"), $C90=8, AVERAGEIFS(data!J$2:J$326, data!$B$2:$B$326, $B90,data!$C$2:$C$326, "=2", data!$D$2:$D$326, {2,3}, data!$E$2:$E$326, {2,3}, data!$F$2:$F$326, "=1", data!$G$2:$G$326, "=1"))</f>
        <v>106</v>
      </c>
      <c r="G90" s="4">
        <f>_xlfn.IFS($C90=1, AVERAGEIFS(data!K$2:K$326, data!$B$2:$B$326, $B90,data!$C$2:$C$326, "=2", data!$D$2:$D$326, "=1", data!$E$2:$E$326, "=1", data!$F$2:$F$326, "=1", data!$G$2:$G$326, "=1"), $C90=2, AVERAGEIFS(data!K$2:K$326, data!$B$2:$B$326, $B90,data!$C$2:$C$326, "=2", data!$D$2:$D$326, "=1", data!$E$2:$E$326, "=1", data!$F$2:$F$326, "=1", data!$G$2:$G$326, "=2"), $C90=3, AVERAGEIFS(data!K$2:K$326, data!$B$2:$B$326, $B90,data!$C$2:$C$326, "=2", data!$D$2:$D$326, "=1", data!$E$2:$E$326, "=1", data!$F$2:$F$326, "=1", data!$G$2:$G$326, "=3"), $C90=4, AVERAGEIFS(data!K$2:K$326, data!$B$2:$B$326, $B90,data!$C$2:$C$326, "=3", data!$D$2:$D$326, "=1", data!$E$2:$E$326, "=1", data!$F$2:$F$326, "=1", data!$G$2:$G$326, "=1"), $C90=5, AVERAGEIFS(data!K$2:K$326, data!$B$2:$B$326, $B90,data!$C$2:$C$326, "=3", data!$D$2:$D$326, "=1", data!$E$2:$E$326, "=1", data!$F$2:$F$326, "=1", data!$G$2:$G$326, "=2"), $C90=6, AVERAGEIFS(data!K$2:K$326, data!$B$2:$B$326, $B90,data!$C$2:$C$326, "=2", data!$D$2:$D$326, {2,3}, data!$E$2:$E$326, "=1", data!$F$2:$F$326, "=1", data!$G$2:$G$326, "=1"), $C90=7, AVERAGEIFS(data!K$2:K$326, data!$B$2:$B$326, $B90,data!$C$2:$C$326, "=2", data!$D$2:$D$326, "=1", data!$E$2:$E$326, {2,3}, data!$F$2:$F$326, "=1", data!$G$2:$G$326, "=1"), $C90=8, AVERAGEIFS(data!K$2:K$326, data!$B$2:$B$326, $B90,data!$C$2:$C$326, "=2", data!$D$2:$D$326, {2,3}, data!$E$2:$E$326, {2,3}, data!$F$2:$F$326, "=1", data!$G$2:$G$326, "=1"))</f>
        <v>20</v>
      </c>
      <c r="H90" s="6">
        <f t="shared" si="1"/>
        <v>0.81132075471698117</v>
      </c>
    </row>
    <row r="91" spans="1:8" x14ac:dyDescent="0.2">
      <c r="A91" s="4" t="s">
        <v>316</v>
      </c>
      <c r="B91" s="4" t="s">
        <v>325</v>
      </c>
      <c r="C91" s="4">
        <v>2</v>
      </c>
      <c r="D91" s="4">
        <f>_xlfn.IFS($C91=1, AVERAGEIFS(data!H$2:H$326, data!$B$2:$B$326, $B91,data!$C$2:$C$326, "=2", data!$D$2:$D$326, "=1", data!$E$2:$E$326, "=1", data!$F$2:$F$326, "=1", data!$G$2:$G$326, "=1"), $C91=2, AVERAGEIFS(data!H$2:H$326, data!$B$2:$B$326, $B91,data!$C$2:$C$326, "=2", data!$D$2:$D$326, "=1", data!$E$2:$E$326, "=1", data!$F$2:$F$326, "=1", data!$G$2:$G$326, "=2"), $C91=3, AVERAGEIFS(data!H$2:H$326, data!$B$2:$B$326, $B91,data!$C$2:$C$326, "=2", data!$D$2:$D$326, "=1", data!$E$2:$E$326, "=1", data!$F$2:$F$326, "=1", data!$G$2:$G$326, "=3"), $C91=4, AVERAGEIFS(data!H$2:H$326, data!$B$2:$B$326, $B91,data!$C$2:$C$326, "=3", data!$D$2:$D$326, "=1", data!$E$2:$E$326, "=1", data!$F$2:$F$326, "=1", data!$G$2:$G$326, "=1"), $C91=5, AVERAGEIFS(data!H$2:H$326, data!$B$2:$B$326, $B91,data!$C$2:$C$326, "=3", data!$D$2:$D$326, "=1", data!$E$2:$E$326, "=1", data!$F$2:$F$326, "=1", data!$G$2:$G$326, "=2"), $C91=6, AVERAGEIFS(data!H$2:H$326, data!$B$2:$B$326, $B91,data!$C$2:$C$326, "=2", data!$D$2:$D$326, {2,3}, data!$E$2:$E$326, "=1", data!$F$2:$F$326, "=1", data!$G$2:$G$326, "=1"), $C91=7, AVERAGEIFS(data!H$2:H$326, data!$B$2:$B$326, $B91,data!$C$2:$C$326, "=2", data!$D$2:$D$326, "=1", data!$E$2:$E$326, {2,3}, data!$F$2:$F$326, "=1", data!$G$2:$G$326, "=1"), $C91=8, AVERAGEIFS(data!H$2:H$326, data!$B$2:$B$326, $B91,data!$C$2:$C$326, "=2", data!$D$2:$D$326, {2,3}, data!$E$2:$E$326, {2,3}, data!$F$2:$F$326, "=1", data!$G$2:$G$326, "=1"))</f>
        <v>500</v>
      </c>
      <c r="E91" s="4">
        <f>_xlfn.IFS($C91=1, AVERAGEIFS(data!I$2:I$326, data!$B$2:$B$326, $B91,data!$C$2:$C$326, "=2", data!$D$2:$D$326, "=1", data!$E$2:$E$326, "=1", data!$F$2:$F$326, "=1", data!$G$2:$G$326, "=1"), $C91=2, AVERAGEIFS(data!I$2:I$326, data!$B$2:$B$326, $B91,data!$C$2:$C$326, "=2", data!$D$2:$D$326, "=1", data!$E$2:$E$326, "=1", data!$F$2:$F$326, "=1", data!$G$2:$G$326, "=2"), $C91=3, AVERAGEIFS(data!I$2:I$326, data!$B$2:$B$326, $B91,data!$C$2:$C$326, "=2", data!$D$2:$D$326, "=1", data!$E$2:$E$326, "=1", data!$F$2:$F$326, "=1", data!$G$2:$G$326, "=3"), $C91=4, AVERAGEIFS(data!I$2:I$326, data!$B$2:$B$326, $B91,data!$C$2:$C$326, "=3", data!$D$2:$D$326, "=1", data!$E$2:$E$326, "=1", data!$F$2:$F$326, "=1", data!$G$2:$G$326, "=1"), $C91=5, AVERAGEIFS(data!I$2:I$326, data!$B$2:$B$326, $B91,data!$C$2:$C$326, "=3", data!$D$2:$D$326, "=1", data!$E$2:$E$326, "=1", data!$F$2:$F$326, "=1", data!$G$2:$G$326, "=2"), $C91=6, AVERAGEIFS(data!I$2:I$326, data!$B$2:$B$326, $B91,data!$C$2:$C$326, "=2", data!$D$2:$D$326, {2,3}, data!$E$2:$E$326, "=1", data!$F$2:$F$326, "=1", data!$G$2:$G$326, "=1"), $C91=7, AVERAGEIFS(data!I$2:I$326, data!$B$2:$B$326, $B91,data!$C$2:$C$326, "=2", data!$D$2:$D$326, "=1", data!$E$2:$E$326, {2,3}, data!$F$2:$F$326, "=1", data!$G$2:$G$326, "=1"), $C91=8, AVERAGEIFS(data!I$2:I$326, data!$B$2:$B$326, $B91,data!$C$2:$C$326, "=2", data!$D$2:$D$326, {2,3}, data!$E$2:$E$326, {2,3}, data!$F$2:$F$326, "=1", data!$G$2:$G$326, "=1"))</f>
        <v>87</v>
      </c>
      <c r="F91" s="4">
        <f>_xlfn.IFS($C91=1, AVERAGEIFS(data!J$2:J$326, data!$B$2:$B$326, $B91,data!$C$2:$C$326, "=2", data!$D$2:$D$326, "=1", data!$E$2:$E$326, "=1", data!$F$2:$F$326, "=1", data!$G$2:$G$326, "=1"), $C91=2, AVERAGEIFS(data!J$2:J$326, data!$B$2:$B$326, $B91,data!$C$2:$C$326, "=2", data!$D$2:$D$326, "=1", data!$E$2:$E$326, "=1", data!$F$2:$F$326, "=1", data!$G$2:$G$326, "=2"), $C91=3, AVERAGEIFS(data!J$2:J$326, data!$B$2:$B$326, $B91,data!$C$2:$C$326, "=2", data!$D$2:$D$326, "=1", data!$E$2:$E$326, "=1", data!$F$2:$F$326, "=1", data!$G$2:$G$326, "=3"), $C91=4, AVERAGEIFS(data!J$2:J$326, data!$B$2:$B$326, $B91,data!$C$2:$C$326, "=3", data!$D$2:$D$326, "=1", data!$E$2:$E$326, "=1", data!$F$2:$F$326, "=1", data!$G$2:$G$326, "=1"), $C91=5, AVERAGEIFS(data!J$2:J$326, data!$B$2:$B$326, $B91,data!$C$2:$C$326, "=3", data!$D$2:$D$326, "=1", data!$E$2:$E$326, "=1", data!$F$2:$F$326, "=1", data!$G$2:$G$326, "=2"), $C91=6, AVERAGEIFS(data!J$2:J$326, data!$B$2:$B$326, $B91,data!$C$2:$C$326, "=2", data!$D$2:$D$326, {2,3}, data!$E$2:$E$326, "=1", data!$F$2:$F$326, "=1", data!$G$2:$G$326, "=1"), $C91=7, AVERAGEIFS(data!J$2:J$326, data!$B$2:$B$326, $B91,data!$C$2:$C$326, "=2", data!$D$2:$D$326, "=1", data!$E$2:$E$326, {2,3}, data!$F$2:$F$326, "=1", data!$G$2:$G$326, "=1"), $C91=8, AVERAGEIFS(data!J$2:J$326, data!$B$2:$B$326, $B91,data!$C$2:$C$326, "=2", data!$D$2:$D$326, {2,3}, data!$E$2:$E$326, {2,3}, data!$F$2:$F$326, "=1", data!$G$2:$G$326, "=1"))</f>
        <v>11</v>
      </c>
      <c r="G91" s="4">
        <f>_xlfn.IFS($C91=1, AVERAGEIFS(data!K$2:K$326, data!$B$2:$B$326, $B91,data!$C$2:$C$326, "=2", data!$D$2:$D$326, "=1", data!$E$2:$E$326, "=1", data!$F$2:$F$326, "=1", data!$G$2:$G$326, "=1"), $C91=2, AVERAGEIFS(data!K$2:K$326, data!$B$2:$B$326, $B91,data!$C$2:$C$326, "=2", data!$D$2:$D$326, "=1", data!$E$2:$E$326, "=1", data!$F$2:$F$326, "=1", data!$G$2:$G$326, "=2"), $C91=3, AVERAGEIFS(data!K$2:K$326, data!$B$2:$B$326, $B91,data!$C$2:$C$326, "=2", data!$D$2:$D$326, "=1", data!$E$2:$E$326, "=1", data!$F$2:$F$326, "=1", data!$G$2:$G$326, "=3"), $C91=4, AVERAGEIFS(data!K$2:K$326, data!$B$2:$B$326, $B91,data!$C$2:$C$326, "=3", data!$D$2:$D$326, "=1", data!$E$2:$E$326, "=1", data!$F$2:$F$326, "=1", data!$G$2:$G$326, "=1"), $C91=5, AVERAGEIFS(data!K$2:K$326, data!$B$2:$B$326, $B91,data!$C$2:$C$326, "=3", data!$D$2:$D$326, "=1", data!$E$2:$E$326, "=1", data!$F$2:$F$326, "=1", data!$G$2:$G$326, "=2"), $C91=6, AVERAGEIFS(data!K$2:K$326, data!$B$2:$B$326, $B91,data!$C$2:$C$326, "=2", data!$D$2:$D$326, {2,3}, data!$E$2:$E$326, "=1", data!$F$2:$F$326, "=1", data!$G$2:$G$326, "=1"), $C91=7, AVERAGEIFS(data!K$2:K$326, data!$B$2:$B$326, $B91,data!$C$2:$C$326, "=2", data!$D$2:$D$326, "=1", data!$E$2:$E$326, {2,3}, data!$F$2:$F$326, "=1", data!$G$2:$G$326, "=1"), $C91=8, AVERAGEIFS(data!K$2:K$326, data!$B$2:$B$326, $B91,data!$C$2:$C$326, "=2", data!$D$2:$D$326, {2,3}, data!$E$2:$E$326, {2,3}, data!$F$2:$F$326, "=1", data!$G$2:$G$326, "=1"))</f>
        <v>7</v>
      </c>
      <c r="H91" s="6">
        <f t="shared" si="1"/>
        <v>0.36363636363636365</v>
      </c>
    </row>
    <row r="92" spans="1:8" x14ac:dyDescent="0.2">
      <c r="A92" s="4" t="s">
        <v>316</v>
      </c>
      <c r="B92" s="4" t="s">
        <v>325</v>
      </c>
      <c r="C92" s="4">
        <v>3</v>
      </c>
      <c r="D92" s="4">
        <f>_xlfn.IFS($C92=1, AVERAGEIFS(data!H$2:H$326, data!$B$2:$B$326, $B92,data!$C$2:$C$326, "=2", data!$D$2:$D$326, "=1", data!$E$2:$E$326, "=1", data!$F$2:$F$326, "=1", data!$G$2:$G$326, "=1"), $C92=2, AVERAGEIFS(data!H$2:H$326, data!$B$2:$B$326, $B92,data!$C$2:$C$326, "=2", data!$D$2:$D$326, "=1", data!$E$2:$E$326, "=1", data!$F$2:$F$326, "=1", data!$G$2:$G$326, "=2"), $C92=3, AVERAGEIFS(data!H$2:H$326, data!$B$2:$B$326, $B92,data!$C$2:$C$326, "=2", data!$D$2:$D$326, "=1", data!$E$2:$E$326, "=1", data!$F$2:$F$326, "=1", data!$G$2:$G$326, "=3"), $C92=4, AVERAGEIFS(data!H$2:H$326, data!$B$2:$B$326, $B92,data!$C$2:$C$326, "=3", data!$D$2:$D$326, "=1", data!$E$2:$E$326, "=1", data!$F$2:$F$326, "=1", data!$G$2:$G$326, "=1"), $C92=5, AVERAGEIFS(data!H$2:H$326, data!$B$2:$B$326, $B92,data!$C$2:$C$326, "=3", data!$D$2:$D$326, "=1", data!$E$2:$E$326, "=1", data!$F$2:$F$326, "=1", data!$G$2:$G$326, "=2"), $C92=6, AVERAGEIFS(data!H$2:H$326, data!$B$2:$B$326, $B92,data!$C$2:$C$326, "=2", data!$D$2:$D$326, {2,3}, data!$E$2:$E$326, "=1", data!$F$2:$F$326, "=1", data!$G$2:$G$326, "=1"), $C92=7, AVERAGEIFS(data!H$2:H$326, data!$B$2:$B$326, $B92,data!$C$2:$C$326, "=2", data!$D$2:$D$326, "=1", data!$E$2:$E$326, {2,3}, data!$F$2:$F$326, "=1", data!$G$2:$G$326, "=1"), $C92=8, AVERAGEIFS(data!H$2:H$326, data!$B$2:$B$326, $B92,data!$C$2:$C$326, "=2", data!$D$2:$D$326, {2,3}, data!$E$2:$E$326, {2,3}, data!$F$2:$F$326, "=1", data!$G$2:$G$326, "=1"))</f>
        <v>500</v>
      </c>
      <c r="E92" s="4">
        <f>_xlfn.IFS($C92=1, AVERAGEIFS(data!I$2:I$326, data!$B$2:$B$326, $B92,data!$C$2:$C$326, "=2", data!$D$2:$D$326, "=1", data!$E$2:$E$326, "=1", data!$F$2:$F$326, "=1", data!$G$2:$G$326, "=1"), $C92=2, AVERAGEIFS(data!I$2:I$326, data!$B$2:$B$326, $B92,data!$C$2:$C$326, "=2", data!$D$2:$D$326, "=1", data!$E$2:$E$326, "=1", data!$F$2:$F$326, "=1", data!$G$2:$G$326, "=2"), $C92=3, AVERAGEIFS(data!I$2:I$326, data!$B$2:$B$326, $B92,data!$C$2:$C$326, "=2", data!$D$2:$D$326, "=1", data!$E$2:$E$326, "=1", data!$F$2:$F$326, "=1", data!$G$2:$G$326, "=3"), $C92=4, AVERAGEIFS(data!I$2:I$326, data!$B$2:$B$326, $B92,data!$C$2:$C$326, "=3", data!$D$2:$D$326, "=1", data!$E$2:$E$326, "=1", data!$F$2:$F$326, "=1", data!$G$2:$G$326, "=1"), $C92=5, AVERAGEIFS(data!I$2:I$326, data!$B$2:$B$326, $B92,data!$C$2:$C$326, "=3", data!$D$2:$D$326, "=1", data!$E$2:$E$326, "=1", data!$F$2:$F$326, "=1", data!$G$2:$G$326, "=2"), $C92=6, AVERAGEIFS(data!I$2:I$326, data!$B$2:$B$326, $B92,data!$C$2:$C$326, "=2", data!$D$2:$D$326, {2,3}, data!$E$2:$E$326, "=1", data!$F$2:$F$326, "=1", data!$G$2:$G$326, "=1"), $C92=7, AVERAGEIFS(data!I$2:I$326, data!$B$2:$B$326, $B92,data!$C$2:$C$326, "=2", data!$D$2:$D$326, "=1", data!$E$2:$E$326, {2,3}, data!$F$2:$F$326, "=1", data!$G$2:$G$326, "=1"), $C92=8, AVERAGEIFS(data!I$2:I$326, data!$B$2:$B$326, $B92,data!$C$2:$C$326, "=2", data!$D$2:$D$326, {2,3}, data!$E$2:$E$326, {2,3}, data!$F$2:$F$326, "=1", data!$G$2:$G$326, "=1"))</f>
        <v>0</v>
      </c>
      <c r="F92" s="4">
        <f>_xlfn.IFS($C92=1, AVERAGEIFS(data!J$2:J$326, data!$B$2:$B$326, $B92,data!$C$2:$C$326, "=2", data!$D$2:$D$326, "=1", data!$E$2:$E$326, "=1", data!$F$2:$F$326, "=1", data!$G$2:$G$326, "=1"), $C92=2, AVERAGEIFS(data!J$2:J$326, data!$B$2:$B$326, $B92,data!$C$2:$C$326, "=2", data!$D$2:$D$326, "=1", data!$E$2:$E$326, "=1", data!$F$2:$F$326, "=1", data!$G$2:$G$326, "=2"), $C92=3, AVERAGEIFS(data!J$2:J$326, data!$B$2:$B$326, $B92,data!$C$2:$C$326, "=2", data!$D$2:$D$326, "=1", data!$E$2:$E$326, "=1", data!$F$2:$F$326, "=1", data!$G$2:$G$326, "=3"), $C92=4, AVERAGEIFS(data!J$2:J$326, data!$B$2:$B$326, $B92,data!$C$2:$C$326, "=3", data!$D$2:$D$326, "=1", data!$E$2:$E$326, "=1", data!$F$2:$F$326, "=1", data!$G$2:$G$326, "=1"), $C92=5, AVERAGEIFS(data!J$2:J$326, data!$B$2:$B$326, $B92,data!$C$2:$C$326, "=3", data!$D$2:$D$326, "=1", data!$E$2:$E$326, "=1", data!$F$2:$F$326, "=1", data!$G$2:$G$326, "=2"), $C92=6, AVERAGEIFS(data!J$2:J$326, data!$B$2:$B$326, $B92,data!$C$2:$C$326, "=2", data!$D$2:$D$326, {2,3}, data!$E$2:$E$326, "=1", data!$F$2:$F$326, "=1", data!$G$2:$G$326, "=1"), $C92=7, AVERAGEIFS(data!J$2:J$326, data!$B$2:$B$326, $B92,data!$C$2:$C$326, "=2", data!$D$2:$D$326, "=1", data!$E$2:$E$326, {2,3}, data!$F$2:$F$326, "=1", data!$G$2:$G$326, "=1"), $C92=8, AVERAGEIFS(data!J$2:J$326, data!$B$2:$B$326, $B92,data!$C$2:$C$326, "=2", data!$D$2:$D$326, {2,3}, data!$E$2:$E$326, {2,3}, data!$F$2:$F$326, "=1", data!$G$2:$G$326, "=1"))</f>
        <v>0</v>
      </c>
      <c r="G92" s="4">
        <f>_xlfn.IFS($C92=1, AVERAGEIFS(data!K$2:K$326, data!$B$2:$B$326, $B92,data!$C$2:$C$326, "=2", data!$D$2:$D$326, "=1", data!$E$2:$E$326, "=1", data!$F$2:$F$326, "=1", data!$G$2:$G$326, "=1"), $C92=2, AVERAGEIFS(data!K$2:K$326, data!$B$2:$B$326, $B92,data!$C$2:$C$326, "=2", data!$D$2:$D$326, "=1", data!$E$2:$E$326, "=1", data!$F$2:$F$326, "=1", data!$G$2:$G$326, "=2"), $C92=3, AVERAGEIFS(data!K$2:K$326, data!$B$2:$B$326, $B92,data!$C$2:$C$326, "=2", data!$D$2:$D$326, "=1", data!$E$2:$E$326, "=1", data!$F$2:$F$326, "=1", data!$G$2:$G$326, "=3"), $C92=4, AVERAGEIFS(data!K$2:K$326, data!$B$2:$B$326, $B92,data!$C$2:$C$326, "=3", data!$D$2:$D$326, "=1", data!$E$2:$E$326, "=1", data!$F$2:$F$326, "=1", data!$G$2:$G$326, "=1"), $C92=5, AVERAGEIFS(data!K$2:K$326, data!$B$2:$B$326, $B92,data!$C$2:$C$326, "=3", data!$D$2:$D$326, "=1", data!$E$2:$E$326, "=1", data!$F$2:$F$326, "=1", data!$G$2:$G$326, "=2"), $C92=6, AVERAGEIFS(data!K$2:K$326, data!$B$2:$B$326, $B92,data!$C$2:$C$326, "=2", data!$D$2:$D$326, {2,3}, data!$E$2:$E$326, "=1", data!$F$2:$F$326, "=1", data!$G$2:$G$326, "=1"), $C92=7, AVERAGEIFS(data!K$2:K$326, data!$B$2:$B$326, $B92,data!$C$2:$C$326, "=2", data!$D$2:$D$326, "=1", data!$E$2:$E$326, {2,3}, data!$F$2:$F$326, "=1", data!$G$2:$G$326, "=1"), $C92=8, AVERAGEIFS(data!K$2:K$326, data!$B$2:$B$326, $B92,data!$C$2:$C$326, "=2", data!$D$2:$D$326, {2,3}, data!$E$2:$E$326, {2,3}, data!$F$2:$F$326, "=1", data!$G$2:$G$326, "=1"))</f>
        <v>0</v>
      </c>
      <c r="H92" s="6" t="str">
        <f t="shared" si="1"/>
        <v>N/A</v>
      </c>
    </row>
    <row r="93" spans="1:8" x14ac:dyDescent="0.2">
      <c r="A93" s="4" t="s">
        <v>316</v>
      </c>
      <c r="B93" s="4" t="s">
        <v>325</v>
      </c>
      <c r="C93" s="4">
        <v>4</v>
      </c>
      <c r="D93" s="4">
        <f>_xlfn.IFS($C93=1, AVERAGEIFS(data!H$2:H$326, data!$B$2:$B$326, $B93,data!$C$2:$C$326, "=2", data!$D$2:$D$326, "=1", data!$E$2:$E$326, "=1", data!$F$2:$F$326, "=1", data!$G$2:$G$326, "=1"), $C93=2, AVERAGEIFS(data!H$2:H$326, data!$B$2:$B$326, $B93,data!$C$2:$C$326, "=2", data!$D$2:$D$326, "=1", data!$E$2:$E$326, "=1", data!$F$2:$F$326, "=1", data!$G$2:$G$326, "=2"), $C93=3, AVERAGEIFS(data!H$2:H$326, data!$B$2:$B$326, $B93,data!$C$2:$C$326, "=2", data!$D$2:$D$326, "=1", data!$E$2:$E$326, "=1", data!$F$2:$F$326, "=1", data!$G$2:$G$326, "=3"), $C93=4, AVERAGEIFS(data!H$2:H$326, data!$B$2:$B$326, $B93,data!$C$2:$C$326, "=3", data!$D$2:$D$326, "=1", data!$E$2:$E$326, "=1", data!$F$2:$F$326, "=1", data!$G$2:$G$326, "=1"), $C93=5, AVERAGEIFS(data!H$2:H$326, data!$B$2:$B$326, $B93,data!$C$2:$C$326, "=3", data!$D$2:$D$326, "=1", data!$E$2:$E$326, "=1", data!$F$2:$F$326, "=1", data!$G$2:$G$326, "=2"), $C93=6, AVERAGEIFS(data!H$2:H$326, data!$B$2:$B$326, $B93,data!$C$2:$C$326, "=2", data!$D$2:$D$326, {2,3}, data!$E$2:$E$326, "=1", data!$F$2:$F$326, "=1", data!$G$2:$G$326, "=1"), $C93=7, AVERAGEIFS(data!H$2:H$326, data!$B$2:$B$326, $B93,data!$C$2:$C$326, "=2", data!$D$2:$D$326, "=1", data!$E$2:$E$326, {2,3}, data!$F$2:$F$326, "=1", data!$G$2:$G$326, "=1"), $C93=8, AVERAGEIFS(data!H$2:H$326, data!$B$2:$B$326, $B93,data!$C$2:$C$326, "=2", data!$D$2:$D$326, {2,3}, data!$E$2:$E$326, {2,3}, data!$F$2:$F$326, "=1", data!$G$2:$G$326, "=1"))</f>
        <v>500</v>
      </c>
      <c r="E93" s="4">
        <f>_xlfn.IFS($C93=1, AVERAGEIFS(data!I$2:I$326, data!$B$2:$B$326, $B93,data!$C$2:$C$326, "=2", data!$D$2:$D$326, "=1", data!$E$2:$E$326, "=1", data!$F$2:$F$326, "=1", data!$G$2:$G$326, "=1"), $C93=2, AVERAGEIFS(data!I$2:I$326, data!$B$2:$B$326, $B93,data!$C$2:$C$326, "=2", data!$D$2:$D$326, "=1", data!$E$2:$E$326, "=1", data!$F$2:$F$326, "=1", data!$G$2:$G$326, "=2"), $C93=3, AVERAGEIFS(data!I$2:I$326, data!$B$2:$B$326, $B93,data!$C$2:$C$326, "=2", data!$D$2:$D$326, "=1", data!$E$2:$E$326, "=1", data!$F$2:$F$326, "=1", data!$G$2:$G$326, "=3"), $C93=4, AVERAGEIFS(data!I$2:I$326, data!$B$2:$B$326, $B93,data!$C$2:$C$326, "=3", data!$D$2:$D$326, "=1", data!$E$2:$E$326, "=1", data!$F$2:$F$326, "=1", data!$G$2:$G$326, "=1"), $C93=5, AVERAGEIFS(data!I$2:I$326, data!$B$2:$B$326, $B93,data!$C$2:$C$326, "=3", data!$D$2:$D$326, "=1", data!$E$2:$E$326, "=1", data!$F$2:$F$326, "=1", data!$G$2:$G$326, "=2"), $C93=6, AVERAGEIFS(data!I$2:I$326, data!$B$2:$B$326, $B93,data!$C$2:$C$326, "=2", data!$D$2:$D$326, {2,3}, data!$E$2:$E$326, "=1", data!$F$2:$F$326, "=1", data!$G$2:$G$326, "=1"), $C93=7, AVERAGEIFS(data!I$2:I$326, data!$B$2:$B$326, $B93,data!$C$2:$C$326, "=2", data!$D$2:$D$326, "=1", data!$E$2:$E$326, {2,3}, data!$F$2:$F$326, "=1", data!$G$2:$G$326, "=1"), $C93=8, AVERAGEIFS(data!I$2:I$326, data!$B$2:$B$326, $B93,data!$C$2:$C$326, "=2", data!$D$2:$D$326, {2,3}, data!$E$2:$E$326, {2,3}, data!$F$2:$F$326, "=1", data!$G$2:$G$326, "=1"))</f>
        <v>187</v>
      </c>
      <c r="F93" s="4">
        <f>_xlfn.IFS($C93=1, AVERAGEIFS(data!J$2:J$326, data!$B$2:$B$326, $B93,data!$C$2:$C$326, "=2", data!$D$2:$D$326, "=1", data!$E$2:$E$326, "=1", data!$F$2:$F$326, "=1", data!$G$2:$G$326, "=1"), $C93=2, AVERAGEIFS(data!J$2:J$326, data!$B$2:$B$326, $B93,data!$C$2:$C$326, "=2", data!$D$2:$D$326, "=1", data!$E$2:$E$326, "=1", data!$F$2:$F$326, "=1", data!$G$2:$G$326, "=2"), $C93=3, AVERAGEIFS(data!J$2:J$326, data!$B$2:$B$326, $B93,data!$C$2:$C$326, "=2", data!$D$2:$D$326, "=1", data!$E$2:$E$326, "=1", data!$F$2:$F$326, "=1", data!$G$2:$G$326, "=3"), $C93=4, AVERAGEIFS(data!J$2:J$326, data!$B$2:$B$326, $B93,data!$C$2:$C$326, "=3", data!$D$2:$D$326, "=1", data!$E$2:$E$326, "=1", data!$F$2:$F$326, "=1", data!$G$2:$G$326, "=1"), $C93=5, AVERAGEIFS(data!J$2:J$326, data!$B$2:$B$326, $B93,data!$C$2:$C$326, "=3", data!$D$2:$D$326, "=1", data!$E$2:$E$326, "=1", data!$F$2:$F$326, "=1", data!$G$2:$G$326, "=2"), $C93=6, AVERAGEIFS(data!J$2:J$326, data!$B$2:$B$326, $B93,data!$C$2:$C$326, "=2", data!$D$2:$D$326, {2,3}, data!$E$2:$E$326, "=1", data!$F$2:$F$326, "=1", data!$G$2:$G$326, "=1"), $C93=7, AVERAGEIFS(data!J$2:J$326, data!$B$2:$B$326, $B93,data!$C$2:$C$326, "=2", data!$D$2:$D$326, "=1", data!$E$2:$E$326, {2,3}, data!$F$2:$F$326, "=1", data!$G$2:$G$326, "=1"), $C93=8, AVERAGEIFS(data!J$2:J$326, data!$B$2:$B$326, $B93,data!$C$2:$C$326, "=2", data!$D$2:$D$326, {2,3}, data!$E$2:$E$326, {2,3}, data!$F$2:$F$326, "=1", data!$G$2:$G$326, "=1"))</f>
        <v>45</v>
      </c>
      <c r="G93" s="4">
        <f>_xlfn.IFS($C93=1, AVERAGEIFS(data!K$2:K$326, data!$B$2:$B$326, $B93,data!$C$2:$C$326, "=2", data!$D$2:$D$326, "=1", data!$E$2:$E$326, "=1", data!$F$2:$F$326, "=1", data!$G$2:$G$326, "=1"), $C93=2, AVERAGEIFS(data!K$2:K$326, data!$B$2:$B$326, $B93,data!$C$2:$C$326, "=2", data!$D$2:$D$326, "=1", data!$E$2:$E$326, "=1", data!$F$2:$F$326, "=1", data!$G$2:$G$326, "=2"), $C93=3, AVERAGEIFS(data!K$2:K$326, data!$B$2:$B$326, $B93,data!$C$2:$C$326, "=2", data!$D$2:$D$326, "=1", data!$E$2:$E$326, "=1", data!$F$2:$F$326, "=1", data!$G$2:$G$326, "=3"), $C93=4, AVERAGEIFS(data!K$2:K$326, data!$B$2:$B$326, $B93,data!$C$2:$C$326, "=3", data!$D$2:$D$326, "=1", data!$E$2:$E$326, "=1", data!$F$2:$F$326, "=1", data!$G$2:$G$326, "=1"), $C93=5, AVERAGEIFS(data!K$2:K$326, data!$B$2:$B$326, $B93,data!$C$2:$C$326, "=3", data!$D$2:$D$326, "=1", data!$E$2:$E$326, "=1", data!$F$2:$F$326, "=1", data!$G$2:$G$326, "=2"), $C93=6, AVERAGEIFS(data!K$2:K$326, data!$B$2:$B$326, $B93,data!$C$2:$C$326, "=2", data!$D$2:$D$326, {2,3}, data!$E$2:$E$326, "=1", data!$F$2:$F$326, "=1", data!$G$2:$G$326, "=1"), $C93=7, AVERAGEIFS(data!K$2:K$326, data!$B$2:$B$326, $B93,data!$C$2:$C$326, "=2", data!$D$2:$D$326, "=1", data!$E$2:$E$326, {2,3}, data!$F$2:$F$326, "=1", data!$G$2:$G$326, "=1"), $C93=8, AVERAGEIFS(data!K$2:K$326, data!$B$2:$B$326, $B93,data!$C$2:$C$326, "=2", data!$D$2:$D$326, {2,3}, data!$E$2:$E$326, {2,3}, data!$F$2:$F$326, "=1", data!$G$2:$G$326, "=1"))</f>
        <v>31</v>
      </c>
      <c r="H93" s="6">
        <f t="shared" si="1"/>
        <v>0.31111111111111112</v>
      </c>
    </row>
    <row r="94" spans="1:8" x14ac:dyDescent="0.2">
      <c r="A94" s="4" t="s">
        <v>316</v>
      </c>
      <c r="B94" s="4" t="s">
        <v>325</v>
      </c>
      <c r="C94" s="4">
        <v>5</v>
      </c>
      <c r="D94" s="4">
        <f>_xlfn.IFS($C94=1, AVERAGEIFS(data!H$2:H$326, data!$B$2:$B$326, $B94,data!$C$2:$C$326, "=2", data!$D$2:$D$326, "=1", data!$E$2:$E$326, "=1", data!$F$2:$F$326, "=1", data!$G$2:$G$326, "=1"), $C94=2, AVERAGEIFS(data!H$2:H$326, data!$B$2:$B$326, $B94,data!$C$2:$C$326, "=2", data!$D$2:$D$326, "=1", data!$E$2:$E$326, "=1", data!$F$2:$F$326, "=1", data!$G$2:$G$326, "=2"), $C94=3, AVERAGEIFS(data!H$2:H$326, data!$B$2:$B$326, $B94,data!$C$2:$C$326, "=2", data!$D$2:$D$326, "=1", data!$E$2:$E$326, "=1", data!$F$2:$F$326, "=1", data!$G$2:$G$326, "=3"), $C94=4, AVERAGEIFS(data!H$2:H$326, data!$B$2:$B$326, $B94,data!$C$2:$C$326, "=3", data!$D$2:$D$326, "=1", data!$E$2:$E$326, "=1", data!$F$2:$F$326, "=1", data!$G$2:$G$326, "=1"), $C94=5, AVERAGEIFS(data!H$2:H$326, data!$B$2:$B$326, $B94,data!$C$2:$C$326, "=3", data!$D$2:$D$326, "=1", data!$E$2:$E$326, "=1", data!$F$2:$F$326, "=1", data!$G$2:$G$326, "=2"), $C94=6, AVERAGEIFS(data!H$2:H$326, data!$B$2:$B$326, $B94,data!$C$2:$C$326, "=2", data!$D$2:$D$326, {2,3}, data!$E$2:$E$326, "=1", data!$F$2:$F$326, "=1", data!$G$2:$G$326, "=1"), $C94=7, AVERAGEIFS(data!H$2:H$326, data!$B$2:$B$326, $B94,data!$C$2:$C$326, "=2", data!$D$2:$D$326, "=1", data!$E$2:$E$326, {2,3}, data!$F$2:$F$326, "=1", data!$G$2:$G$326, "=1"), $C94=8, AVERAGEIFS(data!H$2:H$326, data!$B$2:$B$326, $B94,data!$C$2:$C$326, "=2", data!$D$2:$D$326, {2,3}, data!$E$2:$E$326, {2,3}, data!$F$2:$F$326, "=1", data!$G$2:$G$326, "=1"))</f>
        <v>500</v>
      </c>
      <c r="E94" s="4">
        <f>_xlfn.IFS($C94=1, AVERAGEIFS(data!I$2:I$326, data!$B$2:$B$326, $B94,data!$C$2:$C$326, "=2", data!$D$2:$D$326, "=1", data!$E$2:$E$326, "=1", data!$F$2:$F$326, "=1", data!$G$2:$G$326, "=1"), $C94=2, AVERAGEIFS(data!I$2:I$326, data!$B$2:$B$326, $B94,data!$C$2:$C$326, "=2", data!$D$2:$D$326, "=1", data!$E$2:$E$326, "=1", data!$F$2:$F$326, "=1", data!$G$2:$G$326, "=2"), $C94=3, AVERAGEIFS(data!I$2:I$326, data!$B$2:$B$326, $B94,data!$C$2:$C$326, "=2", data!$D$2:$D$326, "=1", data!$E$2:$E$326, "=1", data!$F$2:$F$326, "=1", data!$G$2:$G$326, "=3"), $C94=4, AVERAGEIFS(data!I$2:I$326, data!$B$2:$B$326, $B94,data!$C$2:$C$326, "=3", data!$D$2:$D$326, "=1", data!$E$2:$E$326, "=1", data!$F$2:$F$326, "=1", data!$G$2:$G$326, "=1"), $C94=5, AVERAGEIFS(data!I$2:I$326, data!$B$2:$B$326, $B94,data!$C$2:$C$326, "=3", data!$D$2:$D$326, "=1", data!$E$2:$E$326, "=1", data!$F$2:$F$326, "=1", data!$G$2:$G$326, "=2"), $C94=6, AVERAGEIFS(data!I$2:I$326, data!$B$2:$B$326, $B94,data!$C$2:$C$326, "=2", data!$D$2:$D$326, {2,3}, data!$E$2:$E$326, "=1", data!$F$2:$F$326, "=1", data!$G$2:$G$326, "=1"), $C94=7, AVERAGEIFS(data!I$2:I$326, data!$B$2:$B$326, $B94,data!$C$2:$C$326, "=2", data!$D$2:$D$326, "=1", data!$E$2:$E$326, {2,3}, data!$F$2:$F$326, "=1", data!$G$2:$G$326, "=1"), $C94=8, AVERAGEIFS(data!I$2:I$326, data!$B$2:$B$326, $B94,data!$C$2:$C$326, "=2", data!$D$2:$D$326, {2,3}, data!$E$2:$E$326, {2,3}, data!$F$2:$F$326, "=1", data!$G$2:$G$326, "=1"))</f>
        <v>12</v>
      </c>
      <c r="F94" s="4">
        <f>_xlfn.IFS($C94=1, AVERAGEIFS(data!J$2:J$326, data!$B$2:$B$326, $B94,data!$C$2:$C$326, "=2", data!$D$2:$D$326, "=1", data!$E$2:$E$326, "=1", data!$F$2:$F$326, "=1", data!$G$2:$G$326, "=1"), $C94=2, AVERAGEIFS(data!J$2:J$326, data!$B$2:$B$326, $B94,data!$C$2:$C$326, "=2", data!$D$2:$D$326, "=1", data!$E$2:$E$326, "=1", data!$F$2:$F$326, "=1", data!$G$2:$G$326, "=2"), $C94=3, AVERAGEIFS(data!J$2:J$326, data!$B$2:$B$326, $B94,data!$C$2:$C$326, "=2", data!$D$2:$D$326, "=1", data!$E$2:$E$326, "=1", data!$F$2:$F$326, "=1", data!$G$2:$G$326, "=3"), $C94=4, AVERAGEIFS(data!J$2:J$326, data!$B$2:$B$326, $B94,data!$C$2:$C$326, "=3", data!$D$2:$D$326, "=1", data!$E$2:$E$326, "=1", data!$F$2:$F$326, "=1", data!$G$2:$G$326, "=1"), $C94=5, AVERAGEIFS(data!J$2:J$326, data!$B$2:$B$326, $B94,data!$C$2:$C$326, "=3", data!$D$2:$D$326, "=1", data!$E$2:$E$326, "=1", data!$F$2:$F$326, "=1", data!$G$2:$G$326, "=2"), $C94=6, AVERAGEIFS(data!J$2:J$326, data!$B$2:$B$326, $B94,data!$C$2:$C$326, "=2", data!$D$2:$D$326, {2,3}, data!$E$2:$E$326, "=1", data!$F$2:$F$326, "=1", data!$G$2:$G$326, "=1"), $C94=7, AVERAGEIFS(data!J$2:J$326, data!$B$2:$B$326, $B94,data!$C$2:$C$326, "=2", data!$D$2:$D$326, "=1", data!$E$2:$E$326, {2,3}, data!$F$2:$F$326, "=1", data!$G$2:$G$326, "=1"), $C94=8, AVERAGEIFS(data!J$2:J$326, data!$B$2:$B$326, $B94,data!$C$2:$C$326, "=2", data!$D$2:$D$326, {2,3}, data!$E$2:$E$326, {2,3}, data!$F$2:$F$326, "=1", data!$G$2:$G$326, "=1"))</f>
        <v>0</v>
      </c>
      <c r="G94" s="4">
        <f>_xlfn.IFS($C94=1, AVERAGEIFS(data!K$2:K$326, data!$B$2:$B$326, $B94,data!$C$2:$C$326, "=2", data!$D$2:$D$326, "=1", data!$E$2:$E$326, "=1", data!$F$2:$F$326, "=1", data!$G$2:$G$326, "=1"), $C94=2, AVERAGEIFS(data!K$2:K$326, data!$B$2:$B$326, $B94,data!$C$2:$C$326, "=2", data!$D$2:$D$326, "=1", data!$E$2:$E$326, "=1", data!$F$2:$F$326, "=1", data!$G$2:$G$326, "=2"), $C94=3, AVERAGEIFS(data!K$2:K$326, data!$B$2:$B$326, $B94,data!$C$2:$C$326, "=2", data!$D$2:$D$326, "=1", data!$E$2:$E$326, "=1", data!$F$2:$F$326, "=1", data!$G$2:$G$326, "=3"), $C94=4, AVERAGEIFS(data!K$2:K$326, data!$B$2:$B$326, $B94,data!$C$2:$C$326, "=3", data!$D$2:$D$326, "=1", data!$E$2:$E$326, "=1", data!$F$2:$F$326, "=1", data!$G$2:$G$326, "=1"), $C94=5, AVERAGEIFS(data!K$2:K$326, data!$B$2:$B$326, $B94,data!$C$2:$C$326, "=3", data!$D$2:$D$326, "=1", data!$E$2:$E$326, "=1", data!$F$2:$F$326, "=1", data!$G$2:$G$326, "=2"), $C94=6, AVERAGEIFS(data!K$2:K$326, data!$B$2:$B$326, $B94,data!$C$2:$C$326, "=2", data!$D$2:$D$326, {2,3}, data!$E$2:$E$326, "=1", data!$F$2:$F$326, "=1", data!$G$2:$G$326, "=1"), $C94=7, AVERAGEIFS(data!K$2:K$326, data!$B$2:$B$326, $B94,data!$C$2:$C$326, "=2", data!$D$2:$D$326, "=1", data!$E$2:$E$326, {2,3}, data!$F$2:$F$326, "=1", data!$G$2:$G$326, "=1"), $C94=8, AVERAGEIFS(data!K$2:K$326, data!$B$2:$B$326, $B94,data!$C$2:$C$326, "=2", data!$D$2:$D$326, {2,3}, data!$E$2:$E$326, {2,3}, data!$F$2:$F$326, "=1", data!$G$2:$G$326, "=1"))</f>
        <v>0</v>
      </c>
      <c r="H94" s="6" t="str">
        <f t="shared" si="1"/>
        <v>N/A</v>
      </c>
    </row>
    <row r="95" spans="1:8" x14ac:dyDescent="0.2">
      <c r="A95" s="4" t="s">
        <v>316</v>
      </c>
      <c r="B95" s="4" t="s">
        <v>325</v>
      </c>
      <c r="C95" s="4">
        <v>6</v>
      </c>
      <c r="D95" s="4">
        <f>_xlfn.IFS($C95=1, AVERAGEIFS(data!H$2:H$326, data!$B$2:$B$326, $B95,data!$C$2:$C$326, "=2", data!$D$2:$D$326, "=1", data!$E$2:$E$326, "=1", data!$F$2:$F$326, "=1", data!$G$2:$G$326, "=1"), $C95=2, AVERAGEIFS(data!H$2:H$326, data!$B$2:$B$326, $B95,data!$C$2:$C$326, "=2", data!$D$2:$D$326, "=1", data!$E$2:$E$326, "=1", data!$F$2:$F$326, "=1", data!$G$2:$G$326, "=2"), $C95=3, AVERAGEIFS(data!H$2:H$326, data!$B$2:$B$326, $B95,data!$C$2:$C$326, "=2", data!$D$2:$D$326, "=1", data!$E$2:$E$326, "=1", data!$F$2:$F$326, "=1", data!$G$2:$G$326, "=3"), $C95=4, AVERAGEIFS(data!H$2:H$326, data!$B$2:$B$326, $B95,data!$C$2:$C$326, "=3", data!$D$2:$D$326, "=1", data!$E$2:$E$326, "=1", data!$F$2:$F$326, "=1", data!$G$2:$G$326, "=1"), $C95=5, AVERAGEIFS(data!H$2:H$326, data!$B$2:$B$326, $B95,data!$C$2:$C$326, "=3", data!$D$2:$D$326, "=1", data!$E$2:$E$326, "=1", data!$F$2:$F$326, "=1", data!$G$2:$G$326, "=2"), $C95=6, AVERAGEIFS(data!H$2:H$326, data!$B$2:$B$326, $B95,data!$C$2:$C$326, "=2", data!$D$2:$D$326, {2,3}, data!$E$2:$E$326, "=1", data!$F$2:$F$326, "=1", data!$G$2:$G$326, "=1"), $C95=7, AVERAGEIFS(data!H$2:H$326, data!$B$2:$B$326, $B95,data!$C$2:$C$326, "=2", data!$D$2:$D$326, "=1", data!$E$2:$E$326, {2,3}, data!$F$2:$F$326, "=1", data!$G$2:$G$326, "=1"), $C95=8, AVERAGEIFS(data!H$2:H$326, data!$B$2:$B$326, $B95,data!$C$2:$C$326, "=2", data!$D$2:$D$326, {2,3}, data!$E$2:$E$326, {2,3}, data!$F$2:$F$326, "=1", data!$G$2:$G$326, "=1"))</f>
        <v>500</v>
      </c>
      <c r="E95" s="4">
        <f>_xlfn.IFS($C95=1, AVERAGEIFS(data!I$2:I$326, data!$B$2:$B$326, $B95,data!$C$2:$C$326, "=2", data!$D$2:$D$326, "=1", data!$E$2:$E$326, "=1", data!$F$2:$F$326, "=1", data!$G$2:$G$326, "=1"), $C95=2, AVERAGEIFS(data!I$2:I$326, data!$B$2:$B$326, $B95,data!$C$2:$C$326, "=2", data!$D$2:$D$326, "=1", data!$E$2:$E$326, "=1", data!$F$2:$F$326, "=1", data!$G$2:$G$326, "=2"), $C95=3, AVERAGEIFS(data!I$2:I$326, data!$B$2:$B$326, $B95,data!$C$2:$C$326, "=2", data!$D$2:$D$326, "=1", data!$E$2:$E$326, "=1", data!$F$2:$F$326, "=1", data!$G$2:$G$326, "=3"), $C95=4, AVERAGEIFS(data!I$2:I$326, data!$B$2:$B$326, $B95,data!$C$2:$C$326, "=3", data!$D$2:$D$326, "=1", data!$E$2:$E$326, "=1", data!$F$2:$F$326, "=1", data!$G$2:$G$326, "=1"), $C95=5, AVERAGEIFS(data!I$2:I$326, data!$B$2:$B$326, $B95,data!$C$2:$C$326, "=3", data!$D$2:$D$326, "=1", data!$E$2:$E$326, "=1", data!$F$2:$F$326, "=1", data!$G$2:$G$326, "=2"), $C95=6, AVERAGEIFS(data!I$2:I$326, data!$B$2:$B$326, $B95,data!$C$2:$C$326, "=2", data!$D$2:$D$326, {2,3}, data!$E$2:$E$326, "=1", data!$F$2:$F$326, "=1", data!$G$2:$G$326, "=1"), $C95=7, AVERAGEIFS(data!I$2:I$326, data!$B$2:$B$326, $B95,data!$C$2:$C$326, "=2", data!$D$2:$D$326, "=1", data!$E$2:$E$326, {2,3}, data!$F$2:$F$326, "=1", data!$G$2:$G$326, "=1"), $C95=8, AVERAGEIFS(data!I$2:I$326, data!$B$2:$B$326, $B95,data!$C$2:$C$326, "=2", data!$D$2:$D$326, {2,3}, data!$E$2:$E$326, {2,3}, data!$F$2:$F$326, "=1", data!$G$2:$G$326, "=1"))</f>
        <v>0</v>
      </c>
      <c r="F95" s="4">
        <f>_xlfn.IFS($C95=1, AVERAGEIFS(data!J$2:J$326, data!$B$2:$B$326, $B95,data!$C$2:$C$326, "=2", data!$D$2:$D$326, "=1", data!$E$2:$E$326, "=1", data!$F$2:$F$326, "=1", data!$G$2:$G$326, "=1"), $C95=2, AVERAGEIFS(data!J$2:J$326, data!$B$2:$B$326, $B95,data!$C$2:$C$326, "=2", data!$D$2:$D$326, "=1", data!$E$2:$E$326, "=1", data!$F$2:$F$326, "=1", data!$G$2:$G$326, "=2"), $C95=3, AVERAGEIFS(data!J$2:J$326, data!$B$2:$B$326, $B95,data!$C$2:$C$326, "=2", data!$D$2:$D$326, "=1", data!$E$2:$E$326, "=1", data!$F$2:$F$326, "=1", data!$G$2:$G$326, "=3"), $C95=4, AVERAGEIFS(data!J$2:J$326, data!$B$2:$B$326, $B95,data!$C$2:$C$326, "=3", data!$D$2:$D$326, "=1", data!$E$2:$E$326, "=1", data!$F$2:$F$326, "=1", data!$G$2:$G$326, "=1"), $C95=5, AVERAGEIFS(data!J$2:J$326, data!$B$2:$B$326, $B95,data!$C$2:$C$326, "=3", data!$D$2:$D$326, "=1", data!$E$2:$E$326, "=1", data!$F$2:$F$326, "=1", data!$G$2:$G$326, "=2"), $C95=6, AVERAGEIFS(data!J$2:J$326, data!$B$2:$B$326, $B95,data!$C$2:$C$326, "=2", data!$D$2:$D$326, {2,3}, data!$E$2:$E$326, "=1", data!$F$2:$F$326, "=1", data!$G$2:$G$326, "=1"), $C95=7, AVERAGEIFS(data!J$2:J$326, data!$B$2:$B$326, $B95,data!$C$2:$C$326, "=2", data!$D$2:$D$326, "=1", data!$E$2:$E$326, {2,3}, data!$F$2:$F$326, "=1", data!$G$2:$G$326, "=1"), $C95=8, AVERAGEIFS(data!J$2:J$326, data!$B$2:$B$326, $B95,data!$C$2:$C$326, "=2", data!$D$2:$D$326, {2,3}, data!$E$2:$E$326, {2,3}, data!$F$2:$F$326, "=1", data!$G$2:$G$326, "=1"))</f>
        <v>0</v>
      </c>
      <c r="G95" s="4">
        <f>_xlfn.IFS($C95=1, AVERAGEIFS(data!K$2:K$326, data!$B$2:$B$326, $B95,data!$C$2:$C$326, "=2", data!$D$2:$D$326, "=1", data!$E$2:$E$326, "=1", data!$F$2:$F$326, "=1", data!$G$2:$G$326, "=1"), $C95=2, AVERAGEIFS(data!K$2:K$326, data!$B$2:$B$326, $B95,data!$C$2:$C$326, "=2", data!$D$2:$D$326, "=1", data!$E$2:$E$326, "=1", data!$F$2:$F$326, "=1", data!$G$2:$G$326, "=2"), $C95=3, AVERAGEIFS(data!K$2:K$326, data!$B$2:$B$326, $B95,data!$C$2:$C$326, "=2", data!$D$2:$D$326, "=1", data!$E$2:$E$326, "=1", data!$F$2:$F$326, "=1", data!$G$2:$G$326, "=3"), $C95=4, AVERAGEIFS(data!K$2:K$326, data!$B$2:$B$326, $B95,data!$C$2:$C$326, "=3", data!$D$2:$D$326, "=1", data!$E$2:$E$326, "=1", data!$F$2:$F$326, "=1", data!$G$2:$G$326, "=1"), $C95=5, AVERAGEIFS(data!K$2:K$326, data!$B$2:$B$326, $B95,data!$C$2:$C$326, "=3", data!$D$2:$D$326, "=1", data!$E$2:$E$326, "=1", data!$F$2:$F$326, "=1", data!$G$2:$G$326, "=2"), $C95=6, AVERAGEIFS(data!K$2:K$326, data!$B$2:$B$326, $B95,data!$C$2:$C$326, "=2", data!$D$2:$D$326, {2,3}, data!$E$2:$E$326, "=1", data!$F$2:$F$326, "=1", data!$G$2:$G$326, "=1"), $C95=7, AVERAGEIFS(data!K$2:K$326, data!$B$2:$B$326, $B95,data!$C$2:$C$326, "=2", data!$D$2:$D$326, "=1", data!$E$2:$E$326, {2,3}, data!$F$2:$F$326, "=1", data!$G$2:$G$326, "=1"), $C95=8, AVERAGEIFS(data!K$2:K$326, data!$B$2:$B$326, $B95,data!$C$2:$C$326, "=2", data!$D$2:$D$326, {2,3}, data!$E$2:$E$326, {2,3}, data!$F$2:$F$326, "=1", data!$G$2:$G$326, "=1"))</f>
        <v>0</v>
      </c>
      <c r="H95" s="6" t="str">
        <f t="shared" si="1"/>
        <v>N/A</v>
      </c>
    </row>
    <row r="96" spans="1:8" x14ac:dyDescent="0.2">
      <c r="A96" s="4" t="s">
        <v>316</v>
      </c>
      <c r="B96" s="4" t="s">
        <v>325</v>
      </c>
      <c r="C96" s="4">
        <v>7</v>
      </c>
      <c r="D96" s="4">
        <f>_xlfn.IFS($C96=1, AVERAGEIFS(data!H$2:H$326, data!$B$2:$B$326, $B96,data!$C$2:$C$326, "=2", data!$D$2:$D$326, "=1", data!$E$2:$E$326, "=1", data!$F$2:$F$326, "=1", data!$G$2:$G$326, "=1"), $C96=2, AVERAGEIFS(data!H$2:H$326, data!$B$2:$B$326, $B96,data!$C$2:$C$326, "=2", data!$D$2:$D$326, "=1", data!$E$2:$E$326, "=1", data!$F$2:$F$326, "=1", data!$G$2:$G$326, "=2"), $C96=3, AVERAGEIFS(data!H$2:H$326, data!$B$2:$B$326, $B96,data!$C$2:$C$326, "=2", data!$D$2:$D$326, "=1", data!$E$2:$E$326, "=1", data!$F$2:$F$326, "=1", data!$G$2:$G$326, "=3"), $C96=4, AVERAGEIFS(data!H$2:H$326, data!$B$2:$B$326, $B96,data!$C$2:$C$326, "=3", data!$D$2:$D$326, "=1", data!$E$2:$E$326, "=1", data!$F$2:$F$326, "=1", data!$G$2:$G$326, "=1"), $C96=5, AVERAGEIFS(data!H$2:H$326, data!$B$2:$B$326, $B96,data!$C$2:$C$326, "=3", data!$D$2:$D$326, "=1", data!$E$2:$E$326, "=1", data!$F$2:$F$326, "=1", data!$G$2:$G$326, "=2"), $C96=6, AVERAGEIFS(data!H$2:H$326, data!$B$2:$B$326, $B96,data!$C$2:$C$326, "=2", data!$D$2:$D$326, {2,3}, data!$E$2:$E$326, "=1", data!$F$2:$F$326, "=1", data!$G$2:$G$326, "=1"), $C96=7, AVERAGEIFS(data!H$2:H$326, data!$B$2:$B$326, $B96,data!$C$2:$C$326, "=2", data!$D$2:$D$326, "=1", data!$E$2:$E$326, {2,3}, data!$F$2:$F$326, "=1", data!$G$2:$G$326, "=1"), $C96=8, AVERAGEIFS(data!H$2:H$326, data!$B$2:$B$326, $B96,data!$C$2:$C$326, "=2", data!$D$2:$D$326, {2,3}, data!$E$2:$E$326, {2,3}, data!$F$2:$F$326, "=1", data!$G$2:$G$326, "=1"))</f>
        <v>500</v>
      </c>
      <c r="E96" s="4">
        <f>_xlfn.IFS($C96=1, AVERAGEIFS(data!I$2:I$326, data!$B$2:$B$326, $B96,data!$C$2:$C$326, "=2", data!$D$2:$D$326, "=1", data!$E$2:$E$326, "=1", data!$F$2:$F$326, "=1", data!$G$2:$G$326, "=1"), $C96=2, AVERAGEIFS(data!I$2:I$326, data!$B$2:$B$326, $B96,data!$C$2:$C$326, "=2", data!$D$2:$D$326, "=1", data!$E$2:$E$326, "=1", data!$F$2:$F$326, "=1", data!$G$2:$G$326, "=2"), $C96=3, AVERAGEIFS(data!I$2:I$326, data!$B$2:$B$326, $B96,data!$C$2:$C$326, "=2", data!$D$2:$D$326, "=1", data!$E$2:$E$326, "=1", data!$F$2:$F$326, "=1", data!$G$2:$G$326, "=3"), $C96=4, AVERAGEIFS(data!I$2:I$326, data!$B$2:$B$326, $B96,data!$C$2:$C$326, "=3", data!$D$2:$D$326, "=1", data!$E$2:$E$326, "=1", data!$F$2:$F$326, "=1", data!$G$2:$G$326, "=1"), $C96=5, AVERAGEIFS(data!I$2:I$326, data!$B$2:$B$326, $B96,data!$C$2:$C$326, "=3", data!$D$2:$D$326, "=1", data!$E$2:$E$326, "=1", data!$F$2:$F$326, "=1", data!$G$2:$G$326, "=2"), $C96=6, AVERAGEIFS(data!I$2:I$326, data!$B$2:$B$326, $B96,data!$C$2:$C$326, "=2", data!$D$2:$D$326, {2,3}, data!$E$2:$E$326, "=1", data!$F$2:$F$326, "=1", data!$G$2:$G$326, "=1"), $C96=7, AVERAGEIFS(data!I$2:I$326, data!$B$2:$B$326, $B96,data!$C$2:$C$326, "=2", data!$D$2:$D$326, "=1", data!$E$2:$E$326, {2,3}, data!$F$2:$F$326, "=1", data!$G$2:$G$326, "=1"), $C96=8, AVERAGEIFS(data!I$2:I$326, data!$B$2:$B$326, $B96,data!$C$2:$C$326, "=2", data!$D$2:$D$326, {2,3}, data!$E$2:$E$326, {2,3}, data!$F$2:$F$326, "=1", data!$G$2:$G$326, "=1"))</f>
        <v>500</v>
      </c>
      <c r="F96" s="4">
        <f>_xlfn.IFS($C96=1, AVERAGEIFS(data!J$2:J$326, data!$B$2:$B$326, $B96,data!$C$2:$C$326, "=2", data!$D$2:$D$326, "=1", data!$E$2:$E$326, "=1", data!$F$2:$F$326, "=1", data!$G$2:$G$326, "=1"), $C96=2, AVERAGEIFS(data!J$2:J$326, data!$B$2:$B$326, $B96,data!$C$2:$C$326, "=2", data!$D$2:$D$326, "=1", data!$E$2:$E$326, "=1", data!$F$2:$F$326, "=1", data!$G$2:$G$326, "=2"), $C96=3, AVERAGEIFS(data!J$2:J$326, data!$B$2:$B$326, $B96,data!$C$2:$C$326, "=2", data!$D$2:$D$326, "=1", data!$E$2:$E$326, "=1", data!$F$2:$F$326, "=1", data!$G$2:$G$326, "=3"), $C96=4, AVERAGEIFS(data!J$2:J$326, data!$B$2:$B$326, $B96,data!$C$2:$C$326, "=3", data!$D$2:$D$326, "=1", data!$E$2:$E$326, "=1", data!$F$2:$F$326, "=1", data!$G$2:$G$326, "=1"), $C96=5, AVERAGEIFS(data!J$2:J$326, data!$B$2:$B$326, $B96,data!$C$2:$C$326, "=3", data!$D$2:$D$326, "=1", data!$E$2:$E$326, "=1", data!$F$2:$F$326, "=1", data!$G$2:$G$326, "=2"), $C96=6, AVERAGEIFS(data!J$2:J$326, data!$B$2:$B$326, $B96,data!$C$2:$C$326, "=2", data!$D$2:$D$326, {2,3}, data!$E$2:$E$326, "=1", data!$F$2:$F$326, "=1", data!$G$2:$G$326, "=1"), $C96=7, AVERAGEIFS(data!J$2:J$326, data!$B$2:$B$326, $B96,data!$C$2:$C$326, "=2", data!$D$2:$D$326, "=1", data!$E$2:$E$326, {2,3}, data!$F$2:$F$326, "=1", data!$G$2:$G$326, "=1"), $C96=8, AVERAGEIFS(data!J$2:J$326, data!$B$2:$B$326, $B96,data!$C$2:$C$326, "=2", data!$D$2:$D$326, {2,3}, data!$E$2:$E$326, {2,3}, data!$F$2:$F$326, "=1", data!$G$2:$G$326, "=1"))</f>
        <v>499</v>
      </c>
      <c r="G96" s="4">
        <f>_xlfn.IFS($C96=1, AVERAGEIFS(data!K$2:K$326, data!$B$2:$B$326, $B96,data!$C$2:$C$326, "=2", data!$D$2:$D$326, "=1", data!$E$2:$E$326, "=1", data!$F$2:$F$326, "=1", data!$G$2:$G$326, "=1"), $C96=2, AVERAGEIFS(data!K$2:K$326, data!$B$2:$B$326, $B96,data!$C$2:$C$326, "=2", data!$D$2:$D$326, "=1", data!$E$2:$E$326, "=1", data!$F$2:$F$326, "=1", data!$G$2:$G$326, "=2"), $C96=3, AVERAGEIFS(data!K$2:K$326, data!$B$2:$B$326, $B96,data!$C$2:$C$326, "=2", data!$D$2:$D$326, "=1", data!$E$2:$E$326, "=1", data!$F$2:$F$326, "=1", data!$G$2:$G$326, "=3"), $C96=4, AVERAGEIFS(data!K$2:K$326, data!$B$2:$B$326, $B96,data!$C$2:$C$326, "=3", data!$D$2:$D$326, "=1", data!$E$2:$E$326, "=1", data!$F$2:$F$326, "=1", data!$G$2:$G$326, "=1"), $C96=5, AVERAGEIFS(data!K$2:K$326, data!$B$2:$B$326, $B96,data!$C$2:$C$326, "=3", data!$D$2:$D$326, "=1", data!$E$2:$E$326, "=1", data!$F$2:$F$326, "=1", data!$G$2:$G$326, "=2"), $C96=6, AVERAGEIFS(data!K$2:K$326, data!$B$2:$B$326, $B96,data!$C$2:$C$326, "=2", data!$D$2:$D$326, {2,3}, data!$E$2:$E$326, "=1", data!$F$2:$F$326, "=1", data!$G$2:$G$326, "=1"), $C96=7, AVERAGEIFS(data!K$2:K$326, data!$B$2:$B$326, $B96,data!$C$2:$C$326, "=2", data!$D$2:$D$326, "=1", data!$E$2:$E$326, {2,3}, data!$F$2:$F$326, "=1", data!$G$2:$G$326, "=1"), $C96=8, AVERAGEIFS(data!K$2:K$326, data!$B$2:$B$326, $B96,data!$C$2:$C$326, "=2", data!$D$2:$D$326, {2,3}, data!$E$2:$E$326, {2,3}, data!$F$2:$F$326, "=1", data!$G$2:$G$326, "=1"))</f>
        <v>151</v>
      </c>
      <c r="H96" s="6">
        <f t="shared" si="1"/>
        <v>0.69739478957915835</v>
      </c>
    </row>
    <row r="97" spans="1:8" x14ac:dyDescent="0.2">
      <c r="A97" s="4" t="s">
        <v>316</v>
      </c>
      <c r="B97" s="4" t="s">
        <v>325</v>
      </c>
      <c r="C97" s="4">
        <v>8</v>
      </c>
      <c r="D97" s="4">
        <f>_xlfn.IFS($C97=1, AVERAGEIFS(data!H$2:H$326, data!$B$2:$B$326, $B97,data!$C$2:$C$326, "=2", data!$D$2:$D$326, "=1", data!$E$2:$E$326, "=1", data!$F$2:$F$326, "=1", data!$G$2:$G$326, "=1"), $C97=2, AVERAGEIFS(data!H$2:H$326, data!$B$2:$B$326, $B97,data!$C$2:$C$326, "=2", data!$D$2:$D$326, "=1", data!$E$2:$E$326, "=1", data!$F$2:$F$326, "=1", data!$G$2:$G$326, "=2"), $C97=3, AVERAGEIFS(data!H$2:H$326, data!$B$2:$B$326, $B97,data!$C$2:$C$326, "=2", data!$D$2:$D$326, "=1", data!$E$2:$E$326, "=1", data!$F$2:$F$326, "=1", data!$G$2:$G$326, "=3"), $C97=4, AVERAGEIFS(data!H$2:H$326, data!$B$2:$B$326, $B97,data!$C$2:$C$326, "=3", data!$D$2:$D$326, "=1", data!$E$2:$E$326, "=1", data!$F$2:$F$326, "=1", data!$G$2:$G$326, "=1"), $C97=5, AVERAGEIFS(data!H$2:H$326, data!$B$2:$B$326, $B97,data!$C$2:$C$326, "=3", data!$D$2:$D$326, "=1", data!$E$2:$E$326, "=1", data!$F$2:$F$326, "=1", data!$G$2:$G$326, "=2"), $C97=6, AVERAGEIFS(data!H$2:H$326, data!$B$2:$B$326, $B97,data!$C$2:$C$326, "=2", data!$D$2:$D$326, {2,3}, data!$E$2:$E$326, "=1", data!$F$2:$F$326, "=1", data!$G$2:$G$326, "=1"), $C97=7, AVERAGEIFS(data!H$2:H$326, data!$B$2:$B$326, $B97,data!$C$2:$C$326, "=2", data!$D$2:$D$326, "=1", data!$E$2:$E$326, {2,3}, data!$F$2:$F$326, "=1", data!$G$2:$G$326, "=1"), $C97=8, AVERAGEIFS(data!H$2:H$326, data!$B$2:$B$326, $B97,data!$C$2:$C$326, "=2", data!$D$2:$D$326, {2,3}, data!$E$2:$E$326, {2,3}, data!$F$2:$F$326, "=1", data!$G$2:$G$326, "=1"))</f>
        <v>500</v>
      </c>
      <c r="E97" s="4">
        <f>_xlfn.IFS($C97=1, AVERAGEIFS(data!I$2:I$326, data!$B$2:$B$326, $B97,data!$C$2:$C$326, "=2", data!$D$2:$D$326, "=1", data!$E$2:$E$326, "=1", data!$F$2:$F$326, "=1", data!$G$2:$G$326, "=1"), $C97=2, AVERAGEIFS(data!I$2:I$326, data!$B$2:$B$326, $B97,data!$C$2:$C$326, "=2", data!$D$2:$D$326, "=1", data!$E$2:$E$326, "=1", data!$F$2:$F$326, "=1", data!$G$2:$G$326, "=2"), $C97=3, AVERAGEIFS(data!I$2:I$326, data!$B$2:$B$326, $B97,data!$C$2:$C$326, "=2", data!$D$2:$D$326, "=1", data!$E$2:$E$326, "=1", data!$F$2:$F$326, "=1", data!$G$2:$G$326, "=3"), $C97=4, AVERAGEIFS(data!I$2:I$326, data!$B$2:$B$326, $B97,data!$C$2:$C$326, "=3", data!$D$2:$D$326, "=1", data!$E$2:$E$326, "=1", data!$F$2:$F$326, "=1", data!$G$2:$G$326, "=1"), $C97=5, AVERAGEIFS(data!I$2:I$326, data!$B$2:$B$326, $B97,data!$C$2:$C$326, "=3", data!$D$2:$D$326, "=1", data!$E$2:$E$326, "=1", data!$F$2:$F$326, "=1", data!$G$2:$G$326, "=2"), $C97=6, AVERAGEIFS(data!I$2:I$326, data!$B$2:$B$326, $B97,data!$C$2:$C$326, "=2", data!$D$2:$D$326, {2,3}, data!$E$2:$E$326, "=1", data!$F$2:$F$326, "=1", data!$G$2:$G$326, "=1"), $C97=7, AVERAGEIFS(data!I$2:I$326, data!$B$2:$B$326, $B97,data!$C$2:$C$326, "=2", data!$D$2:$D$326, "=1", data!$E$2:$E$326, {2,3}, data!$F$2:$F$326, "=1", data!$G$2:$G$326, "=1"), $C97=8, AVERAGEIFS(data!I$2:I$326, data!$B$2:$B$326, $B97,data!$C$2:$C$326, "=2", data!$D$2:$D$326, {2,3}, data!$E$2:$E$326, {2,3}, data!$F$2:$F$326, "=1", data!$G$2:$G$326, "=1"))</f>
        <v>500</v>
      </c>
      <c r="F97" s="4">
        <f>_xlfn.IFS($C97=1, AVERAGEIFS(data!J$2:J$326, data!$B$2:$B$326, $B97,data!$C$2:$C$326, "=2", data!$D$2:$D$326, "=1", data!$E$2:$E$326, "=1", data!$F$2:$F$326, "=1", data!$G$2:$G$326, "=1"), $C97=2, AVERAGEIFS(data!J$2:J$326, data!$B$2:$B$326, $B97,data!$C$2:$C$326, "=2", data!$D$2:$D$326, "=1", data!$E$2:$E$326, "=1", data!$F$2:$F$326, "=1", data!$G$2:$G$326, "=2"), $C97=3, AVERAGEIFS(data!J$2:J$326, data!$B$2:$B$326, $B97,data!$C$2:$C$326, "=2", data!$D$2:$D$326, "=1", data!$E$2:$E$326, "=1", data!$F$2:$F$326, "=1", data!$G$2:$G$326, "=3"), $C97=4, AVERAGEIFS(data!J$2:J$326, data!$B$2:$B$326, $B97,data!$C$2:$C$326, "=3", data!$D$2:$D$326, "=1", data!$E$2:$E$326, "=1", data!$F$2:$F$326, "=1", data!$G$2:$G$326, "=1"), $C97=5, AVERAGEIFS(data!J$2:J$326, data!$B$2:$B$326, $B97,data!$C$2:$C$326, "=3", data!$D$2:$D$326, "=1", data!$E$2:$E$326, "=1", data!$F$2:$F$326, "=1", data!$G$2:$G$326, "=2"), $C97=6, AVERAGEIFS(data!J$2:J$326, data!$B$2:$B$326, $B97,data!$C$2:$C$326, "=2", data!$D$2:$D$326, {2,3}, data!$E$2:$E$326, "=1", data!$F$2:$F$326, "=1", data!$G$2:$G$326, "=1"), $C97=7, AVERAGEIFS(data!J$2:J$326, data!$B$2:$B$326, $B97,data!$C$2:$C$326, "=2", data!$D$2:$D$326, "=1", data!$E$2:$E$326, {2,3}, data!$F$2:$F$326, "=1", data!$G$2:$G$326, "=1"), $C97=8, AVERAGEIFS(data!J$2:J$326, data!$B$2:$B$326, $B97,data!$C$2:$C$326, "=2", data!$D$2:$D$326, {2,3}, data!$E$2:$E$326, {2,3}, data!$F$2:$F$326, "=1", data!$G$2:$G$326, "=1"))</f>
        <v>436</v>
      </c>
      <c r="G97" s="4">
        <f>_xlfn.IFS($C97=1, AVERAGEIFS(data!K$2:K$326, data!$B$2:$B$326, $B97,data!$C$2:$C$326, "=2", data!$D$2:$D$326, "=1", data!$E$2:$E$326, "=1", data!$F$2:$F$326, "=1", data!$G$2:$G$326, "=1"), $C97=2, AVERAGEIFS(data!K$2:K$326, data!$B$2:$B$326, $B97,data!$C$2:$C$326, "=2", data!$D$2:$D$326, "=1", data!$E$2:$E$326, "=1", data!$F$2:$F$326, "=1", data!$G$2:$G$326, "=2"), $C97=3, AVERAGEIFS(data!K$2:K$326, data!$B$2:$B$326, $B97,data!$C$2:$C$326, "=2", data!$D$2:$D$326, "=1", data!$E$2:$E$326, "=1", data!$F$2:$F$326, "=1", data!$G$2:$G$326, "=3"), $C97=4, AVERAGEIFS(data!K$2:K$326, data!$B$2:$B$326, $B97,data!$C$2:$C$326, "=3", data!$D$2:$D$326, "=1", data!$E$2:$E$326, "=1", data!$F$2:$F$326, "=1", data!$G$2:$G$326, "=1"), $C97=5, AVERAGEIFS(data!K$2:K$326, data!$B$2:$B$326, $B97,data!$C$2:$C$326, "=3", data!$D$2:$D$326, "=1", data!$E$2:$E$326, "=1", data!$F$2:$F$326, "=1", data!$G$2:$G$326, "=2"), $C97=6, AVERAGEIFS(data!K$2:K$326, data!$B$2:$B$326, $B97,data!$C$2:$C$326, "=2", data!$D$2:$D$326, {2,3}, data!$E$2:$E$326, "=1", data!$F$2:$F$326, "=1", data!$G$2:$G$326, "=1"), $C97=7, AVERAGEIFS(data!K$2:K$326, data!$B$2:$B$326, $B97,data!$C$2:$C$326, "=2", data!$D$2:$D$326, "=1", data!$E$2:$E$326, {2,3}, data!$F$2:$F$326, "=1", data!$G$2:$G$326, "=1"), $C97=8, AVERAGEIFS(data!K$2:K$326, data!$B$2:$B$326, $B97,data!$C$2:$C$326, "=2", data!$D$2:$D$326, {2,3}, data!$E$2:$E$326, {2,3}, data!$F$2:$F$326, "=1", data!$G$2:$G$326, "=1"))</f>
        <v>118</v>
      </c>
      <c r="H97" s="6">
        <f t="shared" si="1"/>
        <v>0.72935779816513757</v>
      </c>
    </row>
    <row r="98" spans="1:8" x14ac:dyDescent="0.2">
      <c r="A98" s="4" t="s">
        <v>316</v>
      </c>
      <c r="B98" s="4" t="s">
        <v>327</v>
      </c>
      <c r="C98" s="4">
        <v>1</v>
      </c>
      <c r="D98" s="4">
        <f>_xlfn.IFS($C98=1, AVERAGEIFS(data!H$2:H$326, data!$B$2:$B$326, $B98,data!$C$2:$C$326, "=2", data!$D$2:$D$326, "=1", data!$E$2:$E$326, "=1", data!$F$2:$F$326, "=1", data!$G$2:$G$326, "=1"), $C98=2, AVERAGEIFS(data!H$2:H$326, data!$B$2:$B$326, $B98,data!$C$2:$C$326, "=2", data!$D$2:$D$326, "=1", data!$E$2:$E$326, "=1", data!$F$2:$F$326, "=1", data!$G$2:$G$326, "=2"), $C98=3, AVERAGEIFS(data!H$2:H$326, data!$B$2:$B$326, $B98,data!$C$2:$C$326, "=2", data!$D$2:$D$326, "=1", data!$E$2:$E$326, "=1", data!$F$2:$F$326, "=1", data!$G$2:$G$326, "=3"), $C98=4, AVERAGEIFS(data!H$2:H$326, data!$B$2:$B$326, $B98,data!$C$2:$C$326, "=3", data!$D$2:$D$326, "=1", data!$E$2:$E$326, "=1", data!$F$2:$F$326, "=1", data!$G$2:$G$326, "=1"), $C98=5, AVERAGEIFS(data!H$2:H$326, data!$B$2:$B$326, $B98,data!$C$2:$C$326, "=3", data!$D$2:$D$326, "=1", data!$E$2:$E$326, "=1", data!$F$2:$F$326, "=1", data!$G$2:$G$326, "=2"), $C98=6, AVERAGEIFS(data!H$2:H$326, data!$B$2:$B$326, $B98,data!$C$2:$C$326, "=2", data!$D$2:$D$326, {2,3}, data!$E$2:$E$326, "=1", data!$F$2:$F$326, "=1", data!$G$2:$G$326, "=1"), $C98=7, AVERAGEIFS(data!H$2:H$326, data!$B$2:$B$326, $B98,data!$C$2:$C$326, "=2", data!$D$2:$D$326, "=1", data!$E$2:$E$326, {2,3}, data!$F$2:$F$326, "=1", data!$G$2:$G$326, "=1"), $C98=8, AVERAGEIFS(data!H$2:H$326, data!$B$2:$B$326, $B98,data!$C$2:$C$326, "=2", data!$D$2:$D$326, {2,3}, data!$E$2:$E$326, {2,3}, data!$F$2:$F$326, "=1", data!$G$2:$G$326, "=1"))</f>
        <v>500</v>
      </c>
      <c r="E98" s="4">
        <f>_xlfn.IFS($C98=1, AVERAGEIFS(data!I$2:I$326, data!$B$2:$B$326, $B98,data!$C$2:$C$326, "=2", data!$D$2:$D$326, "=1", data!$E$2:$E$326, "=1", data!$F$2:$F$326, "=1", data!$G$2:$G$326, "=1"), $C98=2, AVERAGEIFS(data!I$2:I$326, data!$B$2:$B$326, $B98,data!$C$2:$C$326, "=2", data!$D$2:$D$326, "=1", data!$E$2:$E$326, "=1", data!$F$2:$F$326, "=1", data!$G$2:$G$326, "=2"), $C98=3, AVERAGEIFS(data!I$2:I$326, data!$B$2:$B$326, $B98,data!$C$2:$C$326, "=2", data!$D$2:$D$326, "=1", data!$E$2:$E$326, "=1", data!$F$2:$F$326, "=1", data!$G$2:$G$326, "=3"), $C98=4, AVERAGEIFS(data!I$2:I$326, data!$B$2:$B$326, $B98,data!$C$2:$C$326, "=3", data!$D$2:$D$326, "=1", data!$E$2:$E$326, "=1", data!$F$2:$F$326, "=1", data!$G$2:$G$326, "=1"), $C98=5, AVERAGEIFS(data!I$2:I$326, data!$B$2:$B$326, $B98,data!$C$2:$C$326, "=3", data!$D$2:$D$326, "=1", data!$E$2:$E$326, "=1", data!$F$2:$F$326, "=1", data!$G$2:$G$326, "=2"), $C98=6, AVERAGEIFS(data!I$2:I$326, data!$B$2:$B$326, $B98,data!$C$2:$C$326, "=2", data!$D$2:$D$326, {2,3}, data!$E$2:$E$326, "=1", data!$F$2:$F$326, "=1", data!$G$2:$G$326, "=1"), $C98=7, AVERAGEIFS(data!I$2:I$326, data!$B$2:$B$326, $B98,data!$C$2:$C$326, "=2", data!$D$2:$D$326, "=1", data!$E$2:$E$326, {2,3}, data!$F$2:$F$326, "=1", data!$G$2:$G$326, "=1"), $C98=8, AVERAGEIFS(data!I$2:I$326, data!$B$2:$B$326, $B98,data!$C$2:$C$326, "=2", data!$D$2:$D$326, {2,3}, data!$E$2:$E$326, {2,3}, data!$F$2:$F$326, "=1", data!$G$2:$G$326, "=1"))</f>
        <v>498</v>
      </c>
      <c r="F98" s="4">
        <f>_xlfn.IFS($C98=1, AVERAGEIFS(data!J$2:J$326, data!$B$2:$B$326, $B98,data!$C$2:$C$326, "=2", data!$D$2:$D$326, "=1", data!$E$2:$E$326, "=1", data!$F$2:$F$326, "=1", data!$G$2:$G$326, "=1"), $C98=2, AVERAGEIFS(data!J$2:J$326, data!$B$2:$B$326, $B98,data!$C$2:$C$326, "=2", data!$D$2:$D$326, "=1", data!$E$2:$E$326, "=1", data!$F$2:$F$326, "=1", data!$G$2:$G$326, "=2"), $C98=3, AVERAGEIFS(data!J$2:J$326, data!$B$2:$B$326, $B98,data!$C$2:$C$326, "=2", data!$D$2:$D$326, "=1", data!$E$2:$E$326, "=1", data!$F$2:$F$326, "=1", data!$G$2:$G$326, "=3"), $C98=4, AVERAGEIFS(data!J$2:J$326, data!$B$2:$B$326, $B98,data!$C$2:$C$326, "=3", data!$D$2:$D$326, "=1", data!$E$2:$E$326, "=1", data!$F$2:$F$326, "=1", data!$G$2:$G$326, "=1"), $C98=5, AVERAGEIFS(data!J$2:J$326, data!$B$2:$B$326, $B98,data!$C$2:$C$326, "=3", data!$D$2:$D$326, "=1", data!$E$2:$E$326, "=1", data!$F$2:$F$326, "=1", data!$G$2:$G$326, "=2"), $C98=6, AVERAGEIFS(data!J$2:J$326, data!$B$2:$B$326, $B98,data!$C$2:$C$326, "=2", data!$D$2:$D$326, {2,3}, data!$E$2:$E$326, "=1", data!$F$2:$F$326, "=1", data!$G$2:$G$326, "=1"), $C98=7, AVERAGEIFS(data!J$2:J$326, data!$B$2:$B$326, $B98,data!$C$2:$C$326, "=2", data!$D$2:$D$326, "=1", data!$E$2:$E$326, {2,3}, data!$F$2:$F$326, "=1", data!$G$2:$G$326, "=1"), $C98=8, AVERAGEIFS(data!J$2:J$326, data!$B$2:$B$326, $B98,data!$C$2:$C$326, "=2", data!$D$2:$D$326, {2,3}, data!$E$2:$E$326, {2,3}, data!$F$2:$F$326, "=1", data!$G$2:$G$326, "=1"))</f>
        <v>105</v>
      </c>
      <c r="G98" s="4">
        <f>_xlfn.IFS($C98=1, AVERAGEIFS(data!K$2:K$326, data!$B$2:$B$326, $B98,data!$C$2:$C$326, "=2", data!$D$2:$D$326, "=1", data!$E$2:$E$326, "=1", data!$F$2:$F$326, "=1", data!$G$2:$G$326, "=1"), $C98=2, AVERAGEIFS(data!K$2:K$326, data!$B$2:$B$326, $B98,data!$C$2:$C$326, "=2", data!$D$2:$D$326, "=1", data!$E$2:$E$326, "=1", data!$F$2:$F$326, "=1", data!$G$2:$G$326, "=2"), $C98=3, AVERAGEIFS(data!K$2:K$326, data!$B$2:$B$326, $B98,data!$C$2:$C$326, "=2", data!$D$2:$D$326, "=1", data!$E$2:$E$326, "=1", data!$F$2:$F$326, "=1", data!$G$2:$G$326, "=3"), $C98=4, AVERAGEIFS(data!K$2:K$326, data!$B$2:$B$326, $B98,data!$C$2:$C$326, "=3", data!$D$2:$D$326, "=1", data!$E$2:$E$326, "=1", data!$F$2:$F$326, "=1", data!$G$2:$G$326, "=1"), $C98=5, AVERAGEIFS(data!K$2:K$326, data!$B$2:$B$326, $B98,data!$C$2:$C$326, "=3", data!$D$2:$D$326, "=1", data!$E$2:$E$326, "=1", data!$F$2:$F$326, "=1", data!$G$2:$G$326, "=2"), $C98=6, AVERAGEIFS(data!K$2:K$326, data!$B$2:$B$326, $B98,data!$C$2:$C$326, "=2", data!$D$2:$D$326, {2,3}, data!$E$2:$E$326, "=1", data!$F$2:$F$326, "=1", data!$G$2:$G$326, "=1"), $C98=7, AVERAGEIFS(data!K$2:K$326, data!$B$2:$B$326, $B98,data!$C$2:$C$326, "=2", data!$D$2:$D$326, "=1", data!$E$2:$E$326, {2,3}, data!$F$2:$F$326, "=1", data!$G$2:$G$326, "=1"), $C98=8, AVERAGEIFS(data!K$2:K$326, data!$B$2:$B$326, $B98,data!$C$2:$C$326, "=2", data!$D$2:$D$326, {2,3}, data!$E$2:$E$326, {2,3}, data!$F$2:$F$326, "=1", data!$G$2:$G$326, "=1"))</f>
        <v>10</v>
      </c>
      <c r="H98" s="6">
        <f t="shared" si="1"/>
        <v>0.90476190476190477</v>
      </c>
    </row>
    <row r="99" spans="1:8" x14ac:dyDescent="0.2">
      <c r="A99" s="4" t="s">
        <v>316</v>
      </c>
      <c r="B99" s="4" t="s">
        <v>327</v>
      </c>
      <c r="C99" s="4">
        <v>2</v>
      </c>
      <c r="D99" s="4">
        <f>_xlfn.IFS($C99=1, AVERAGEIFS(data!H$2:H$326, data!$B$2:$B$326, $B99,data!$C$2:$C$326, "=2", data!$D$2:$D$326, "=1", data!$E$2:$E$326, "=1", data!$F$2:$F$326, "=1", data!$G$2:$G$326, "=1"), $C99=2, AVERAGEIFS(data!H$2:H$326, data!$B$2:$B$326, $B99,data!$C$2:$C$326, "=2", data!$D$2:$D$326, "=1", data!$E$2:$E$326, "=1", data!$F$2:$F$326, "=1", data!$G$2:$G$326, "=2"), $C99=3, AVERAGEIFS(data!H$2:H$326, data!$B$2:$B$326, $B99,data!$C$2:$C$326, "=2", data!$D$2:$D$326, "=1", data!$E$2:$E$326, "=1", data!$F$2:$F$326, "=1", data!$G$2:$G$326, "=3"), $C99=4, AVERAGEIFS(data!H$2:H$326, data!$B$2:$B$326, $B99,data!$C$2:$C$326, "=3", data!$D$2:$D$326, "=1", data!$E$2:$E$326, "=1", data!$F$2:$F$326, "=1", data!$G$2:$G$326, "=1"), $C99=5, AVERAGEIFS(data!H$2:H$326, data!$B$2:$B$326, $B99,data!$C$2:$C$326, "=3", data!$D$2:$D$326, "=1", data!$E$2:$E$326, "=1", data!$F$2:$F$326, "=1", data!$G$2:$G$326, "=2"), $C99=6, AVERAGEIFS(data!H$2:H$326, data!$B$2:$B$326, $B99,data!$C$2:$C$326, "=2", data!$D$2:$D$326, {2,3}, data!$E$2:$E$326, "=1", data!$F$2:$F$326, "=1", data!$G$2:$G$326, "=1"), $C99=7, AVERAGEIFS(data!H$2:H$326, data!$B$2:$B$326, $B99,data!$C$2:$C$326, "=2", data!$D$2:$D$326, "=1", data!$E$2:$E$326, {2,3}, data!$F$2:$F$326, "=1", data!$G$2:$G$326, "=1"), $C99=8, AVERAGEIFS(data!H$2:H$326, data!$B$2:$B$326, $B99,data!$C$2:$C$326, "=2", data!$D$2:$D$326, {2,3}, data!$E$2:$E$326, {2,3}, data!$F$2:$F$326, "=1", data!$G$2:$G$326, "=1"))</f>
        <v>500</v>
      </c>
      <c r="E99" s="4">
        <f>_xlfn.IFS($C99=1, AVERAGEIFS(data!I$2:I$326, data!$B$2:$B$326, $B99,data!$C$2:$C$326, "=2", data!$D$2:$D$326, "=1", data!$E$2:$E$326, "=1", data!$F$2:$F$326, "=1", data!$G$2:$G$326, "=1"), $C99=2, AVERAGEIFS(data!I$2:I$326, data!$B$2:$B$326, $B99,data!$C$2:$C$326, "=2", data!$D$2:$D$326, "=1", data!$E$2:$E$326, "=1", data!$F$2:$F$326, "=1", data!$G$2:$G$326, "=2"), $C99=3, AVERAGEIFS(data!I$2:I$326, data!$B$2:$B$326, $B99,data!$C$2:$C$326, "=2", data!$D$2:$D$326, "=1", data!$E$2:$E$326, "=1", data!$F$2:$F$326, "=1", data!$G$2:$G$326, "=3"), $C99=4, AVERAGEIFS(data!I$2:I$326, data!$B$2:$B$326, $B99,data!$C$2:$C$326, "=3", data!$D$2:$D$326, "=1", data!$E$2:$E$326, "=1", data!$F$2:$F$326, "=1", data!$G$2:$G$326, "=1"), $C99=5, AVERAGEIFS(data!I$2:I$326, data!$B$2:$B$326, $B99,data!$C$2:$C$326, "=3", data!$D$2:$D$326, "=1", data!$E$2:$E$326, "=1", data!$F$2:$F$326, "=1", data!$G$2:$G$326, "=2"), $C99=6, AVERAGEIFS(data!I$2:I$326, data!$B$2:$B$326, $B99,data!$C$2:$C$326, "=2", data!$D$2:$D$326, {2,3}, data!$E$2:$E$326, "=1", data!$F$2:$F$326, "=1", data!$G$2:$G$326, "=1"), $C99=7, AVERAGEIFS(data!I$2:I$326, data!$B$2:$B$326, $B99,data!$C$2:$C$326, "=2", data!$D$2:$D$326, "=1", data!$E$2:$E$326, {2,3}, data!$F$2:$F$326, "=1", data!$G$2:$G$326, "=1"), $C99=8, AVERAGEIFS(data!I$2:I$326, data!$B$2:$B$326, $B99,data!$C$2:$C$326, "=2", data!$D$2:$D$326, {2,3}, data!$E$2:$E$326, {2,3}, data!$F$2:$F$326, "=1", data!$G$2:$G$326, "=1"))</f>
        <v>442</v>
      </c>
      <c r="F99" s="4">
        <f>_xlfn.IFS($C99=1, AVERAGEIFS(data!J$2:J$326, data!$B$2:$B$326, $B99,data!$C$2:$C$326, "=2", data!$D$2:$D$326, "=1", data!$E$2:$E$326, "=1", data!$F$2:$F$326, "=1", data!$G$2:$G$326, "=1"), $C99=2, AVERAGEIFS(data!J$2:J$326, data!$B$2:$B$326, $B99,data!$C$2:$C$326, "=2", data!$D$2:$D$326, "=1", data!$E$2:$E$326, "=1", data!$F$2:$F$326, "=1", data!$G$2:$G$326, "=2"), $C99=3, AVERAGEIFS(data!J$2:J$326, data!$B$2:$B$326, $B99,data!$C$2:$C$326, "=2", data!$D$2:$D$326, "=1", data!$E$2:$E$326, "=1", data!$F$2:$F$326, "=1", data!$G$2:$G$326, "=3"), $C99=4, AVERAGEIFS(data!J$2:J$326, data!$B$2:$B$326, $B99,data!$C$2:$C$326, "=3", data!$D$2:$D$326, "=1", data!$E$2:$E$326, "=1", data!$F$2:$F$326, "=1", data!$G$2:$G$326, "=1"), $C99=5, AVERAGEIFS(data!J$2:J$326, data!$B$2:$B$326, $B99,data!$C$2:$C$326, "=3", data!$D$2:$D$326, "=1", data!$E$2:$E$326, "=1", data!$F$2:$F$326, "=1", data!$G$2:$G$326, "=2"), $C99=6, AVERAGEIFS(data!J$2:J$326, data!$B$2:$B$326, $B99,data!$C$2:$C$326, "=2", data!$D$2:$D$326, {2,3}, data!$E$2:$E$326, "=1", data!$F$2:$F$326, "=1", data!$G$2:$G$326, "=1"), $C99=7, AVERAGEIFS(data!J$2:J$326, data!$B$2:$B$326, $B99,data!$C$2:$C$326, "=2", data!$D$2:$D$326, "=1", data!$E$2:$E$326, {2,3}, data!$F$2:$F$326, "=1", data!$G$2:$G$326, "=1"), $C99=8, AVERAGEIFS(data!J$2:J$326, data!$B$2:$B$326, $B99,data!$C$2:$C$326, "=2", data!$D$2:$D$326, {2,3}, data!$E$2:$E$326, {2,3}, data!$F$2:$F$326, "=1", data!$G$2:$G$326, "=1"))</f>
        <v>44</v>
      </c>
      <c r="G99" s="4">
        <f>_xlfn.IFS($C99=1, AVERAGEIFS(data!K$2:K$326, data!$B$2:$B$326, $B99,data!$C$2:$C$326, "=2", data!$D$2:$D$326, "=1", data!$E$2:$E$326, "=1", data!$F$2:$F$326, "=1", data!$G$2:$G$326, "=1"), $C99=2, AVERAGEIFS(data!K$2:K$326, data!$B$2:$B$326, $B99,data!$C$2:$C$326, "=2", data!$D$2:$D$326, "=1", data!$E$2:$E$326, "=1", data!$F$2:$F$326, "=1", data!$G$2:$G$326, "=2"), $C99=3, AVERAGEIFS(data!K$2:K$326, data!$B$2:$B$326, $B99,data!$C$2:$C$326, "=2", data!$D$2:$D$326, "=1", data!$E$2:$E$326, "=1", data!$F$2:$F$326, "=1", data!$G$2:$G$326, "=3"), $C99=4, AVERAGEIFS(data!K$2:K$326, data!$B$2:$B$326, $B99,data!$C$2:$C$326, "=3", data!$D$2:$D$326, "=1", data!$E$2:$E$326, "=1", data!$F$2:$F$326, "=1", data!$G$2:$G$326, "=1"), $C99=5, AVERAGEIFS(data!K$2:K$326, data!$B$2:$B$326, $B99,data!$C$2:$C$326, "=3", data!$D$2:$D$326, "=1", data!$E$2:$E$326, "=1", data!$F$2:$F$326, "=1", data!$G$2:$G$326, "=2"), $C99=6, AVERAGEIFS(data!K$2:K$326, data!$B$2:$B$326, $B99,data!$C$2:$C$326, "=2", data!$D$2:$D$326, {2,3}, data!$E$2:$E$326, "=1", data!$F$2:$F$326, "=1", data!$G$2:$G$326, "=1"), $C99=7, AVERAGEIFS(data!K$2:K$326, data!$B$2:$B$326, $B99,data!$C$2:$C$326, "=2", data!$D$2:$D$326, "=1", data!$E$2:$E$326, {2,3}, data!$F$2:$F$326, "=1", data!$G$2:$G$326, "=1"), $C99=8, AVERAGEIFS(data!K$2:K$326, data!$B$2:$B$326, $B99,data!$C$2:$C$326, "=2", data!$D$2:$D$326, {2,3}, data!$E$2:$E$326, {2,3}, data!$F$2:$F$326, "=1", data!$G$2:$G$326, "=1"))</f>
        <v>17</v>
      </c>
      <c r="H99" s="6">
        <f t="shared" si="1"/>
        <v>0.61363636363636365</v>
      </c>
    </row>
    <row r="100" spans="1:8" x14ac:dyDescent="0.2">
      <c r="A100" s="4" t="s">
        <v>316</v>
      </c>
      <c r="B100" s="4" t="s">
        <v>327</v>
      </c>
      <c r="C100" s="4">
        <v>3</v>
      </c>
      <c r="D100" s="4">
        <f>_xlfn.IFS($C100=1, AVERAGEIFS(data!H$2:H$326, data!$B$2:$B$326, $B100,data!$C$2:$C$326, "=2", data!$D$2:$D$326, "=1", data!$E$2:$E$326, "=1", data!$F$2:$F$326, "=1", data!$G$2:$G$326, "=1"), $C100=2, AVERAGEIFS(data!H$2:H$326, data!$B$2:$B$326, $B100,data!$C$2:$C$326, "=2", data!$D$2:$D$326, "=1", data!$E$2:$E$326, "=1", data!$F$2:$F$326, "=1", data!$G$2:$G$326, "=2"), $C100=3, AVERAGEIFS(data!H$2:H$326, data!$B$2:$B$326, $B100,data!$C$2:$C$326, "=2", data!$D$2:$D$326, "=1", data!$E$2:$E$326, "=1", data!$F$2:$F$326, "=1", data!$G$2:$G$326, "=3"), $C100=4, AVERAGEIFS(data!H$2:H$326, data!$B$2:$B$326, $B100,data!$C$2:$C$326, "=3", data!$D$2:$D$326, "=1", data!$E$2:$E$326, "=1", data!$F$2:$F$326, "=1", data!$G$2:$G$326, "=1"), $C100=5, AVERAGEIFS(data!H$2:H$326, data!$B$2:$B$326, $B100,data!$C$2:$C$326, "=3", data!$D$2:$D$326, "=1", data!$E$2:$E$326, "=1", data!$F$2:$F$326, "=1", data!$G$2:$G$326, "=2"), $C100=6, AVERAGEIFS(data!H$2:H$326, data!$B$2:$B$326, $B100,data!$C$2:$C$326, "=2", data!$D$2:$D$326, {2,3}, data!$E$2:$E$326, "=1", data!$F$2:$F$326, "=1", data!$G$2:$G$326, "=1"), $C100=7, AVERAGEIFS(data!H$2:H$326, data!$B$2:$B$326, $B100,data!$C$2:$C$326, "=2", data!$D$2:$D$326, "=1", data!$E$2:$E$326, {2,3}, data!$F$2:$F$326, "=1", data!$G$2:$G$326, "=1"), $C100=8, AVERAGEIFS(data!H$2:H$326, data!$B$2:$B$326, $B100,data!$C$2:$C$326, "=2", data!$D$2:$D$326, {2,3}, data!$E$2:$E$326, {2,3}, data!$F$2:$F$326, "=1", data!$G$2:$G$326, "=1"))</f>
        <v>500</v>
      </c>
      <c r="E100" s="4">
        <f>_xlfn.IFS($C100=1, AVERAGEIFS(data!I$2:I$326, data!$B$2:$B$326, $B100,data!$C$2:$C$326, "=2", data!$D$2:$D$326, "=1", data!$E$2:$E$326, "=1", data!$F$2:$F$326, "=1", data!$G$2:$G$326, "=1"), $C100=2, AVERAGEIFS(data!I$2:I$326, data!$B$2:$B$326, $B100,data!$C$2:$C$326, "=2", data!$D$2:$D$326, "=1", data!$E$2:$E$326, "=1", data!$F$2:$F$326, "=1", data!$G$2:$G$326, "=2"), $C100=3, AVERAGEIFS(data!I$2:I$326, data!$B$2:$B$326, $B100,data!$C$2:$C$326, "=2", data!$D$2:$D$326, "=1", data!$E$2:$E$326, "=1", data!$F$2:$F$326, "=1", data!$G$2:$G$326, "=3"), $C100=4, AVERAGEIFS(data!I$2:I$326, data!$B$2:$B$326, $B100,data!$C$2:$C$326, "=3", data!$D$2:$D$326, "=1", data!$E$2:$E$326, "=1", data!$F$2:$F$326, "=1", data!$G$2:$G$326, "=1"), $C100=5, AVERAGEIFS(data!I$2:I$326, data!$B$2:$B$326, $B100,data!$C$2:$C$326, "=3", data!$D$2:$D$326, "=1", data!$E$2:$E$326, "=1", data!$F$2:$F$326, "=1", data!$G$2:$G$326, "=2"), $C100=6, AVERAGEIFS(data!I$2:I$326, data!$B$2:$B$326, $B100,data!$C$2:$C$326, "=2", data!$D$2:$D$326, {2,3}, data!$E$2:$E$326, "=1", data!$F$2:$F$326, "=1", data!$G$2:$G$326, "=1"), $C100=7, AVERAGEIFS(data!I$2:I$326, data!$B$2:$B$326, $B100,data!$C$2:$C$326, "=2", data!$D$2:$D$326, "=1", data!$E$2:$E$326, {2,3}, data!$F$2:$F$326, "=1", data!$G$2:$G$326, "=1"), $C100=8, AVERAGEIFS(data!I$2:I$326, data!$B$2:$B$326, $B100,data!$C$2:$C$326, "=2", data!$D$2:$D$326, {2,3}, data!$E$2:$E$326, {2,3}, data!$F$2:$F$326, "=1", data!$G$2:$G$326, "=1"))</f>
        <v>182</v>
      </c>
      <c r="F100" s="4">
        <f>_xlfn.IFS($C100=1, AVERAGEIFS(data!J$2:J$326, data!$B$2:$B$326, $B100,data!$C$2:$C$326, "=2", data!$D$2:$D$326, "=1", data!$E$2:$E$326, "=1", data!$F$2:$F$326, "=1", data!$G$2:$G$326, "=1"), $C100=2, AVERAGEIFS(data!J$2:J$326, data!$B$2:$B$326, $B100,data!$C$2:$C$326, "=2", data!$D$2:$D$326, "=1", data!$E$2:$E$326, "=1", data!$F$2:$F$326, "=1", data!$G$2:$G$326, "=2"), $C100=3, AVERAGEIFS(data!J$2:J$326, data!$B$2:$B$326, $B100,data!$C$2:$C$326, "=2", data!$D$2:$D$326, "=1", data!$E$2:$E$326, "=1", data!$F$2:$F$326, "=1", data!$G$2:$G$326, "=3"), $C100=4, AVERAGEIFS(data!J$2:J$326, data!$B$2:$B$326, $B100,data!$C$2:$C$326, "=3", data!$D$2:$D$326, "=1", data!$E$2:$E$326, "=1", data!$F$2:$F$326, "=1", data!$G$2:$G$326, "=1"), $C100=5, AVERAGEIFS(data!J$2:J$326, data!$B$2:$B$326, $B100,data!$C$2:$C$326, "=3", data!$D$2:$D$326, "=1", data!$E$2:$E$326, "=1", data!$F$2:$F$326, "=1", data!$G$2:$G$326, "=2"), $C100=6, AVERAGEIFS(data!J$2:J$326, data!$B$2:$B$326, $B100,data!$C$2:$C$326, "=2", data!$D$2:$D$326, {2,3}, data!$E$2:$E$326, "=1", data!$F$2:$F$326, "=1", data!$G$2:$G$326, "=1"), $C100=7, AVERAGEIFS(data!J$2:J$326, data!$B$2:$B$326, $B100,data!$C$2:$C$326, "=2", data!$D$2:$D$326, "=1", data!$E$2:$E$326, {2,3}, data!$F$2:$F$326, "=1", data!$G$2:$G$326, "=1"), $C100=8, AVERAGEIFS(data!J$2:J$326, data!$B$2:$B$326, $B100,data!$C$2:$C$326, "=2", data!$D$2:$D$326, {2,3}, data!$E$2:$E$326, {2,3}, data!$F$2:$F$326, "=1", data!$G$2:$G$326, "=1"))</f>
        <v>9</v>
      </c>
      <c r="G100" s="4">
        <f>_xlfn.IFS($C100=1, AVERAGEIFS(data!K$2:K$326, data!$B$2:$B$326, $B100,data!$C$2:$C$326, "=2", data!$D$2:$D$326, "=1", data!$E$2:$E$326, "=1", data!$F$2:$F$326, "=1", data!$G$2:$G$326, "=1"), $C100=2, AVERAGEIFS(data!K$2:K$326, data!$B$2:$B$326, $B100,data!$C$2:$C$326, "=2", data!$D$2:$D$326, "=1", data!$E$2:$E$326, "=1", data!$F$2:$F$326, "=1", data!$G$2:$G$326, "=2"), $C100=3, AVERAGEIFS(data!K$2:K$326, data!$B$2:$B$326, $B100,data!$C$2:$C$326, "=2", data!$D$2:$D$326, "=1", data!$E$2:$E$326, "=1", data!$F$2:$F$326, "=1", data!$G$2:$G$326, "=3"), $C100=4, AVERAGEIFS(data!K$2:K$326, data!$B$2:$B$326, $B100,data!$C$2:$C$326, "=3", data!$D$2:$D$326, "=1", data!$E$2:$E$326, "=1", data!$F$2:$F$326, "=1", data!$G$2:$G$326, "=1"), $C100=5, AVERAGEIFS(data!K$2:K$326, data!$B$2:$B$326, $B100,data!$C$2:$C$326, "=3", data!$D$2:$D$326, "=1", data!$E$2:$E$326, "=1", data!$F$2:$F$326, "=1", data!$G$2:$G$326, "=2"), $C100=6, AVERAGEIFS(data!K$2:K$326, data!$B$2:$B$326, $B100,data!$C$2:$C$326, "=2", data!$D$2:$D$326, {2,3}, data!$E$2:$E$326, "=1", data!$F$2:$F$326, "=1", data!$G$2:$G$326, "=1"), $C100=7, AVERAGEIFS(data!K$2:K$326, data!$B$2:$B$326, $B100,data!$C$2:$C$326, "=2", data!$D$2:$D$326, "=1", data!$E$2:$E$326, {2,3}, data!$F$2:$F$326, "=1", data!$G$2:$G$326, "=1"), $C100=8, AVERAGEIFS(data!K$2:K$326, data!$B$2:$B$326, $B100,data!$C$2:$C$326, "=2", data!$D$2:$D$326, {2,3}, data!$E$2:$E$326, {2,3}, data!$F$2:$F$326, "=1", data!$G$2:$G$326, "=1"))</f>
        <v>7</v>
      </c>
      <c r="H100" s="6">
        <f t="shared" si="1"/>
        <v>0.22222222222222221</v>
      </c>
    </row>
    <row r="101" spans="1:8" x14ac:dyDescent="0.2">
      <c r="A101" s="4" t="s">
        <v>316</v>
      </c>
      <c r="B101" s="4" t="s">
        <v>327</v>
      </c>
      <c r="C101" s="4">
        <v>4</v>
      </c>
      <c r="D101" s="4">
        <f>_xlfn.IFS($C101=1, AVERAGEIFS(data!H$2:H$326, data!$B$2:$B$326, $B101,data!$C$2:$C$326, "=2", data!$D$2:$D$326, "=1", data!$E$2:$E$326, "=1", data!$F$2:$F$326, "=1", data!$G$2:$G$326, "=1"), $C101=2, AVERAGEIFS(data!H$2:H$326, data!$B$2:$B$326, $B101,data!$C$2:$C$326, "=2", data!$D$2:$D$326, "=1", data!$E$2:$E$326, "=1", data!$F$2:$F$326, "=1", data!$G$2:$G$326, "=2"), $C101=3, AVERAGEIFS(data!H$2:H$326, data!$B$2:$B$326, $B101,data!$C$2:$C$326, "=2", data!$D$2:$D$326, "=1", data!$E$2:$E$326, "=1", data!$F$2:$F$326, "=1", data!$G$2:$G$326, "=3"), $C101=4, AVERAGEIFS(data!H$2:H$326, data!$B$2:$B$326, $B101,data!$C$2:$C$326, "=3", data!$D$2:$D$326, "=1", data!$E$2:$E$326, "=1", data!$F$2:$F$326, "=1", data!$G$2:$G$326, "=1"), $C101=5, AVERAGEIFS(data!H$2:H$326, data!$B$2:$B$326, $B101,data!$C$2:$C$326, "=3", data!$D$2:$D$326, "=1", data!$E$2:$E$326, "=1", data!$F$2:$F$326, "=1", data!$G$2:$G$326, "=2"), $C101=6, AVERAGEIFS(data!H$2:H$326, data!$B$2:$B$326, $B101,data!$C$2:$C$326, "=2", data!$D$2:$D$326, {2,3}, data!$E$2:$E$326, "=1", data!$F$2:$F$326, "=1", data!$G$2:$G$326, "=1"), $C101=7, AVERAGEIFS(data!H$2:H$326, data!$B$2:$B$326, $B101,data!$C$2:$C$326, "=2", data!$D$2:$D$326, "=1", data!$E$2:$E$326, {2,3}, data!$F$2:$F$326, "=1", data!$G$2:$G$326, "=1"), $C101=8, AVERAGEIFS(data!H$2:H$326, data!$B$2:$B$326, $B101,data!$C$2:$C$326, "=2", data!$D$2:$D$326, {2,3}, data!$E$2:$E$326, {2,3}, data!$F$2:$F$326, "=1", data!$G$2:$G$326, "=1"))</f>
        <v>500</v>
      </c>
      <c r="E101" s="4">
        <f>_xlfn.IFS($C101=1, AVERAGEIFS(data!I$2:I$326, data!$B$2:$B$326, $B101,data!$C$2:$C$326, "=2", data!$D$2:$D$326, "=1", data!$E$2:$E$326, "=1", data!$F$2:$F$326, "=1", data!$G$2:$G$326, "=1"), $C101=2, AVERAGEIFS(data!I$2:I$326, data!$B$2:$B$326, $B101,data!$C$2:$C$326, "=2", data!$D$2:$D$326, "=1", data!$E$2:$E$326, "=1", data!$F$2:$F$326, "=1", data!$G$2:$G$326, "=2"), $C101=3, AVERAGEIFS(data!I$2:I$326, data!$B$2:$B$326, $B101,data!$C$2:$C$326, "=2", data!$D$2:$D$326, "=1", data!$E$2:$E$326, "=1", data!$F$2:$F$326, "=1", data!$G$2:$G$326, "=3"), $C101=4, AVERAGEIFS(data!I$2:I$326, data!$B$2:$B$326, $B101,data!$C$2:$C$326, "=3", data!$D$2:$D$326, "=1", data!$E$2:$E$326, "=1", data!$F$2:$F$326, "=1", data!$G$2:$G$326, "=1"), $C101=5, AVERAGEIFS(data!I$2:I$326, data!$B$2:$B$326, $B101,data!$C$2:$C$326, "=3", data!$D$2:$D$326, "=1", data!$E$2:$E$326, "=1", data!$F$2:$F$326, "=1", data!$G$2:$G$326, "=2"), $C101=6, AVERAGEIFS(data!I$2:I$326, data!$B$2:$B$326, $B101,data!$C$2:$C$326, "=2", data!$D$2:$D$326, {2,3}, data!$E$2:$E$326, "=1", data!$F$2:$F$326, "=1", data!$G$2:$G$326, "=1"), $C101=7, AVERAGEIFS(data!I$2:I$326, data!$B$2:$B$326, $B101,data!$C$2:$C$326, "=2", data!$D$2:$D$326, "=1", data!$E$2:$E$326, {2,3}, data!$F$2:$F$326, "=1", data!$G$2:$G$326, "=1"), $C101=8, AVERAGEIFS(data!I$2:I$326, data!$B$2:$B$326, $B101,data!$C$2:$C$326, "=2", data!$D$2:$D$326, {2,3}, data!$E$2:$E$326, {2,3}, data!$F$2:$F$326, "=1", data!$G$2:$G$326, "=1"))</f>
        <v>500</v>
      </c>
      <c r="F101" s="4">
        <f>_xlfn.IFS($C101=1, AVERAGEIFS(data!J$2:J$326, data!$B$2:$B$326, $B101,data!$C$2:$C$326, "=2", data!$D$2:$D$326, "=1", data!$E$2:$E$326, "=1", data!$F$2:$F$326, "=1", data!$G$2:$G$326, "=1"), $C101=2, AVERAGEIFS(data!J$2:J$326, data!$B$2:$B$326, $B101,data!$C$2:$C$326, "=2", data!$D$2:$D$326, "=1", data!$E$2:$E$326, "=1", data!$F$2:$F$326, "=1", data!$G$2:$G$326, "=2"), $C101=3, AVERAGEIFS(data!J$2:J$326, data!$B$2:$B$326, $B101,data!$C$2:$C$326, "=2", data!$D$2:$D$326, "=1", data!$E$2:$E$326, "=1", data!$F$2:$F$326, "=1", data!$G$2:$G$326, "=3"), $C101=4, AVERAGEIFS(data!J$2:J$326, data!$B$2:$B$326, $B101,data!$C$2:$C$326, "=3", data!$D$2:$D$326, "=1", data!$E$2:$E$326, "=1", data!$F$2:$F$326, "=1", data!$G$2:$G$326, "=1"), $C101=5, AVERAGEIFS(data!J$2:J$326, data!$B$2:$B$326, $B101,data!$C$2:$C$326, "=3", data!$D$2:$D$326, "=1", data!$E$2:$E$326, "=1", data!$F$2:$F$326, "=1", data!$G$2:$G$326, "=2"), $C101=6, AVERAGEIFS(data!J$2:J$326, data!$B$2:$B$326, $B101,data!$C$2:$C$326, "=2", data!$D$2:$D$326, {2,3}, data!$E$2:$E$326, "=1", data!$F$2:$F$326, "=1", data!$G$2:$G$326, "=1"), $C101=7, AVERAGEIFS(data!J$2:J$326, data!$B$2:$B$326, $B101,data!$C$2:$C$326, "=2", data!$D$2:$D$326, "=1", data!$E$2:$E$326, {2,3}, data!$F$2:$F$326, "=1", data!$G$2:$G$326, "=1"), $C101=8, AVERAGEIFS(data!J$2:J$326, data!$B$2:$B$326, $B101,data!$C$2:$C$326, "=2", data!$D$2:$D$326, {2,3}, data!$E$2:$E$326, {2,3}, data!$F$2:$F$326, "=1", data!$G$2:$G$326, "=1"))</f>
        <v>53</v>
      </c>
      <c r="G101" s="4">
        <f>_xlfn.IFS($C101=1, AVERAGEIFS(data!K$2:K$326, data!$B$2:$B$326, $B101,data!$C$2:$C$326, "=2", data!$D$2:$D$326, "=1", data!$E$2:$E$326, "=1", data!$F$2:$F$326, "=1", data!$G$2:$G$326, "=1"), $C101=2, AVERAGEIFS(data!K$2:K$326, data!$B$2:$B$326, $B101,data!$C$2:$C$326, "=2", data!$D$2:$D$326, "=1", data!$E$2:$E$326, "=1", data!$F$2:$F$326, "=1", data!$G$2:$G$326, "=2"), $C101=3, AVERAGEIFS(data!K$2:K$326, data!$B$2:$B$326, $B101,data!$C$2:$C$326, "=2", data!$D$2:$D$326, "=1", data!$E$2:$E$326, "=1", data!$F$2:$F$326, "=1", data!$G$2:$G$326, "=3"), $C101=4, AVERAGEIFS(data!K$2:K$326, data!$B$2:$B$326, $B101,data!$C$2:$C$326, "=3", data!$D$2:$D$326, "=1", data!$E$2:$E$326, "=1", data!$F$2:$F$326, "=1", data!$G$2:$G$326, "=1"), $C101=5, AVERAGEIFS(data!K$2:K$326, data!$B$2:$B$326, $B101,data!$C$2:$C$326, "=3", data!$D$2:$D$326, "=1", data!$E$2:$E$326, "=1", data!$F$2:$F$326, "=1", data!$G$2:$G$326, "=2"), $C101=6, AVERAGEIFS(data!K$2:K$326, data!$B$2:$B$326, $B101,data!$C$2:$C$326, "=2", data!$D$2:$D$326, {2,3}, data!$E$2:$E$326, "=1", data!$F$2:$F$326, "=1", data!$G$2:$G$326, "=1"), $C101=7, AVERAGEIFS(data!K$2:K$326, data!$B$2:$B$326, $B101,data!$C$2:$C$326, "=2", data!$D$2:$D$326, "=1", data!$E$2:$E$326, {2,3}, data!$F$2:$F$326, "=1", data!$G$2:$G$326, "=1"), $C101=8, AVERAGEIFS(data!K$2:K$326, data!$B$2:$B$326, $B101,data!$C$2:$C$326, "=2", data!$D$2:$D$326, {2,3}, data!$E$2:$E$326, {2,3}, data!$F$2:$F$326, "=1", data!$G$2:$G$326, "=1"))</f>
        <v>18</v>
      </c>
      <c r="H101" s="6">
        <f t="shared" si="1"/>
        <v>0.66037735849056611</v>
      </c>
    </row>
    <row r="102" spans="1:8" x14ac:dyDescent="0.2">
      <c r="A102" s="4" t="s">
        <v>316</v>
      </c>
      <c r="B102" s="4" t="s">
        <v>327</v>
      </c>
      <c r="C102" s="4">
        <v>5</v>
      </c>
      <c r="D102" s="4">
        <f>_xlfn.IFS($C102=1, AVERAGEIFS(data!H$2:H$326, data!$B$2:$B$326, $B102,data!$C$2:$C$326, "=2", data!$D$2:$D$326, "=1", data!$E$2:$E$326, "=1", data!$F$2:$F$326, "=1", data!$G$2:$G$326, "=1"), $C102=2, AVERAGEIFS(data!H$2:H$326, data!$B$2:$B$326, $B102,data!$C$2:$C$326, "=2", data!$D$2:$D$326, "=1", data!$E$2:$E$326, "=1", data!$F$2:$F$326, "=1", data!$G$2:$G$326, "=2"), $C102=3, AVERAGEIFS(data!H$2:H$326, data!$B$2:$B$326, $B102,data!$C$2:$C$326, "=2", data!$D$2:$D$326, "=1", data!$E$2:$E$326, "=1", data!$F$2:$F$326, "=1", data!$G$2:$G$326, "=3"), $C102=4, AVERAGEIFS(data!H$2:H$326, data!$B$2:$B$326, $B102,data!$C$2:$C$326, "=3", data!$D$2:$D$326, "=1", data!$E$2:$E$326, "=1", data!$F$2:$F$326, "=1", data!$G$2:$G$326, "=1"), $C102=5, AVERAGEIFS(data!H$2:H$326, data!$B$2:$B$326, $B102,data!$C$2:$C$326, "=3", data!$D$2:$D$326, "=1", data!$E$2:$E$326, "=1", data!$F$2:$F$326, "=1", data!$G$2:$G$326, "=2"), $C102=6, AVERAGEIFS(data!H$2:H$326, data!$B$2:$B$326, $B102,data!$C$2:$C$326, "=2", data!$D$2:$D$326, {2,3}, data!$E$2:$E$326, "=1", data!$F$2:$F$326, "=1", data!$G$2:$G$326, "=1"), $C102=7, AVERAGEIFS(data!H$2:H$326, data!$B$2:$B$326, $B102,data!$C$2:$C$326, "=2", data!$D$2:$D$326, "=1", data!$E$2:$E$326, {2,3}, data!$F$2:$F$326, "=1", data!$G$2:$G$326, "=1"), $C102=8, AVERAGEIFS(data!H$2:H$326, data!$B$2:$B$326, $B102,data!$C$2:$C$326, "=2", data!$D$2:$D$326, {2,3}, data!$E$2:$E$326, {2,3}, data!$F$2:$F$326, "=1", data!$G$2:$G$326, "=1"))</f>
        <v>500</v>
      </c>
      <c r="E102" s="4">
        <f>_xlfn.IFS($C102=1, AVERAGEIFS(data!I$2:I$326, data!$B$2:$B$326, $B102,data!$C$2:$C$326, "=2", data!$D$2:$D$326, "=1", data!$E$2:$E$326, "=1", data!$F$2:$F$326, "=1", data!$G$2:$G$326, "=1"), $C102=2, AVERAGEIFS(data!I$2:I$326, data!$B$2:$B$326, $B102,data!$C$2:$C$326, "=2", data!$D$2:$D$326, "=1", data!$E$2:$E$326, "=1", data!$F$2:$F$326, "=1", data!$G$2:$G$326, "=2"), $C102=3, AVERAGEIFS(data!I$2:I$326, data!$B$2:$B$326, $B102,data!$C$2:$C$326, "=2", data!$D$2:$D$326, "=1", data!$E$2:$E$326, "=1", data!$F$2:$F$326, "=1", data!$G$2:$G$326, "=3"), $C102=4, AVERAGEIFS(data!I$2:I$326, data!$B$2:$B$326, $B102,data!$C$2:$C$326, "=3", data!$D$2:$D$326, "=1", data!$E$2:$E$326, "=1", data!$F$2:$F$326, "=1", data!$G$2:$G$326, "=1"), $C102=5, AVERAGEIFS(data!I$2:I$326, data!$B$2:$B$326, $B102,data!$C$2:$C$326, "=3", data!$D$2:$D$326, "=1", data!$E$2:$E$326, "=1", data!$F$2:$F$326, "=1", data!$G$2:$G$326, "=2"), $C102=6, AVERAGEIFS(data!I$2:I$326, data!$B$2:$B$326, $B102,data!$C$2:$C$326, "=2", data!$D$2:$D$326, {2,3}, data!$E$2:$E$326, "=1", data!$F$2:$F$326, "=1", data!$G$2:$G$326, "=1"), $C102=7, AVERAGEIFS(data!I$2:I$326, data!$B$2:$B$326, $B102,data!$C$2:$C$326, "=2", data!$D$2:$D$326, "=1", data!$E$2:$E$326, {2,3}, data!$F$2:$F$326, "=1", data!$G$2:$G$326, "=1"), $C102=8, AVERAGEIFS(data!I$2:I$326, data!$B$2:$B$326, $B102,data!$C$2:$C$326, "=2", data!$D$2:$D$326, {2,3}, data!$E$2:$E$326, {2,3}, data!$F$2:$F$326, "=1", data!$G$2:$G$326, "=1"))</f>
        <v>443</v>
      </c>
      <c r="F102" s="4">
        <f>_xlfn.IFS($C102=1, AVERAGEIFS(data!J$2:J$326, data!$B$2:$B$326, $B102,data!$C$2:$C$326, "=2", data!$D$2:$D$326, "=1", data!$E$2:$E$326, "=1", data!$F$2:$F$326, "=1", data!$G$2:$G$326, "=1"), $C102=2, AVERAGEIFS(data!J$2:J$326, data!$B$2:$B$326, $B102,data!$C$2:$C$326, "=2", data!$D$2:$D$326, "=1", data!$E$2:$E$326, "=1", data!$F$2:$F$326, "=1", data!$G$2:$G$326, "=2"), $C102=3, AVERAGEIFS(data!J$2:J$326, data!$B$2:$B$326, $B102,data!$C$2:$C$326, "=2", data!$D$2:$D$326, "=1", data!$E$2:$E$326, "=1", data!$F$2:$F$326, "=1", data!$G$2:$G$326, "=3"), $C102=4, AVERAGEIFS(data!J$2:J$326, data!$B$2:$B$326, $B102,data!$C$2:$C$326, "=3", data!$D$2:$D$326, "=1", data!$E$2:$E$326, "=1", data!$F$2:$F$326, "=1", data!$G$2:$G$326, "=1"), $C102=5, AVERAGEIFS(data!J$2:J$326, data!$B$2:$B$326, $B102,data!$C$2:$C$326, "=3", data!$D$2:$D$326, "=1", data!$E$2:$E$326, "=1", data!$F$2:$F$326, "=1", data!$G$2:$G$326, "=2"), $C102=6, AVERAGEIFS(data!J$2:J$326, data!$B$2:$B$326, $B102,data!$C$2:$C$326, "=2", data!$D$2:$D$326, {2,3}, data!$E$2:$E$326, "=1", data!$F$2:$F$326, "=1", data!$G$2:$G$326, "=1"), $C102=7, AVERAGEIFS(data!J$2:J$326, data!$B$2:$B$326, $B102,data!$C$2:$C$326, "=2", data!$D$2:$D$326, "=1", data!$E$2:$E$326, {2,3}, data!$F$2:$F$326, "=1", data!$G$2:$G$326, "=1"), $C102=8, AVERAGEIFS(data!J$2:J$326, data!$B$2:$B$326, $B102,data!$C$2:$C$326, "=2", data!$D$2:$D$326, {2,3}, data!$E$2:$E$326, {2,3}, data!$F$2:$F$326, "=1", data!$G$2:$G$326, "=1"))</f>
        <v>7</v>
      </c>
      <c r="G102" s="4">
        <f>_xlfn.IFS($C102=1, AVERAGEIFS(data!K$2:K$326, data!$B$2:$B$326, $B102,data!$C$2:$C$326, "=2", data!$D$2:$D$326, "=1", data!$E$2:$E$326, "=1", data!$F$2:$F$326, "=1", data!$G$2:$G$326, "=1"), $C102=2, AVERAGEIFS(data!K$2:K$326, data!$B$2:$B$326, $B102,data!$C$2:$C$326, "=2", data!$D$2:$D$326, "=1", data!$E$2:$E$326, "=1", data!$F$2:$F$326, "=1", data!$G$2:$G$326, "=2"), $C102=3, AVERAGEIFS(data!K$2:K$326, data!$B$2:$B$326, $B102,data!$C$2:$C$326, "=2", data!$D$2:$D$326, "=1", data!$E$2:$E$326, "=1", data!$F$2:$F$326, "=1", data!$G$2:$G$326, "=3"), $C102=4, AVERAGEIFS(data!K$2:K$326, data!$B$2:$B$326, $B102,data!$C$2:$C$326, "=3", data!$D$2:$D$326, "=1", data!$E$2:$E$326, "=1", data!$F$2:$F$326, "=1", data!$G$2:$G$326, "=1"), $C102=5, AVERAGEIFS(data!K$2:K$326, data!$B$2:$B$326, $B102,data!$C$2:$C$326, "=3", data!$D$2:$D$326, "=1", data!$E$2:$E$326, "=1", data!$F$2:$F$326, "=1", data!$G$2:$G$326, "=2"), $C102=6, AVERAGEIFS(data!K$2:K$326, data!$B$2:$B$326, $B102,data!$C$2:$C$326, "=2", data!$D$2:$D$326, {2,3}, data!$E$2:$E$326, "=1", data!$F$2:$F$326, "=1", data!$G$2:$G$326, "=1"), $C102=7, AVERAGEIFS(data!K$2:K$326, data!$B$2:$B$326, $B102,data!$C$2:$C$326, "=2", data!$D$2:$D$326, "=1", data!$E$2:$E$326, {2,3}, data!$F$2:$F$326, "=1", data!$G$2:$G$326, "=1"), $C102=8, AVERAGEIFS(data!K$2:K$326, data!$B$2:$B$326, $B102,data!$C$2:$C$326, "=2", data!$D$2:$D$326, {2,3}, data!$E$2:$E$326, {2,3}, data!$F$2:$F$326, "=1", data!$G$2:$G$326, "=1"))</f>
        <v>7</v>
      </c>
      <c r="H102" s="6">
        <f t="shared" si="1"/>
        <v>0</v>
      </c>
    </row>
    <row r="103" spans="1:8" x14ac:dyDescent="0.2">
      <c r="A103" s="4" t="s">
        <v>316</v>
      </c>
      <c r="B103" s="4" t="s">
        <v>327</v>
      </c>
      <c r="C103" s="4">
        <v>6</v>
      </c>
      <c r="D103" s="4">
        <f>_xlfn.IFS($C103=1, AVERAGEIFS(data!H$2:H$326, data!$B$2:$B$326, $B103,data!$C$2:$C$326, "=2", data!$D$2:$D$326, "=1", data!$E$2:$E$326, "=1", data!$F$2:$F$326, "=1", data!$G$2:$G$326, "=1"), $C103=2, AVERAGEIFS(data!H$2:H$326, data!$B$2:$B$326, $B103,data!$C$2:$C$326, "=2", data!$D$2:$D$326, "=1", data!$E$2:$E$326, "=1", data!$F$2:$F$326, "=1", data!$G$2:$G$326, "=2"), $C103=3, AVERAGEIFS(data!H$2:H$326, data!$B$2:$B$326, $B103,data!$C$2:$C$326, "=2", data!$D$2:$D$326, "=1", data!$E$2:$E$326, "=1", data!$F$2:$F$326, "=1", data!$G$2:$G$326, "=3"), $C103=4, AVERAGEIFS(data!H$2:H$326, data!$B$2:$B$326, $B103,data!$C$2:$C$326, "=3", data!$D$2:$D$326, "=1", data!$E$2:$E$326, "=1", data!$F$2:$F$326, "=1", data!$G$2:$G$326, "=1"), $C103=5, AVERAGEIFS(data!H$2:H$326, data!$B$2:$B$326, $B103,data!$C$2:$C$326, "=3", data!$D$2:$D$326, "=1", data!$E$2:$E$326, "=1", data!$F$2:$F$326, "=1", data!$G$2:$G$326, "=2"), $C103=6, AVERAGEIFS(data!H$2:H$326, data!$B$2:$B$326, $B103,data!$C$2:$C$326, "=2", data!$D$2:$D$326, {2,3}, data!$E$2:$E$326, "=1", data!$F$2:$F$326, "=1", data!$G$2:$G$326, "=1"), $C103=7, AVERAGEIFS(data!H$2:H$326, data!$B$2:$B$326, $B103,data!$C$2:$C$326, "=2", data!$D$2:$D$326, "=1", data!$E$2:$E$326, {2,3}, data!$F$2:$F$326, "=1", data!$G$2:$G$326, "=1"), $C103=8, AVERAGEIFS(data!H$2:H$326, data!$B$2:$B$326, $B103,data!$C$2:$C$326, "=2", data!$D$2:$D$326, {2,3}, data!$E$2:$E$326, {2,3}, data!$F$2:$F$326, "=1", data!$G$2:$G$326, "=1"))</f>
        <v>500</v>
      </c>
      <c r="E103" s="4">
        <f>_xlfn.IFS($C103=1, AVERAGEIFS(data!I$2:I$326, data!$B$2:$B$326, $B103,data!$C$2:$C$326, "=2", data!$D$2:$D$326, "=1", data!$E$2:$E$326, "=1", data!$F$2:$F$326, "=1", data!$G$2:$G$326, "=1"), $C103=2, AVERAGEIFS(data!I$2:I$326, data!$B$2:$B$326, $B103,data!$C$2:$C$326, "=2", data!$D$2:$D$326, "=1", data!$E$2:$E$326, "=1", data!$F$2:$F$326, "=1", data!$G$2:$G$326, "=2"), $C103=3, AVERAGEIFS(data!I$2:I$326, data!$B$2:$B$326, $B103,data!$C$2:$C$326, "=2", data!$D$2:$D$326, "=1", data!$E$2:$E$326, "=1", data!$F$2:$F$326, "=1", data!$G$2:$G$326, "=3"), $C103=4, AVERAGEIFS(data!I$2:I$326, data!$B$2:$B$326, $B103,data!$C$2:$C$326, "=3", data!$D$2:$D$326, "=1", data!$E$2:$E$326, "=1", data!$F$2:$F$326, "=1", data!$G$2:$G$326, "=1"), $C103=5, AVERAGEIFS(data!I$2:I$326, data!$B$2:$B$326, $B103,data!$C$2:$C$326, "=3", data!$D$2:$D$326, "=1", data!$E$2:$E$326, "=1", data!$F$2:$F$326, "=1", data!$G$2:$G$326, "=2"), $C103=6, AVERAGEIFS(data!I$2:I$326, data!$B$2:$B$326, $B103,data!$C$2:$C$326, "=2", data!$D$2:$D$326, {2,3}, data!$E$2:$E$326, "=1", data!$F$2:$F$326, "=1", data!$G$2:$G$326, "=1"), $C103=7, AVERAGEIFS(data!I$2:I$326, data!$B$2:$B$326, $B103,data!$C$2:$C$326, "=2", data!$D$2:$D$326, "=1", data!$E$2:$E$326, {2,3}, data!$F$2:$F$326, "=1", data!$G$2:$G$326, "=1"), $C103=8, AVERAGEIFS(data!I$2:I$326, data!$B$2:$B$326, $B103,data!$C$2:$C$326, "=2", data!$D$2:$D$326, {2,3}, data!$E$2:$E$326, {2,3}, data!$F$2:$F$326, "=1", data!$G$2:$G$326, "=1"))</f>
        <v>410</v>
      </c>
      <c r="F103" s="4">
        <f>_xlfn.IFS($C103=1, AVERAGEIFS(data!J$2:J$326, data!$B$2:$B$326, $B103,data!$C$2:$C$326, "=2", data!$D$2:$D$326, "=1", data!$E$2:$E$326, "=1", data!$F$2:$F$326, "=1", data!$G$2:$G$326, "=1"), $C103=2, AVERAGEIFS(data!J$2:J$326, data!$B$2:$B$326, $B103,data!$C$2:$C$326, "=2", data!$D$2:$D$326, "=1", data!$E$2:$E$326, "=1", data!$F$2:$F$326, "=1", data!$G$2:$G$326, "=2"), $C103=3, AVERAGEIFS(data!J$2:J$326, data!$B$2:$B$326, $B103,data!$C$2:$C$326, "=2", data!$D$2:$D$326, "=1", data!$E$2:$E$326, "=1", data!$F$2:$F$326, "=1", data!$G$2:$G$326, "=3"), $C103=4, AVERAGEIFS(data!J$2:J$326, data!$B$2:$B$326, $B103,data!$C$2:$C$326, "=3", data!$D$2:$D$326, "=1", data!$E$2:$E$326, "=1", data!$F$2:$F$326, "=1", data!$G$2:$G$326, "=1"), $C103=5, AVERAGEIFS(data!J$2:J$326, data!$B$2:$B$326, $B103,data!$C$2:$C$326, "=3", data!$D$2:$D$326, "=1", data!$E$2:$E$326, "=1", data!$F$2:$F$326, "=1", data!$G$2:$G$326, "=2"), $C103=6, AVERAGEIFS(data!J$2:J$326, data!$B$2:$B$326, $B103,data!$C$2:$C$326, "=2", data!$D$2:$D$326, {2,3}, data!$E$2:$E$326, "=1", data!$F$2:$F$326, "=1", data!$G$2:$G$326, "=1"), $C103=7, AVERAGEIFS(data!J$2:J$326, data!$B$2:$B$326, $B103,data!$C$2:$C$326, "=2", data!$D$2:$D$326, "=1", data!$E$2:$E$326, {2,3}, data!$F$2:$F$326, "=1", data!$G$2:$G$326, "=1"), $C103=8, AVERAGEIFS(data!J$2:J$326, data!$B$2:$B$326, $B103,data!$C$2:$C$326, "=2", data!$D$2:$D$326, {2,3}, data!$E$2:$E$326, {2,3}, data!$F$2:$F$326, "=1", data!$G$2:$G$326, "=1"))</f>
        <v>0</v>
      </c>
      <c r="G103" s="4">
        <f>_xlfn.IFS($C103=1, AVERAGEIFS(data!K$2:K$326, data!$B$2:$B$326, $B103,data!$C$2:$C$326, "=2", data!$D$2:$D$326, "=1", data!$E$2:$E$326, "=1", data!$F$2:$F$326, "=1", data!$G$2:$G$326, "=1"), $C103=2, AVERAGEIFS(data!K$2:K$326, data!$B$2:$B$326, $B103,data!$C$2:$C$326, "=2", data!$D$2:$D$326, "=1", data!$E$2:$E$326, "=1", data!$F$2:$F$326, "=1", data!$G$2:$G$326, "=2"), $C103=3, AVERAGEIFS(data!K$2:K$326, data!$B$2:$B$326, $B103,data!$C$2:$C$326, "=2", data!$D$2:$D$326, "=1", data!$E$2:$E$326, "=1", data!$F$2:$F$326, "=1", data!$G$2:$G$326, "=3"), $C103=4, AVERAGEIFS(data!K$2:K$326, data!$B$2:$B$326, $B103,data!$C$2:$C$326, "=3", data!$D$2:$D$326, "=1", data!$E$2:$E$326, "=1", data!$F$2:$F$326, "=1", data!$G$2:$G$326, "=1"), $C103=5, AVERAGEIFS(data!K$2:K$326, data!$B$2:$B$326, $B103,data!$C$2:$C$326, "=3", data!$D$2:$D$326, "=1", data!$E$2:$E$326, "=1", data!$F$2:$F$326, "=1", data!$G$2:$G$326, "=2"), $C103=6, AVERAGEIFS(data!K$2:K$326, data!$B$2:$B$326, $B103,data!$C$2:$C$326, "=2", data!$D$2:$D$326, {2,3}, data!$E$2:$E$326, "=1", data!$F$2:$F$326, "=1", data!$G$2:$G$326, "=1"), $C103=7, AVERAGEIFS(data!K$2:K$326, data!$B$2:$B$326, $B103,data!$C$2:$C$326, "=2", data!$D$2:$D$326, "=1", data!$E$2:$E$326, {2,3}, data!$F$2:$F$326, "=1", data!$G$2:$G$326, "=1"), $C103=8, AVERAGEIFS(data!K$2:K$326, data!$B$2:$B$326, $B103,data!$C$2:$C$326, "=2", data!$D$2:$D$326, {2,3}, data!$E$2:$E$326, {2,3}, data!$F$2:$F$326, "=1", data!$G$2:$G$326, "=1"))</f>
        <v>0</v>
      </c>
      <c r="H103" s="6" t="str">
        <f t="shared" si="1"/>
        <v>N/A</v>
      </c>
    </row>
    <row r="104" spans="1:8" x14ac:dyDescent="0.2">
      <c r="A104" s="4" t="s">
        <v>316</v>
      </c>
      <c r="B104" s="4" t="s">
        <v>327</v>
      </c>
      <c r="C104" s="4">
        <v>7</v>
      </c>
      <c r="D104" s="4">
        <f>_xlfn.IFS($C104=1, AVERAGEIFS(data!H$2:H$326, data!$B$2:$B$326, $B104,data!$C$2:$C$326, "=2", data!$D$2:$D$326, "=1", data!$E$2:$E$326, "=1", data!$F$2:$F$326, "=1", data!$G$2:$G$326, "=1"), $C104=2, AVERAGEIFS(data!H$2:H$326, data!$B$2:$B$326, $B104,data!$C$2:$C$326, "=2", data!$D$2:$D$326, "=1", data!$E$2:$E$326, "=1", data!$F$2:$F$326, "=1", data!$G$2:$G$326, "=2"), $C104=3, AVERAGEIFS(data!H$2:H$326, data!$B$2:$B$326, $B104,data!$C$2:$C$326, "=2", data!$D$2:$D$326, "=1", data!$E$2:$E$326, "=1", data!$F$2:$F$326, "=1", data!$G$2:$G$326, "=3"), $C104=4, AVERAGEIFS(data!H$2:H$326, data!$B$2:$B$326, $B104,data!$C$2:$C$326, "=3", data!$D$2:$D$326, "=1", data!$E$2:$E$326, "=1", data!$F$2:$F$326, "=1", data!$G$2:$G$326, "=1"), $C104=5, AVERAGEIFS(data!H$2:H$326, data!$B$2:$B$326, $B104,data!$C$2:$C$326, "=3", data!$D$2:$D$326, "=1", data!$E$2:$E$326, "=1", data!$F$2:$F$326, "=1", data!$G$2:$G$326, "=2"), $C104=6, AVERAGEIFS(data!H$2:H$326, data!$B$2:$B$326, $B104,data!$C$2:$C$326, "=2", data!$D$2:$D$326, {2,3}, data!$E$2:$E$326, "=1", data!$F$2:$F$326, "=1", data!$G$2:$G$326, "=1"), $C104=7, AVERAGEIFS(data!H$2:H$326, data!$B$2:$B$326, $B104,data!$C$2:$C$326, "=2", data!$D$2:$D$326, "=1", data!$E$2:$E$326, {2,3}, data!$F$2:$F$326, "=1", data!$G$2:$G$326, "=1"), $C104=8, AVERAGEIFS(data!H$2:H$326, data!$B$2:$B$326, $B104,data!$C$2:$C$326, "=2", data!$D$2:$D$326, {2,3}, data!$E$2:$E$326, {2,3}, data!$F$2:$F$326, "=1", data!$G$2:$G$326, "=1"))</f>
        <v>500</v>
      </c>
      <c r="E104" s="4">
        <f>_xlfn.IFS($C104=1, AVERAGEIFS(data!I$2:I$326, data!$B$2:$B$326, $B104,data!$C$2:$C$326, "=2", data!$D$2:$D$326, "=1", data!$E$2:$E$326, "=1", data!$F$2:$F$326, "=1", data!$G$2:$G$326, "=1"), $C104=2, AVERAGEIFS(data!I$2:I$326, data!$B$2:$B$326, $B104,data!$C$2:$C$326, "=2", data!$D$2:$D$326, "=1", data!$E$2:$E$326, "=1", data!$F$2:$F$326, "=1", data!$G$2:$G$326, "=2"), $C104=3, AVERAGEIFS(data!I$2:I$326, data!$B$2:$B$326, $B104,data!$C$2:$C$326, "=2", data!$D$2:$D$326, "=1", data!$E$2:$E$326, "=1", data!$F$2:$F$326, "=1", data!$G$2:$G$326, "=3"), $C104=4, AVERAGEIFS(data!I$2:I$326, data!$B$2:$B$326, $B104,data!$C$2:$C$326, "=3", data!$D$2:$D$326, "=1", data!$E$2:$E$326, "=1", data!$F$2:$F$326, "=1", data!$G$2:$G$326, "=1"), $C104=5, AVERAGEIFS(data!I$2:I$326, data!$B$2:$B$326, $B104,data!$C$2:$C$326, "=3", data!$D$2:$D$326, "=1", data!$E$2:$E$326, "=1", data!$F$2:$F$326, "=1", data!$G$2:$G$326, "=2"), $C104=6, AVERAGEIFS(data!I$2:I$326, data!$B$2:$B$326, $B104,data!$C$2:$C$326, "=2", data!$D$2:$D$326, {2,3}, data!$E$2:$E$326, "=1", data!$F$2:$F$326, "=1", data!$G$2:$G$326, "=1"), $C104=7, AVERAGEIFS(data!I$2:I$326, data!$B$2:$B$326, $B104,data!$C$2:$C$326, "=2", data!$D$2:$D$326, "=1", data!$E$2:$E$326, {2,3}, data!$F$2:$F$326, "=1", data!$G$2:$G$326, "=1"), $C104=8, AVERAGEIFS(data!I$2:I$326, data!$B$2:$B$326, $B104,data!$C$2:$C$326, "=2", data!$D$2:$D$326, {2,3}, data!$E$2:$E$326, {2,3}, data!$F$2:$F$326, "=1", data!$G$2:$G$326, "=1"))</f>
        <v>500</v>
      </c>
      <c r="F104" s="4">
        <f>_xlfn.IFS($C104=1, AVERAGEIFS(data!J$2:J$326, data!$B$2:$B$326, $B104,data!$C$2:$C$326, "=2", data!$D$2:$D$326, "=1", data!$E$2:$E$326, "=1", data!$F$2:$F$326, "=1", data!$G$2:$G$326, "=1"), $C104=2, AVERAGEIFS(data!J$2:J$326, data!$B$2:$B$326, $B104,data!$C$2:$C$326, "=2", data!$D$2:$D$326, "=1", data!$E$2:$E$326, "=1", data!$F$2:$F$326, "=1", data!$G$2:$G$326, "=2"), $C104=3, AVERAGEIFS(data!J$2:J$326, data!$B$2:$B$326, $B104,data!$C$2:$C$326, "=2", data!$D$2:$D$326, "=1", data!$E$2:$E$326, "=1", data!$F$2:$F$326, "=1", data!$G$2:$G$326, "=3"), $C104=4, AVERAGEIFS(data!J$2:J$326, data!$B$2:$B$326, $B104,data!$C$2:$C$326, "=3", data!$D$2:$D$326, "=1", data!$E$2:$E$326, "=1", data!$F$2:$F$326, "=1", data!$G$2:$G$326, "=1"), $C104=5, AVERAGEIFS(data!J$2:J$326, data!$B$2:$B$326, $B104,data!$C$2:$C$326, "=3", data!$D$2:$D$326, "=1", data!$E$2:$E$326, "=1", data!$F$2:$F$326, "=1", data!$G$2:$G$326, "=2"), $C104=6, AVERAGEIFS(data!J$2:J$326, data!$B$2:$B$326, $B104,data!$C$2:$C$326, "=2", data!$D$2:$D$326, {2,3}, data!$E$2:$E$326, "=1", data!$F$2:$F$326, "=1", data!$G$2:$G$326, "=1"), $C104=7, AVERAGEIFS(data!J$2:J$326, data!$B$2:$B$326, $B104,data!$C$2:$C$326, "=2", data!$D$2:$D$326, "=1", data!$E$2:$E$326, {2,3}, data!$F$2:$F$326, "=1", data!$G$2:$G$326, "=1"), $C104=8, AVERAGEIFS(data!J$2:J$326, data!$B$2:$B$326, $B104,data!$C$2:$C$326, "=2", data!$D$2:$D$326, {2,3}, data!$E$2:$E$326, {2,3}, data!$F$2:$F$326, "=1", data!$G$2:$G$326, "=1"))</f>
        <v>150</v>
      </c>
      <c r="G104" s="4">
        <f>_xlfn.IFS($C104=1, AVERAGEIFS(data!K$2:K$326, data!$B$2:$B$326, $B104,data!$C$2:$C$326, "=2", data!$D$2:$D$326, "=1", data!$E$2:$E$326, "=1", data!$F$2:$F$326, "=1", data!$G$2:$G$326, "=1"), $C104=2, AVERAGEIFS(data!K$2:K$326, data!$B$2:$B$326, $B104,data!$C$2:$C$326, "=2", data!$D$2:$D$326, "=1", data!$E$2:$E$326, "=1", data!$F$2:$F$326, "=1", data!$G$2:$G$326, "=2"), $C104=3, AVERAGEIFS(data!K$2:K$326, data!$B$2:$B$326, $B104,data!$C$2:$C$326, "=2", data!$D$2:$D$326, "=1", data!$E$2:$E$326, "=1", data!$F$2:$F$326, "=1", data!$G$2:$G$326, "=3"), $C104=4, AVERAGEIFS(data!K$2:K$326, data!$B$2:$B$326, $B104,data!$C$2:$C$326, "=3", data!$D$2:$D$326, "=1", data!$E$2:$E$326, "=1", data!$F$2:$F$326, "=1", data!$G$2:$G$326, "=1"), $C104=5, AVERAGEIFS(data!K$2:K$326, data!$B$2:$B$326, $B104,data!$C$2:$C$326, "=3", data!$D$2:$D$326, "=1", data!$E$2:$E$326, "=1", data!$F$2:$F$326, "=1", data!$G$2:$G$326, "=2"), $C104=6, AVERAGEIFS(data!K$2:K$326, data!$B$2:$B$326, $B104,data!$C$2:$C$326, "=2", data!$D$2:$D$326, {2,3}, data!$E$2:$E$326, "=1", data!$F$2:$F$326, "=1", data!$G$2:$G$326, "=1"), $C104=7, AVERAGEIFS(data!K$2:K$326, data!$B$2:$B$326, $B104,data!$C$2:$C$326, "=2", data!$D$2:$D$326, "=1", data!$E$2:$E$326, {2,3}, data!$F$2:$F$326, "=1", data!$G$2:$G$326, "=1"), $C104=8, AVERAGEIFS(data!K$2:K$326, data!$B$2:$B$326, $B104,data!$C$2:$C$326, "=2", data!$D$2:$D$326, {2,3}, data!$E$2:$E$326, {2,3}, data!$F$2:$F$326, "=1", data!$G$2:$G$326, "=1"))</f>
        <v>53</v>
      </c>
      <c r="H104" s="6">
        <f t="shared" si="1"/>
        <v>0.64666666666666672</v>
      </c>
    </row>
    <row r="105" spans="1:8" x14ac:dyDescent="0.2">
      <c r="A105" s="4" t="s">
        <v>316</v>
      </c>
      <c r="B105" s="4" t="s">
        <v>327</v>
      </c>
      <c r="C105" s="4">
        <v>8</v>
      </c>
      <c r="D105" s="4">
        <f>_xlfn.IFS($C105=1, AVERAGEIFS(data!H$2:H$326, data!$B$2:$B$326, $B105,data!$C$2:$C$326, "=2", data!$D$2:$D$326, "=1", data!$E$2:$E$326, "=1", data!$F$2:$F$326, "=1", data!$G$2:$G$326, "=1"), $C105=2, AVERAGEIFS(data!H$2:H$326, data!$B$2:$B$326, $B105,data!$C$2:$C$326, "=2", data!$D$2:$D$326, "=1", data!$E$2:$E$326, "=1", data!$F$2:$F$326, "=1", data!$G$2:$G$326, "=2"), $C105=3, AVERAGEIFS(data!H$2:H$326, data!$B$2:$B$326, $B105,data!$C$2:$C$326, "=2", data!$D$2:$D$326, "=1", data!$E$2:$E$326, "=1", data!$F$2:$F$326, "=1", data!$G$2:$G$326, "=3"), $C105=4, AVERAGEIFS(data!H$2:H$326, data!$B$2:$B$326, $B105,data!$C$2:$C$326, "=3", data!$D$2:$D$326, "=1", data!$E$2:$E$326, "=1", data!$F$2:$F$326, "=1", data!$G$2:$G$326, "=1"), $C105=5, AVERAGEIFS(data!H$2:H$326, data!$B$2:$B$326, $B105,data!$C$2:$C$326, "=3", data!$D$2:$D$326, "=1", data!$E$2:$E$326, "=1", data!$F$2:$F$326, "=1", data!$G$2:$G$326, "=2"), $C105=6, AVERAGEIFS(data!H$2:H$326, data!$B$2:$B$326, $B105,data!$C$2:$C$326, "=2", data!$D$2:$D$326, {2,3}, data!$E$2:$E$326, "=1", data!$F$2:$F$326, "=1", data!$G$2:$G$326, "=1"), $C105=7, AVERAGEIFS(data!H$2:H$326, data!$B$2:$B$326, $B105,data!$C$2:$C$326, "=2", data!$D$2:$D$326, "=1", data!$E$2:$E$326, {2,3}, data!$F$2:$F$326, "=1", data!$G$2:$G$326, "=1"), $C105=8, AVERAGEIFS(data!H$2:H$326, data!$B$2:$B$326, $B105,data!$C$2:$C$326, "=2", data!$D$2:$D$326, {2,3}, data!$E$2:$E$326, {2,3}, data!$F$2:$F$326, "=1", data!$G$2:$G$326, "=1"))</f>
        <v>500</v>
      </c>
      <c r="E105" s="4">
        <f>_xlfn.IFS($C105=1, AVERAGEIFS(data!I$2:I$326, data!$B$2:$B$326, $B105,data!$C$2:$C$326, "=2", data!$D$2:$D$326, "=1", data!$E$2:$E$326, "=1", data!$F$2:$F$326, "=1", data!$G$2:$G$326, "=1"), $C105=2, AVERAGEIFS(data!I$2:I$326, data!$B$2:$B$326, $B105,data!$C$2:$C$326, "=2", data!$D$2:$D$326, "=1", data!$E$2:$E$326, "=1", data!$F$2:$F$326, "=1", data!$G$2:$G$326, "=2"), $C105=3, AVERAGEIFS(data!I$2:I$326, data!$B$2:$B$326, $B105,data!$C$2:$C$326, "=2", data!$D$2:$D$326, "=1", data!$E$2:$E$326, "=1", data!$F$2:$F$326, "=1", data!$G$2:$G$326, "=3"), $C105=4, AVERAGEIFS(data!I$2:I$326, data!$B$2:$B$326, $B105,data!$C$2:$C$326, "=3", data!$D$2:$D$326, "=1", data!$E$2:$E$326, "=1", data!$F$2:$F$326, "=1", data!$G$2:$G$326, "=1"), $C105=5, AVERAGEIFS(data!I$2:I$326, data!$B$2:$B$326, $B105,data!$C$2:$C$326, "=3", data!$D$2:$D$326, "=1", data!$E$2:$E$326, "=1", data!$F$2:$F$326, "=1", data!$G$2:$G$326, "=2"), $C105=6, AVERAGEIFS(data!I$2:I$326, data!$B$2:$B$326, $B105,data!$C$2:$C$326, "=2", data!$D$2:$D$326, {2,3}, data!$E$2:$E$326, "=1", data!$F$2:$F$326, "=1", data!$G$2:$G$326, "=1"), $C105=7, AVERAGEIFS(data!I$2:I$326, data!$B$2:$B$326, $B105,data!$C$2:$C$326, "=2", data!$D$2:$D$326, "=1", data!$E$2:$E$326, {2,3}, data!$F$2:$F$326, "=1", data!$G$2:$G$326, "=1"), $C105=8, AVERAGEIFS(data!I$2:I$326, data!$B$2:$B$326, $B105,data!$C$2:$C$326, "=2", data!$D$2:$D$326, {2,3}, data!$E$2:$E$326, {2,3}, data!$F$2:$F$326, "=1", data!$G$2:$G$326, "=1"))</f>
        <v>500</v>
      </c>
      <c r="F105" s="4">
        <f>_xlfn.IFS($C105=1, AVERAGEIFS(data!J$2:J$326, data!$B$2:$B$326, $B105,data!$C$2:$C$326, "=2", data!$D$2:$D$326, "=1", data!$E$2:$E$326, "=1", data!$F$2:$F$326, "=1", data!$G$2:$G$326, "=1"), $C105=2, AVERAGEIFS(data!J$2:J$326, data!$B$2:$B$326, $B105,data!$C$2:$C$326, "=2", data!$D$2:$D$326, "=1", data!$E$2:$E$326, "=1", data!$F$2:$F$326, "=1", data!$G$2:$G$326, "=2"), $C105=3, AVERAGEIFS(data!J$2:J$326, data!$B$2:$B$326, $B105,data!$C$2:$C$326, "=2", data!$D$2:$D$326, "=1", data!$E$2:$E$326, "=1", data!$F$2:$F$326, "=1", data!$G$2:$G$326, "=3"), $C105=4, AVERAGEIFS(data!J$2:J$326, data!$B$2:$B$326, $B105,data!$C$2:$C$326, "=3", data!$D$2:$D$326, "=1", data!$E$2:$E$326, "=1", data!$F$2:$F$326, "=1", data!$G$2:$G$326, "=1"), $C105=5, AVERAGEIFS(data!J$2:J$326, data!$B$2:$B$326, $B105,data!$C$2:$C$326, "=3", data!$D$2:$D$326, "=1", data!$E$2:$E$326, "=1", data!$F$2:$F$326, "=1", data!$G$2:$G$326, "=2"), $C105=6, AVERAGEIFS(data!J$2:J$326, data!$B$2:$B$326, $B105,data!$C$2:$C$326, "=2", data!$D$2:$D$326, {2,3}, data!$E$2:$E$326, "=1", data!$F$2:$F$326, "=1", data!$G$2:$G$326, "=1"), $C105=7, AVERAGEIFS(data!J$2:J$326, data!$B$2:$B$326, $B105,data!$C$2:$C$326, "=2", data!$D$2:$D$326, "=1", data!$E$2:$E$326, {2,3}, data!$F$2:$F$326, "=1", data!$G$2:$G$326, "=1"), $C105=8, AVERAGEIFS(data!J$2:J$326, data!$B$2:$B$326, $B105,data!$C$2:$C$326, "=2", data!$D$2:$D$326, {2,3}, data!$E$2:$E$326, {2,3}, data!$F$2:$F$326, "=1", data!$G$2:$G$326, "=1"))</f>
        <v>151</v>
      </c>
      <c r="G105" s="4">
        <f>_xlfn.IFS($C105=1, AVERAGEIFS(data!K$2:K$326, data!$B$2:$B$326, $B105,data!$C$2:$C$326, "=2", data!$D$2:$D$326, "=1", data!$E$2:$E$326, "=1", data!$F$2:$F$326, "=1", data!$G$2:$G$326, "=1"), $C105=2, AVERAGEIFS(data!K$2:K$326, data!$B$2:$B$326, $B105,data!$C$2:$C$326, "=2", data!$D$2:$D$326, "=1", data!$E$2:$E$326, "=1", data!$F$2:$F$326, "=1", data!$G$2:$G$326, "=2"), $C105=3, AVERAGEIFS(data!K$2:K$326, data!$B$2:$B$326, $B105,data!$C$2:$C$326, "=2", data!$D$2:$D$326, "=1", data!$E$2:$E$326, "=1", data!$F$2:$F$326, "=1", data!$G$2:$G$326, "=3"), $C105=4, AVERAGEIFS(data!K$2:K$326, data!$B$2:$B$326, $B105,data!$C$2:$C$326, "=3", data!$D$2:$D$326, "=1", data!$E$2:$E$326, "=1", data!$F$2:$F$326, "=1", data!$G$2:$G$326, "=1"), $C105=5, AVERAGEIFS(data!K$2:K$326, data!$B$2:$B$326, $B105,data!$C$2:$C$326, "=3", data!$D$2:$D$326, "=1", data!$E$2:$E$326, "=1", data!$F$2:$F$326, "=1", data!$G$2:$G$326, "=2"), $C105=6, AVERAGEIFS(data!K$2:K$326, data!$B$2:$B$326, $B105,data!$C$2:$C$326, "=2", data!$D$2:$D$326, {2,3}, data!$E$2:$E$326, "=1", data!$F$2:$F$326, "=1", data!$G$2:$G$326, "=1"), $C105=7, AVERAGEIFS(data!K$2:K$326, data!$B$2:$B$326, $B105,data!$C$2:$C$326, "=2", data!$D$2:$D$326, "=1", data!$E$2:$E$326, {2,3}, data!$F$2:$F$326, "=1", data!$G$2:$G$326, "=1"), $C105=8, AVERAGEIFS(data!K$2:K$326, data!$B$2:$B$326, $B105,data!$C$2:$C$326, "=2", data!$D$2:$D$326, {2,3}, data!$E$2:$E$326, {2,3}, data!$F$2:$F$326, "=1", data!$G$2:$G$326, "=1"))</f>
        <v>46</v>
      </c>
      <c r="H105" s="6">
        <f t="shared" si="1"/>
        <v>0.69536423841059603</v>
      </c>
    </row>
    <row r="106" spans="1:8" x14ac:dyDescent="0.2">
      <c r="A106" s="4" t="s">
        <v>316</v>
      </c>
      <c r="B106" s="4" t="s">
        <v>311</v>
      </c>
      <c r="C106" s="4">
        <v>1</v>
      </c>
      <c r="D106" s="4">
        <f>_xlfn.IFS($C106=1, AVERAGEIFS(data!H$2:H$326, data!$B$2:$B$326, $B106,data!$C$2:$C$326, "=2", data!$D$2:$D$326, "=1", data!$E$2:$E$326, "=1", data!$F$2:$F$326, "=1", data!$G$2:$G$326, "=1"), $C106=2, AVERAGEIFS(data!H$2:H$326, data!$B$2:$B$326, $B106,data!$C$2:$C$326, "=2", data!$D$2:$D$326, "=1", data!$E$2:$E$326, "=1", data!$F$2:$F$326, "=1", data!$G$2:$G$326, "=2"), $C106=3, AVERAGEIFS(data!H$2:H$326, data!$B$2:$B$326, $B106,data!$C$2:$C$326, "=2", data!$D$2:$D$326, "=1", data!$E$2:$E$326, "=1", data!$F$2:$F$326, "=1", data!$G$2:$G$326, "=3"), $C106=4, AVERAGEIFS(data!H$2:H$326, data!$B$2:$B$326, $B106,data!$C$2:$C$326, "=3", data!$D$2:$D$326, "=1", data!$E$2:$E$326, "=1", data!$F$2:$F$326, "=1", data!$G$2:$G$326, "=1"), $C106=5, AVERAGEIFS(data!H$2:H$326, data!$B$2:$B$326, $B106,data!$C$2:$C$326, "=3", data!$D$2:$D$326, "=1", data!$E$2:$E$326, "=1", data!$F$2:$F$326, "=1", data!$G$2:$G$326, "=2"), $C106=6, AVERAGEIFS(data!H$2:H$326, data!$B$2:$B$326, $B106,data!$C$2:$C$326, "=2", data!$D$2:$D$326, {2,3}, data!$E$2:$E$326, "=1", data!$F$2:$F$326, "=1", data!$G$2:$G$326, "=1"), $C106=7, AVERAGEIFS(data!H$2:H$326, data!$B$2:$B$326, $B106,data!$C$2:$C$326, "=2", data!$D$2:$D$326, "=1", data!$E$2:$E$326, {2,3}, data!$F$2:$F$326, "=1", data!$G$2:$G$326, "=1"), $C106=8, AVERAGEIFS(data!H$2:H$326, data!$B$2:$B$326, $B106,data!$C$2:$C$326, "=2", data!$D$2:$D$326, {2,3}, data!$E$2:$E$326, {2,3}, data!$F$2:$F$326, "=1", data!$G$2:$G$326, "=1"))</f>
        <v>500</v>
      </c>
      <c r="E106" s="4">
        <f>_xlfn.IFS($C106=1, AVERAGEIFS(data!I$2:I$326, data!$B$2:$B$326, $B106,data!$C$2:$C$326, "=2", data!$D$2:$D$326, "=1", data!$E$2:$E$326, "=1", data!$F$2:$F$326, "=1", data!$G$2:$G$326, "=1"), $C106=2, AVERAGEIFS(data!I$2:I$326, data!$B$2:$B$326, $B106,data!$C$2:$C$326, "=2", data!$D$2:$D$326, "=1", data!$E$2:$E$326, "=1", data!$F$2:$F$326, "=1", data!$G$2:$G$326, "=2"), $C106=3, AVERAGEIFS(data!I$2:I$326, data!$B$2:$B$326, $B106,data!$C$2:$C$326, "=2", data!$D$2:$D$326, "=1", data!$E$2:$E$326, "=1", data!$F$2:$F$326, "=1", data!$G$2:$G$326, "=3"), $C106=4, AVERAGEIFS(data!I$2:I$326, data!$B$2:$B$326, $B106,data!$C$2:$C$326, "=3", data!$D$2:$D$326, "=1", data!$E$2:$E$326, "=1", data!$F$2:$F$326, "=1", data!$G$2:$G$326, "=1"), $C106=5, AVERAGEIFS(data!I$2:I$326, data!$B$2:$B$326, $B106,data!$C$2:$C$326, "=3", data!$D$2:$D$326, "=1", data!$E$2:$E$326, "=1", data!$F$2:$F$326, "=1", data!$G$2:$G$326, "=2"), $C106=6, AVERAGEIFS(data!I$2:I$326, data!$B$2:$B$326, $B106,data!$C$2:$C$326, "=2", data!$D$2:$D$326, {2,3}, data!$E$2:$E$326, "=1", data!$F$2:$F$326, "=1", data!$G$2:$G$326, "=1"), $C106=7, AVERAGEIFS(data!I$2:I$326, data!$B$2:$B$326, $B106,data!$C$2:$C$326, "=2", data!$D$2:$D$326, "=1", data!$E$2:$E$326, {2,3}, data!$F$2:$F$326, "=1", data!$G$2:$G$326, "=1"), $C106=8, AVERAGEIFS(data!I$2:I$326, data!$B$2:$B$326, $B106,data!$C$2:$C$326, "=2", data!$D$2:$D$326, {2,3}, data!$E$2:$E$326, {2,3}, data!$F$2:$F$326, "=1", data!$G$2:$G$326, "=1"))</f>
        <v>498</v>
      </c>
      <c r="F106" s="4">
        <f>_xlfn.IFS($C106=1, AVERAGEIFS(data!J$2:J$326, data!$B$2:$B$326, $B106,data!$C$2:$C$326, "=2", data!$D$2:$D$326, "=1", data!$E$2:$E$326, "=1", data!$F$2:$F$326, "=1", data!$G$2:$G$326, "=1"), $C106=2, AVERAGEIFS(data!J$2:J$326, data!$B$2:$B$326, $B106,data!$C$2:$C$326, "=2", data!$D$2:$D$326, "=1", data!$E$2:$E$326, "=1", data!$F$2:$F$326, "=1", data!$G$2:$G$326, "=2"), $C106=3, AVERAGEIFS(data!J$2:J$326, data!$B$2:$B$326, $B106,data!$C$2:$C$326, "=2", data!$D$2:$D$326, "=1", data!$E$2:$E$326, "=1", data!$F$2:$F$326, "=1", data!$G$2:$G$326, "=3"), $C106=4, AVERAGEIFS(data!J$2:J$326, data!$B$2:$B$326, $B106,data!$C$2:$C$326, "=3", data!$D$2:$D$326, "=1", data!$E$2:$E$326, "=1", data!$F$2:$F$326, "=1", data!$G$2:$G$326, "=1"), $C106=5, AVERAGEIFS(data!J$2:J$326, data!$B$2:$B$326, $B106,data!$C$2:$C$326, "=3", data!$D$2:$D$326, "=1", data!$E$2:$E$326, "=1", data!$F$2:$F$326, "=1", data!$G$2:$G$326, "=2"), $C106=6, AVERAGEIFS(data!J$2:J$326, data!$B$2:$B$326, $B106,data!$C$2:$C$326, "=2", data!$D$2:$D$326, {2,3}, data!$E$2:$E$326, "=1", data!$F$2:$F$326, "=1", data!$G$2:$G$326, "=1"), $C106=7, AVERAGEIFS(data!J$2:J$326, data!$B$2:$B$326, $B106,data!$C$2:$C$326, "=2", data!$D$2:$D$326, "=1", data!$E$2:$E$326, {2,3}, data!$F$2:$F$326, "=1", data!$G$2:$G$326, "=1"), $C106=8, AVERAGEIFS(data!J$2:J$326, data!$B$2:$B$326, $B106,data!$C$2:$C$326, "=2", data!$D$2:$D$326, {2,3}, data!$E$2:$E$326, {2,3}, data!$F$2:$F$326, "=1", data!$G$2:$G$326, "=1"))</f>
        <v>178</v>
      </c>
      <c r="G106" s="4">
        <f>_xlfn.IFS($C106=1, AVERAGEIFS(data!K$2:K$326, data!$B$2:$B$326, $B106,data!$C$2:$C$326, "=2", data!$D$2:$D$326, "=1", data!$E$2:$E$326, "=1", data!$F$2:$F$326, "=1", data!$G$2:$G$326, "=1"), $C106=2, AVERAGEIFS(data!K$2:K$326, data!$B$2:$B$326, $B106,data!$C$2:$C$326, "=2", data!$D$2:$D$326, "=1", data!$E$2:$E$326, "=1", data!$F$2:$F$326, "=1", data!$G$2:$G$326, "=2"), $C106=3, AVERAGEIFS(data!K$2:K$326, data!$B$2:$B$326, $B106,data!$C$2:$C$326, "=2", data!$D$2:$D$326, "=1", data!$E$2:$E$326, "=1", data!$F$2:$F$326, "=1", data!$G$2:$G$326, "=3"), $C106=4, AVERAGEIFS(data!K$2:K$326, data!$B$2:$B$326, $B106,data!$C$2:$C$326, "=3", data!$D$2:$D$326, "=1", data!$E$2:$E$326, "=1", data!$F$2:$F$326, "=1", data!$G$2:$G$326, "=1"), $C106=5, AVERAGEIFS(data!K$2:K$326, data!$B$2:$B$326, $B106,data!$C$2:$C$326, "=3", data!$D$2:$D$326, "=1", data!$E$2:$E$326, "=1", data!$F$2:$F$326, "=1", data!$G$2:$G$326, "=2"), $C106=6, AVERAGEIFS(data!K$2:K$326, data!$B$2:$B$326, $B106,data!$C$2:$C$326, "=2", data!$D$2:$D$326, {2,3}, data!$E$2:$E$326, "=1", data!$F$2:$F$326, "=1", data!$G$2:$G$326, "=1"), $C106=7, AVERAGEIFS(data!K$2:K$326, data!$B$2:$B$326, $B106,data!$C$2:$C$326, "=2", data!$D$2:$D$326, "=1", data!$E$2:$E$326, {2,3}, data!$F$2:$F$326, "=1", data!$G$2:$G$326, "=1"), $C106=8, AVERAGEIFS(data!K$2:K$326, data!$B$2:$B$326, $B106,data!$C$2:$C$326, "=2", data!$D$2:$D$326, {2,3}, data!$E$2:$E$326, {2,3}, data!$F$2:$F$326, "=1", data!$G$2:$G$326, "=1"))</f>
        <v>16</v>
      </c>
      <c r="H106" s="6">
        <f t="shared" si="1"/>
        <v>0.9101123595505618</v>
      </c>
    </row>
    <row r="107" spans="1:8" x14ac:dyDescent="0.2">
      <c r="A107" s="4" t="s">
        <v>316</v>
      </c>
      <c r="B107" s="4" t="s">
        <v>311</v>
      </c>
      <c r="C107" s="4">
        <v>2</v>
      </c>
      <c r="D107" s="4">
        <f>_xlfn.IFS($C107=1, AVERAGEIFS(data!H$2:H$326, data!$B$2:$B$326, $B107,data!$C$2:$C$326, "=2", data!$D$2:$D$326, "=1", data!$E$2:$E$326, "=1", data!$F$2:$F$326, "=1", data!$G$2:$G$326, "=1"), $C107=2, AVERAGEIFS(data!H$2:H$326, data!$B$2:$B$326, $B107,data!$C$2:$C$326, "=2", data!$D$2:$D$326, "=1", data!$E$2:$E$326, "=1", data!$F$2:$F$326, "=1", data!$G$2:$G$326, "=2"), $C107=3, AVERAGEIFS(data!H$2:H$326, data!$B$2:$B$326, $B107,data!$C$2:$C$326, "=2", data!$D$2:$D$326, "=1", data!$E$2:$E$326, "=1", data!$F$2:$F$326, "=1", data!$G$2:$G$326, "=3"), $C107=4, AVERAGEIFS(data!H$2:H$326, data!$B$2:$B$326, $B107,data!$C$2:$C$326, "=3", data!$D$2:$D$326, "=1", data!$E$2:$E$326, "=1", data!$F$2:$F$326, "=1", data!$G$2:$G$326, "=1"), $C107=5, AVERAGEIFS(data!H$2:H$326, data!$B$2:$B$326, $B107,data!$C$2:$C$326, "=3", data!$D$2:$D$326, "=1", data!$E$2:$E$326, "=1", data!$F$2:$F$326, "=1", data!$G$2:$G$326, "=2"), $C107=6, AVERAGEIFS(data!H$2:H$326, data!$B$2:$B$326, $B107,data!$C$2:$C$326, "=2", data!$D$2:$D$326, {2,3}, data!$E$2:$E$326, "=1", data!$F$2:$F$326, "=1", data!$G$2:$G$326, "=1"), $C107=7, AVERAGEIFS(data!H$2:H$326, data!$B$2:$B$326, $B107,data!$C$2:$C$326, "=2", data!$D$2:$D$326, "=1", data!$E$2:$E$326, {2,3}, data!$F$2:$F$326, "=1", data!$G$2:$G$326, "=1"), $C107=8, AVERAGEIFS(data!H$2:H$326, data!$B$2:$B$326, $B107,data!$C$2:$C$326, "=2", data!$D$2:$D$326, {2,3}, data!$E$2:$E$326, {2,3}, data!$F$2:$F$326, "=1", data!$G$2:$G$326, "=1"))</f>
        <v>500</v>
      </c>
      <c r="E107" s="4">
        <f>_xlfn.IFS($C107=1, AVERAGEIFS(data!I$2:I$326, data!$B$2:$B$326, $B107,data!$C$2:$C$326, "=2", data!$D$2:$D$326, "=1", data!$E$2:$E$326, "=1", data!$F$2:$F$326, "=1", data!$G$2:$G$326, "=1"), $C107=2, AVERAGEIFS(data!I$2:I$326, data!$B$2:$B$326, $B107,data!$C$2:$C$326, "=2", data!$D$2:$D$326, "=1", data!$E$2:$E$326, "=1", data!$F$2:$F$326, "=1", data!$G$2:$G$326, "=2"), $C107=3, AVERAGEIFS(data!I$2:I$326, data!$B$2:$B$326, $B107,data!$C$2:$C$326, "=2", data!$D$2:$D$326, "=1", data!$E$2:$E$326, "=1", data!$F$2:$F$326, "=1", data!$G$2:$G$326, "=3"), $C107=4, AVERAGEIFS(data!I$2:I$326, data!$B$2:$B$326, $B107,data!$C$2:$C$326, "=3", data!$D$2:$D$326, "=1", data!$E$2:$E$326, "=1", data!$F$2:$F$326, "=1", data!$G$2:$G$326, "=1"), $C107=5, AVERAGEIFS(data!I$2:I$326, data!$B$2:$B$326, $B107,data!$C$2:$C$326, "=3", data!$D$2:$D$326, "=1", data!$E$2:$E$326, "=1", data!$F$2:$F$326, "=1", data!$G$2:$G$326, "=2"), $C107=6, AVERAGEIFS(data!I$2:I$326, data!$B$2:$B$326, $B107,data!$C$2:$C$326, "=2", data!$D$2:$D$326, {2,3}, data!$E$2:$E$326, "=1", data!$F$2:$F$326, "=1", data!$G$2:$G$326, "=1"), $C107=7, AVERAGEIFS(data!I$2:I$326, data!$B$2:$B$326, $B107,data!$C$2:$C$326, "=2", data!$D$2:$D$326, "=1", data!$E$2:$E$326, {2,3}, data!$F$2:$F$326, "=1", data!$G$2:$G$326, "=1"), $C107=8, AVERAGEIFS(data!I$2:I$326, data!$B$2:$B$326, $B107,data!$C$2:$C$326, "=2", data!$D$2:$D$326, {2,3}, data!$E$2:$E$326, {2,3}, data!$F$2:$F$326, "=1", data!$G$2:$G$326, "=1"))</f>
        <v>487</v>
      </c>
      <c r="F107" s="4">
        <f>_xlfn.IFS($C107=1, AVERAGEIFS(data!J$2:J$326, data!$B$2:$B$326, $B107,data!$C$2:$C$326, "=2", data!$D$2:$D$326, "=1", data!$E$2:$E$326, "=1", data!$F$2:$F$326, "=1", data!$G$2:$G$326, "=1"), $C107=2, AVERAGEIFS(data!J$2:J$326, data!$B$2:$B$326, $B107,data!$C$2:$C$326, "=2", data!$D$2:$D$326, "=1", data!$E$2:$E$326, "=1", data!$F$2:$F$326, "=1", data!$G$2:$G$326, "=2"), $C107=3, AVERAGEIFS(data!J$2:J$326, data!$B$2:$B$326, $B107,data!$C$2:$C$326, "=2", data!$D$2:$D$326, "=1", data!$E$2:$E$326, "=1", data!$F$2:$F$326, "=1", data!$G$2:$G$326, "=3"), $C107=4, AVERAGEIFS(data!J$2:J$326, data!$B$2:$B$326, $B107,data!$C$2:$C$326, "=3", data!$D$2:$D$326, "=1", data!$E$2:$E$326, "=1", data!$F$2:$F$326, "=1", data!$G$2:$G$326, "=1"), $C107=5, AVERAGEIFS(data!J$2:J$326, data!$B$2:$B$326, $B107,data!$C$2:$C$326, "=3", data!$D$2:$D$326, "=1", data!$E$2:$E$326, "=1", data!$F$2:$F$326, "=1", data!$G$2:$G$326, "=2"), $C107=6, AVERAGEIFS(data!J$2:J$326, data!$B$2:$B$326, $B107,data!$C$2:$C$326, "=2", data!$D$2:$D$326, {2,3}, data!$E$2:$E$326, "=1", data!$F$2:$F$326, "=1", data!$G$2:$G$326, "=1"), $C107=7, AVERAGEIFS(data!J$2:J$326, data!$B$2:$B$326, $B107,data!$C$2:$C$326, "=2", data!$D$2:$D$326, "=1", data!$E$2:$E$326, {2,3}, data!$F$2:$F$326, "=1", data!$G$2:$G$326, "=1"), $C107=8, AVERAGEIFS(data!J$2:J$326, data!$B$2:$B$326, $B107,data!$C$2:$C$326, "=2", data!$D$2:$D$326, {2,3}, data!$E$2:$E$326, {2,3}, data!$F$2:$F$326, "=1", data!$G$2:$G$326, "=1"))</f>
        <v>86</v>
      </c>
      <c r="G107" s="4">
        <f>_xlfn.IFS($C107=1, AVERAGEIFS(data!K$2:K$326, data!$B$2:$B$326, $B107,data!$C$2:$C$326, "=2", data!$D$2:$D$326, "=1", data!$E$2:$E$326, "=1", data!$F$2:$F$326, "=1", data!$G$2:$G$326, "=1"), $C107=2, AVERAGEIFS(data!K$2:K$326, data!$B$2:$B$326, $B107,data!$C$2:$C$326, "=2", data!$D$2:$D$326, "=1", data!$E$2:$E$326, "=1", data!$F$2:$F$326, "=1", data!$G$2:$G$326, "=2"), $C107=3, AVERAGEIFS(data!K$2:K$326, data!$B$2:$B$326, $B107,data!$C$2:$C$326, "=2", data!$D$2:$D$326, "=1", data!$E$2:$E$326, "=1", data!$F$2:$F$326, "=1", data!$G$2:$G$326, "=3"), $C107=4, AVERAGEIFS(data!K$2:K$326, data!$B$2:$B$326, $B107,data!$C$2:$C$326, "=3", data!$D$2:$D$326, "=1", data!$E$2:$E$326, "=1", data!$F$2:$F$326, "=1", data!$G$2:$G$326, "=1"), $C107=5, AVERAGEIFS(data!K$2:K$326, data!$B$2:$B$326, $B107,data!$C$2:$C$326, "=3", data!$D$2:$D$326, "=1", data!$E$2:$E$326, "=1", data!$F$2:$F$326, "=1", data!$G$2:$G$326, "=2"), $C107=6, AVERAGEIFS(data!K$2:K$326, data!$B$2:$B$326, $B107,data!$C$2:$C$326, "=2", data!$D$2:$D$326, {2,3}, data!$E$2:$E$326, "=1", data!$F$2:$F$326, "=1", data!$G$2:$G$326, "=1"), $C107=7, AVERAGEIFS(data!K$2:K$326, data!$B$2:$B$326, $B107,data!$C$2:$C$326, "=2", data!$D$2:$D$326, "=1", data!$E$2:$E$326, {2,3}, data!$F$2:$F$326, "=1", data!$G$2:$G$326, "=1"), $C107=8, AVERAGEIFS(data!K$2:K$326, data!$B$2:$B$326, $B107,data!$C$2:$C$326, "=2", data!$D$2:$D$326, {2,3}, data!$E$2:$E$326, {2,3}, data!$F$2:$F$326, "=1", data!$G$2:$G$326, "=1"))</f>
        <v>23</v>
      </c>
      <c r="H107" s="6">
        <f t="shared" si="1"/>
        <v>0.73255813953488369</v>
      </c>
    </row>
    <row r="108" spans="1:8" x14ac:dyDescent="0.2">
      <c r="A108" s="4" t="s">
        <v>316</v>
      </c>
      <c r="B108" s="4" t="s">
        <v>311</v>
      </c>
      <c r="C108" s="4">
        <v>3</v>
      </c>
      <c r="D108" s="4">
        <f>_xlfn.IFS($C108=1, AVERAGEIFS(data!H$2:H$326, data!$B$2:$B$326, $B108,data!$C$2:$C$326, "=2", data!$D$2:$D$326, "=1", data!$E$2:$E$326, "=1", data!$F$2:$F$326, "=1", data!$G$2:$G$326, "=1"), $C108=2, AVERAGEIFS(data!H$2:H$326, data!$B$2:$B$326, $B108,data!$C$2:$C$326, "=2", data!$D$2:$D$326, "=1", data!$E$2:$E$326, "=1", data!$F$2:$F$326, "=1", data!$G$2:$G$326, "=2"), $C108=3, AVERAGEIFS(data!H$2:H$326, data!$B$2:$B$326, $B108,data!$C$2:$C$326, "=2", data!$D$2:$D$326, "=1", data!$E$2:$E$326, "=1", data!$F$2:$F$326, "=1", data!$G$2:$G$326, "=3"), $C108=4, AVERAGEIFS(data!H$2:H$326, data!$B$2:$B$326, $B108,data!$C$2:$C$326, "=3", data!$D$2:$D$326, "=1", data!$E$2:$E$326, "=1", data!$F$2:$F$326, "=1", data!$G$2:$G$326, "=1"), $C108=5, AVERAGEIFS(data!H$2:H$326, data!$B$2:$B$326, $B108,data!$C$2:$C$326, "=3", data!$D$2:$D$326, "=1", data!$E$2:$E$326, "=1", data!$F$2:$F$326, "=1", data!$G$2:$G$326, "=2"), $C108=6, AVERAGEIFS(data!H$2:H$326, data!$B$2:$B$326, $B108,data!$C$2:$C$326, "=2", data!$D$2:$D$326, {2,3}, data!$E$2:$E$326, "=1", data!$F$2:$F$326, "=1", data!$G$2:$G$326, "=1"), $C108=7, AVERAGEIFS(data!H$2:H$326, data!$B$2:$B$326, $B108,data!$C$2:$C$326, "=2", data!$D$2:$D$326, "=1", data!$E$2:$E$326, {2,3}, data!$F$2:$F$326, "=1", data!$G$2:$G$326, "=1"), $C108=8, AVERAGEIFS(data!H$2:H$326, data!$B$2:$B$326, $B108,data!$C$2:$C$326, "=2", data!$D$2:$D$326, {2,3}, data!$E$2:$E$326, {2,3}, data!$F$2:$F$326, "=1", data!$G$2:$G$326, "=1"))</f>
        <v>500</v>
      </c>
      <c r="E108" s="4">
        <f>_xlfn.IFS($C108=1, AVERAGEIFS(data!I$2:I$326, data!$B$2:$B$326, $B108,data!$C$2:$C$326, "=2", data!$D$2:$D$326, "=1", data!$E$2:$E$326, "=1", data!$F$2:$F$326, "=1", data!$G$2:$G$326, "=1"), $C108=2, AVERAGEIFS(data!I$2:I$326, data!$B$2:$B$326, $B108,data!$C$2:$C$326, "=2", data!$D$2:$D$326, "=1", data!$E$2:$E$326, "=1", data!$F$2:$F$326, "=1", data!$G$2:$G$326, "=2"), $C108=3, AVERAGEIFS(data!I$2:I$326, data!$B$2:$B$326, $B108,data!$C$2:$C$326, "=2", data!$D$2:$D$326, "=1", data!$E$2:$E$326, "=1", data!$F$2:$F$326, "=1", data!$G$2:$G$326, "=3"), $C108=4, AVERAGEIFS(data!I$2:I$326, data!$B$2:$B$326, $B108,data!$C$2:$C$326, "=3", data!$D$2:$D$326, "=1", data!$E$2:$E$326, "=1", data!$F$2:$F$326, "=1", data!$G$2:$G$326, "=1"), $C108=5, AVERAGEIFS(data!I$2:I$326, data!$B$2:$B$326, $B108,data!$C$2:$C$326, "=3", data!$D$2:$D$326, "=1", data!$E$2:$E$326, "=1", data!$F$2:$F$326, "=1", data!$G$2:$G$326, "=2"), $C108=6, AVERAGEIFS(data!I$2:I$326, data!$B$2:$B$326, $B108,data!$C$2:$C$326, "=2", data!$D$2:$D$326, {2,3}, data!$E$2:$E$326, "=1", data!$F$2:$F$326, "=1", data!$G$2:$G$326, "=1"), $C108=7, AVERAGEIFS(data!I$2:I$326, data!$B$2:$B$326, $B108,data!$C$2:$C$326, "=2", data!$D$2:$D$326, "=1", data!$E$2:$E$326, {2,3}, data!$F$2:$F$326, "=1", data!$G$2:$G$326, "=1"), $C108=8, AVERAGEIFS(data!I$2:I$326, data!$B$2:$B$326, $B108,data!$C$2:$C$326, "=2", data!$D$2:$D$326, {2,3}, data!$E$2:$E$326, {2,3}, data!$F$2:$F$326, "=1", data!$G$2:$G$326, "=1"))</f>
        <v>297</v>
      </c>
      <c r="F108" s="4">
        <f>_xlfn.IFS($C108=1, AVERAGEIFS(data!J$2:J$326, data!$B$2:$B$326, $B108,data!$C$2:$C$326, "=2", data!$D$2:$D$326, "=1", data!$E$2:$E$326, "=1", data!$F$2:$F$326, "=1", data!$G$2:$G$326, "=1"), $C108=2, AVERAGEIFS(data!J$2:J$326, data!$B$2:$B$326, $B108,data!$C$2:$C$326, "=2", data!$D$2:$D$326, "=1", data!$E$2:$E$326, "=1", data!$F$2:$F$326, "=1", data!$G$2:$G$326, "=2"), $C108=3, AVERAGEIFS(data!J$2:J$326, data!$B$2:$B$326, $B108,data!$C$2:$C$326, "=2", data!$D$2:$D$326, "=1", data!$E$2:$E$326, "=1", data!$F$2:$F$326, "=1", data!$G$2:$G$326, "=3"), $C108=4, AVERAGEIFS(data!J$2:J$326, data!$B$2:$B$326, $B108,data!$C$2:$C$326, "=3", data!$D$2:$D$326, "=1", data!$E$2:$E$326, "=1", data!$F$2:$F$326, "=1", data!$G$2:$G$326, "=1"), $C108=5, AVERAGEIFS(data!J$2:J$326, data!$B$2:$B$326, $B108,data!$C$2:$C$326, "=3", data!$D$2:$D$326, "=1", data!$E$2:$E$326, "=1", data!$F$2:$F$326, "=1", data!$G$2:$G$326, "=2"), $C108=6, AVERAGEIFS(data!J$2:J$326, data!$B$2:$B$326, $B108,data!$C$2:$C$326, "=2", data!$D$2:$D$326, {2,3}, data!$E$2:$E$326, "=1", data!$F$2:$F$326, "=1", data!$G$2:$G$326, "=1"), $C108=7, AVERAGEIFS(data!J$2:J$326, data!$B$2:$B$326, $B108,data!$C$2:$C$326, "=2", data!$D$2:$D$326, "=1", data!$E$2:$E$326, {2,3}, data!$F$2:$F$326, "=1", data!$G$2:$G$326, "=1"), $C108=8, AVERAGEIFS(data!J$2:J$326, data!$B$2:$B$326, $B108,data!$C$2:$C$326, "=2", data!$D$2:$D$326, {2,3}, data!$E$2:$E$326, {2,3}, data!$F$2:$F$326, "=1", data!$G$2:$G$326, "=1"))</f>
        <v>37</v>
      </c>
      <c r="G108" s="4">
        <f>_xlfn.IFS($C108=1, AVERAGEIFS(data!K$2:K$326, data!$B$2:$B$326, $B108,data!$C$2:$C$326, "=2", data!$D$2:$D$326, "=1", data!$E$2:$E$326, "=1", data!$F$2:$F$326, "=1", data!$G$2:$G$326, "=1"), $C108=2, AVERAGEIFS(data!K$2:K$326, data!$B$2:$B$326, $B108,data!$C$2:$C$326, "=2", data!$D$2:$D$326, "=1", data!$E$2:$E$326, "=1", data!$F$2:$F$326, "=1", data!$G$2:$G$326, "=2"), $C108=3, AVERAGEIFS(data!K$2:K$326, data!$B$2:$B$326, $B108,data!$C$2:$C$326, "=2", data!$D$2:$D$326, "=1", data!$E$2:$E$326, "=1", data!$F$2:$F$326, "=1", data!$G$2:$G$326, "=3"), $C108=4, AVERAGEIFS(data!K$2:K$326, data!$B$2:$B$326, $B108,data!$C$2:$C$326, "=3", data!$D$2:$D$326, "=1", data!$E$2:$E$326, "=1", data!$F$2:$F$326, "=1", data!$G$2:$G$326, "=1"), $C108=5, AVERAGEIFS(data!K$2:K$326, data!$B$2:$B$326, $B108,data!$C$2:$C$326, "=3", data!$D$2:$D$326, "=1", data!$E$2:$E$326, "=1", data!$F$2:$F$326, "=1", data!$G$2:$G$326, "=2"), $C108=6, AVERAGEIFS(data!K$2:K$326, data!$B$2:$B$326, $B108,data!$C$2:$C$326, "=2", data!$D$2:$D$326, {2,3}, data!$E$2:$E$326, "=1", data!$F$2:$F$326, "=1", data!$G$2:$G$326, "=1"), $C108=7, AVERAGEIFS(data!K$2:K$326, data!$B$2:$B$326, $B108,data!$C$2:$C$326, "=2", data!$D$2:$D$326, "=1", data!$E$2:$E$326, {2,3}, data!$F$2:$F$326, "=1", data!$G$2:$G$326, "=1"), $C108=8, AVERAGEIFS(data!K$2:K$326, data!$B$2:$B$326, $B108,data!$C$2:$C$326, "=2", data!$D$2:$D$326, {2,3}, data!$E$2:$E$326, {2,3}, data!$F$2:$F$326, "=1", data!$G$2:$G$326, "=1"))</f>
        <v>19</v>
      </c>
      <c r="H108" s="6">
        <f t="shared" si="1"/>
        <v>0.48648648648648651</v>
      </c>
    </row>
    <row r="109" spans="1:8" x14ac:dyDescent="0.2">
      <c r="A109" s="4" t="s">
        <v>316</v>
      </c>
      <c r="B109" s="4" t="s">
        <v>311</v>
      </c>
      <c r="C109" s="4">
        <v>4</v>
      </c>
      <c r="D109" s="4">
        <f>_xlfn.IFS($C109=1, AVERAGEIFS(data!H$2:H$326, data!$B$2:$B$326, $B109,data!$C$2:$C$326, "=2", data!$D$2:$D$326, "=1", data!$E$2:$E$326, "=1", data!$F$2:$F$326, "=1", data!$G$2:$G$326, "=1"), $C109=2, AVERAGEIFS(data!H$2:H$326, data!$B$2:$B$326, $B109,data!$C$2:$C$326, "=2", data!$D$2:$D$326, "=1", data!$E$2:$E$326, "=1", data!$F$2:$F$326, "=1", data!$G$2:$G$326, "=2"), $C109=3, AVERAGEIFS(data!H$2:H$326, data!$B$2:$B$326, $B109,data!$C$2:$C$326, "=2", data!$D$2:$D$326, "=1", data!$E$2:$E$326, "=1", data!$F$2:$F$326, "=1", data!$G$2:$G$326, "=3"), $C109=4, AVERAGEIFS(data!H$2:H$326, data!$B$2:$B$326, $B109,data!$C$2:$C$326, "=3", data!$D$2:$D$326, "=1", data!$E$2:$E$326, "=1", data!$F$2:$F$326, "=1", data!$G$2:$G$326, "=1"), $C109=5, AVERAGEIFS(data!H$2:H$326, data!$B$2:$B$326, $B109,data!$C$2:$C$326, "=3", data!$D$2:$D$326, "=1", data!$E$2:$E$326, "=1", data!$F$2:$F$326, "=1", data!$G$2:$G$326, "=2"), $C109=6, AVERAGEIFS(data!H$2:H$326, data!$B$2:$B$326, $B109,data!$C$2:$C$326, "=2", data!$D$2:$D$326, {2,3}, data!$E$2:$E$326, "=1", data!$F$2:$F$326, "=1", data!$G$2:$G$326, "=1"), $C109=7, AVERAGEIFS(data!H$2:H$326, data!$B$2:$B$326, $B109,data!$C$2:$C$326, "=2", data!$D$2:$D$326, "=1", data!$E$2:$E$326, {2,3}, data!$F$2:$F$326, "=1", data!$G$2:$G$326, "=1"), $C109=8, AVERAGEIFS(data!H$2:H$326, data!$B$2:$B$326, $B109,data!$C$2:$C$326, "=2", data!$D$2:$D$326, {2,3}, data!$E$2:$E$326, {2,3}, data!$F$2:$F$326, "=1", data!$G$2:$G$326, "=1"))</f>
        <v>500</v>
      </c>
      <c r="E109" s="4">
        <f>_xlfn.IFS($C109=1, AVERAGEIFS(data!I$2:I$326, data!$B$2:$B$326, $B109,data!$C$2:$C$326, "=2", data!$D$2:$D$326, "=1", data!$E$2:$E$326, "=1", data!$F$2:$F$326, "=1", data!$G$2:$G$326, "=1"), $C109=2, AVERAGEIFS(data!I$2:I$326, data!$B$2:$B$326, $B109,data!$C$2:$C$326, "=2", data!$D$2:$D$326, "=1", data!$E$2:$E$326, "=1", data!$F$2:$F$326, "=1", data!$G$2:$G$326, "=2"), $C109=3, AVERAGEIFS(data!I$2:I$326, data!$B$2:$B$326, $B109,data!$C$2:$C$326, "=2", data!$D$2:$D$326, "=1", data!$E$2:$E$326, "=1", data!$F$2:$F$326, "=1", data!$G$2:$G$326, "=3"), $C109=4, AVERAGEIFS(data!I$2:I$326, data!$B$2:$B$326, $B109,data!$C$2:$C$326, "=3", data!$D$2:$D$326, "=1", data!$E$2:$E$326, "=1", data!$F$2:$F$326, "=1", data!$G$2:$G$326, "=1"), $C109=5, AVERAGEIFS(data!I$2:I$326, data!$B$2:$B$326, $B109,data!$C$2:$C$326, "=3", data!$D$2:$D$326, "=1", data!$E$2:$E$326, "=1", data!$F$2:$F$326, "=1", data!$G$2:$G$326, "=2"), $C109=6, AVERAGEIFS(data!I$2:I$326, data!$B$2:$B$326, $B109,data!$C$2:$C$326, "=2", data!$D$2:$D$326, {2,3}, data!$E$2:$E$326, "=1", data!$F$2:$F$326, "=1", data!$G$2:$G$326, "=1"), $C109=7, AVERAGEIFS(data!I$2:I$326, data!$B$2:$B$326, $B109,data!$C$2:$C$326, "=2", data!$D$2:$D$326, "=1", data!$E$2:$E$326, {2,3}, data!$F$2:$F$326, "=1", data!$G$2:$G$326, "=1"), $C109=8, AVERAGEIFS(data!I$2:I$326, data!$B$2:$B$326, $B109,data!$C$2:$C$326, "=2", data!$D$2:$D$326, {2,3}, data!$E$2:$E$326, {2,3}, data!$F$2:$F$326, "=1", data!$G$2:$G$326, "=1"))</f>
        <v>500</v>
      </c>
      <c r="F109" s="4">
        <f>_xlfn.IFS($C109=1, AVERAGEIFS(data!J$2:J$326, data!$B$2:$B$326, $B109,data!$C$2:$C$326, "=2", data!$D$2:$D$326, "=1", data!$E$2:$E$326, "=1", data!$F$2:$F$326, "=1", data!$G$2:$G$326, "=1"), $C109=2, AVERAGEIFS(data!J$2:J$326, data!$B$2:$B$326, $B109,data!$C$2:$C$326, "=2", data!$D$2:$D$326, "=1", data!$E$2:$E$326, "=1", data!$F$2:$F$326, "=1", data!$G$2:$G$326, "=2"), $C109=3, AVERAGEIFS(data!J$2:J$326, data!$B$2:$B$326, $B109,data!$C$2:$C$326, "=2", data!$D$2:$D$326, "=1", data!$E$2:$E$326, "=1", data!$F$2:$F$326, "=1", data!$G$2:$G$326, "=3"), $C109=4, AVERAGEIFS(data!J$2:J$326, data!$B$2:$B$326, $B109,data!$C$2:$C$326, "=3", data!$D$2:$D$326, "=1", data!$E$2:$E$326, "=1", data!$F$2:$F$326, "=1", data!$G$2:$G$326, "=1"), $C109=5, AVERAGEIFS(data!J$2:J$326, data!$B$2:$B$326, $B109,data!$C$2:$C$326, "=3", data!$D$2:$D$326, "=1", data!$E$2:$E$326, "=1", data!$F$2:$F$326, "=1", data!$G$2:$G$326, "=2"), $C109=6, AVERAGEIFS(data!J$2:J$326, data!$B$2:$B$326, $B109,data!$C$2:$C$326, "=2", data!$D$2:$D$326, {2,3}, data!$E$2:$E$326, "=1", data!$F$2:$F$326, "=1", data!$G$2:$G$326, "=1"), $C109=7, AVERAGEIFS(data!J$2:J$326, data!$B$2:$B$326, $B109,data!$C$2:$C$326, "=2", data!$D$2:$D$326, "=1", data!$E$2:$E$326, {2,3}, data!$F$2:$F$326, "=1", data!$G$2:$G$326, "=1"), $C109=8, AVERAGEIFS(data!J$2:J$326, data!$B$2:$B$326, $B109,data!$C$2:$C$326, "=2", data!$D$2:$D$326, {2,3}, data!$E$2:$E$326, {2,3}, data!$F$2:$F$326, "=1", data!$G$2:$G$326, "=1"))</f>
        <v>66</v>
      </c>
      <c r="G109" s="4">
        <f>_xlfn.IFS($C109=1, AVERAGEIFS(data!K$2:K$326, data!$B$2:$B$326, $B109,data!$C$2:$C$326, "=2", data!$D$2:$D$326, "=1", data!$E$2:$E$326, "=1", data!$F$2:$F$326, "=1", data!$G$2:$G$326, "=1"), $C109=2, AVERAGEIFS(data!K$2:K$326, data!$B$2:$B$326, $B109,data!$C$2:$C$326, "=2", data!$D$2:$D$326, "=1", data!$E$2:$E$326, "=1", data!$F$2:$F$326, "=1", data!$G$2:$G$326, "=2"), $C109=3, AVERAGEIFS(data!K$2:K$326, data!$B$2:$B$326, $B109,data!$C$2:$C$326, "=2", data!$D$2:$D$326, "=1", data!$E$2:$E$326, "=1", data!$F$2:$F$326, "=1", data!$G$2:$G$326, "=3"), $C109=4, AVERAGEIFS(data!K$2:K$326, data!$B$2:$B$326, $B109,data!$C$2:$C$326, "=3", data!$D$2:$D$326, "=1", data!$E$2:$E$326, "=1", data!$F$2:$F$326, "=1", data!$G$2:$G$326, "=1"), $C109=5, AVERAGEIFS(data!K$2:K$326, data!$B$2:$B$326, $B109,data!$C$2:$C$326, "=3", data!$D$2:$D$326, "=1", data!$E$2:$E$326, "=1", data!$F$2:$F$326, "=1", data!$G$2:$G$326, "=2"), $C109=6, AVERAGEIFS(data!K$2:K$326, data!$B$2:$B$326, $B109,data!$C$2:$C$326, "=2", data!$D$2:$D$326, {2,3}, data!$E$2:$E$326, "=1", data!$F$2:$F$326, "=1", data!$G$2:$G$326, "=1"), $C109=7, AVERAGEIFS(data!K$2:K$326, data!$B$2:$B$326, $B109,data!$C$2:$C$326, "=2", data!$D$2:$D$326, "=1", data!$E$2:$E$326, {2,3}, data!$F$2:$F$326, "=1", data!$G$2:$G$326, "=1"), $C109=8, AVERAGEIFS(data!K$2:K$326, data!$B$2:$B$326, $B109,data!$C$2:$C$326, "=2", data!$D$2:$D$326, {2,3}, data!$E$2:$E$326, {2,3}, data!$F$2:$F$326, "=1", data!$G$2:$G$326, "=1"))</f>
        <v>27</v>
      </c>
      <c r="H109" s="6">
        <f t="shared" si="1"/>
        <v>0.59090909090909083</v>
      </c>
    </row>
    <row r="110" spans="1:8" x14ac:dyDescent="0.2">
      <c r="A110" s="4" t="s">
        <v>316</v>
      </c>
      <c r="B110" s="4" t="s">
        <v>311</v>
      </c>
      <c r="C110" s="4">
        <v>5</v>
      </c>
      <c r="D110" s="4">
        <f>_xlfn.IFS($C110=1, AVERAGEIFS(data!H$2:H$326, data!$B$2:$B$326, $B110,data!$C$2:$C$326, "=2", data!$D$2:$D$326, "=1", data!$E$2:$E$326, "=1", data!$F$2:$F$326, "=1", data!$G$2:$G$326, "=1"), $C110=2, AVERAGEIFS(data!H$2:H$326, data!$B$2:$B$326, $B110,data!$C$2:$C$326, "=2", data!$D$2:$D$326, "=1", data!$E$2:$E$326, "=1", data!$F$2:$F$326, "=1", data!$G$2:$G$326, "=2"), $C110=3, AVERAGEIFS(data!H$2:H$326, data!$B$2:$B$326, $B110,data!$C$2:$C$326, "=2", data!$D$2:$D$326, "=1", data!$E$2:$E$326, "=1", data!$F$2:$F$326, "=1", data!$G$2:$G$326, "=3"), $C110=4, AVERAGEIFS(data!H$2:H$326, data!$B$2:$B$326, $B110,data!$C$2:$C$326, "=3", data!$D$2:$D$326, "=1", data!$E$2:$E$326, "=1", data!$F$2:$F$326, "=1", data!$G$2:$G$326, "=1"), $C110=5, AVERAGEIFS(data!H$2:H$326, data!$B$2:$B$326, $B110,data!$C$2:$C$326, "=3", data!$D$2:$D$326, "=1", data!$E$2:$E$326, "=1", data!$F$2:$F$326, "=1", data!$G$2:$G$326, "=2"), $C110=6, AVERAGEIFS(data!H$2:H$326, data!$B$2:$B$326, $B110,data!$C$2:$C$326, "=2", data!$D$2:$D$326, {2,3}, data!$E$2:$E$326, "=1", data!$F$2:$F$326, "=1", data!$G$2:$G$326, "=1"), $C110=7, AVERAGEIFS(data!H$2:H$326, data!$B$2:$B$326, $B110,data!$C$2:$C$326, "=2", data!$D$2:$D$326, "=1", data!$E$2:$E$326, {2,3}, data!$F$2:$F$326, "=1", data!$G$2:$G$326, "=1"), $C110=8, AVERAGEIFS(data!H$2:H$326, data!$B$2:$B$326, $B110,data!$C$2:$C$326, "=2", data!$D$2:$D$326, {2,3}, data!$E$2:$E$326, {2,3}, data!$F$2:$F$326, "=1", data!$G$2:$G$326, "=1"))</f>
        <v>500</v>
      </c>
      <c r="E110" s="4">
        <f>_xlfn.IFS($C110=1, AVERAGEIFS(data!I$2:I$326, data!$B$2:$B$326, $B110,data!$C$2:$C$326, "=2", data!$D$2:$D$326, "=1", data!$E$2:$E$326, "=1", data!$F$2:$F$326, "=1", data!$G$2:$G$326, "=1"), $C110=2, AVERAGEIFS(data!I$2:I$326, data!$B$2:$B$326, $B110,data!$C$2:$C$326, "=2", data!$D$2:$D$326, "=1", data!$E$2:$E$326, "=1", data!$F$2:$F$326, "=1", data!$G$2:$G$326, "=2"), $C110=3, AVERAGEIFS(data!I$2:I$326, data!$B$2:$B$326, $B110,data!$C$2:$C$326, "=2", data!$D$2:$D$326, "=1", data!$E$2:$E$326, "=1", data!$F$2:$F$326, "=1", data!$G$2:$G$326, "=3"), $C110=4, AVERAGEIFS(data!I$2:I$326, data!$B$2:$B$326, $B110,data!$C$2:$C$326, "=3", data!$D$2:$D$326, "=1", data!$E$2:$E$326, "=1", data!$F$2:$F$326, "=1", data!$G$2:$G$326, "=1"), $C110=5, AVERAGEIFS(data!I$2:I$326, data!$B$2:$B$326, $B110,data!$C$2:$C$326, "=3", data!$D$2:$D$326, "=1", data!$E$2:$E$326, "=1", data!$F$2:$F$326, "=1", data!$G$2:$G$326, "=2"), $C110=6, AVERAGEIFS(data!I$2:I$326, data!$B$2:$B$326, $B110,data!$C$2:$C$326, "=2", data!$D$2:$D$326, {2,3}, data!$E$2:$E$326, "=1", data!$F$2:$F$326, "=1", data!$G$2:$G$326, "=1"), $C110=7, AVERAGEIFS(data!I$2:I$326, data!$B$2:$B$326, $B110,data!$C$2:$C$326, "=2", data!$D$2:$D$326, "=1", data!$E$2:$E$326, {2,3}, data!$F$2:$F$326, "=1", data!$G$2:$G$326, "=1"), $C110=8, AVERAGEIFS(data!I$2:I$326, data!$B$2:$B$326, $B110,data!$C$2:$C$326, "=2", data!$D$2:$D$326, {2,3}, data!$E$2:$E$326, {2,3}, data!$F$2:$F$326, "=1", data!$G$2:$G$326, "=1"))</f>
        <v>477</v>
      </c>
      <c r="F110" s="4">
        <f>_xlfn.IFS($C110=1, AVERAGEIFS(data!J$2:J$326, data!$B$2:$B$326, $B110,data!$C$2:$C$326, "=2", data!$D$2:$D$326, "=1", data!$E$2:$E$326, "=1", data!$F$2:$F$326, "=1", data!$G$2:$G$326, "=1"), $C110=2, AVERAGEIFS(data!J$2:J$326, data!$B$2:$B$326, $B110,data!$C$2:$C$326, "=2", data!$D$2:$D$326, "=1", data!$E$2:$E$326, "=1", data!$F$2:$F$326, "=1", data!$G$2:$G$326, "=2"), $C110=3, AVERAGEIFS(data!J$2:J$326, data!$B$2:$B$326, $B110,data!$C$2:$C$326, "=2", data!$D$2:$D$326, "=1", data!$E$2:$E$326, "=1", data!$F$2:$F$326, "=1", data!$G$2:$G$326, "=3"), $C110=4, AVERAGEIFS(data!J$2:J$326, data!$B$2:$B$326, $B110,data!$C$2:$C$326, "=3", data!$D$2:$D$326, "=1", data!$E$2:$E$326, "=1", data!$F$2:$F$326, "=1", data!$G$2:$G$326, "=1"), $C110=5, AVERAGEIFS(data!J$2:J$326, data!$B$2:$B$326, $B110,data!$C$2:$C$326, "=3", data!$D$2:$D$326, "=1", data!$E$2:$E$326, "=1", data!$F$2:$F$326, "=1", data!$G$2:$G$326, "=2"), $C110=6, AVERAGEIFS(data!J$2:J$326, data!$B$2:$B$326, $B110,data!$C$2:$C$326, "=2", data!$D$2:$D$326, {2,3}, data!$E$2:$E$326, "=1", data!$F$2:$F$326, "=1", data!$G$2:$G$326, "=1"), $C110=7, AVERAGEIFS(data!J$2:J$326, data!$B$2:$B$326, $B110,data!$C$2:$C$326, "=2", data!$D$2:$D$326, "=1", data!$E$2:$E$326, {2,3}, data!$F$2:$F$326, "=1", data!$G$2:$G$326, "=1"), $C110=8, AVERAGEIFS(data!J$2:J$326, data!$B$2:$B$326, $B110,data!$C$2:$C$326, "=2", data!$D$2:$D$326, {2,3}, data!$E$2:$E$326, {2,3}, data!$F$2:$F$326, "=1", data!$G$2:$G$326, "=1"))</f>
        <v>29</v>
      </c>
      <c r="G110" s="4">
        <f>_xlfn.IFS($C110=1, AVERAGEIFS(data!K$2:K$326, data!$B$2:$B$326, $B110,data!$C$2:$C$326, "=2", data!$D$2:$D$326, "=1", data!$E$2:$E$326, "=1", data!$F$2:$F$326, "=1", data!$G$2:$G$326, "=1"), $C110=2, AVERAGEIFS(data!K$2:K$326, data!$B$2:$B$326, $B110,data!$C$2:$C$326, "=2", data!$D$2:$D$326, "=1", data!$E$2:$E$326, "=1", data!$F$2:$F$326, "=1", data!$G$2:$G$326, "=2"), $C110=3, AVERAGEIFS(data!K$2:K$326, data!$B$2:$B$326, $B110,data!$C$2:$C$326, "=2", data!$D$2:$D$326, "=1", data!$E$2:$E$326, "=1", data!$F$2:$F$326, "=1", data!$G$2:$G$326, "=3"), $C110=4, AVERAGEIFS(data!K$2:K$326, data!$B$2:$B$326, $B110,data!$C$2:$C$326, "=3", data!$D$2:$D$326, "=1", data!$E$2:$E$326, "=1", data!$F$2:$F$326, "=1", data!$G$2:$G$326, "=1"), $C110=5, AVERAGEIFS(data!K$2:K$326, data!$B$2:$B$326, $B110,data!$C$2:$C$326, "=3", data!$D$2:$D$326, "=1", data!$E$2:$E$326, "=1", data!$F$2:$F$326, "=1", data!$G$2:$G$326, "=2"), $C110=6, AVERAGEIFS(data!K$2:K$326, data!$B$2:$B$326, $B110,data!$C$2:$C$326, "=2", data!$D$2:$D$326, {2,3}, data!$E$2:$E$326, "=1", data!$F$2:$F$326, "=1", data!$G$2:$G$326, "=1"), $C110=7, AVERAGEIFS(data!K$2:K$326, data!$B$2:$B$326, $B110,data!$C$2:$C$326, "=2", data!$D$2:$D$326, "=1", data!$E$2:$E$326, {2,3}, data!$F$2:$F$326, "=1", data!$G$2:$G$326, "=1"), $C110=8, AVERAGEIFS(data!K$2:K$326, data!$B$2:$B$326, $B110,data!$C$2:$C$326, "=2", data!$D$2:$D$326, {2,3}, data!$E$2:$E$326, {2,3}, data!$F$2:$F$326, "=1", data!$G$2:$G$326, "=1"))</f>
        <v>26</v>
      </c>
      <c r="H110" s="6">
        <f t="shared" si="1"/>
        <v>0.10344827586206895</v>
      </c>
    </row>
    <row r="111" spans="1:8" x14ac:dyDescent="0.2">
      <c r="A111" s="4" t="s">
        <v>316</v>
      </c>
      <c r="B111" s="4" t="s">
        <v>311</v>
      </c>
      <c r="C111" s="4">
        <v>6</v>
      </c>
      <c r="D111" s="4">
        <f>_xlfn.IFS($C111=1, AVERAGEIFS(data!H$2:H$326, data!$B$2:$B$326, $B111,data!$C$2:$C$326, "=2", data!$D$2:$D$326, "=1", data!$E$2:$E$326, "=1", data!$F$2:$F$326, "=1", data!$G$2:$G$326, "=1"), $C111=2, AVERAGEIFS(data!H$2:H$326, data!$B$2:$B$326, $B111,data!$C$2:$C$326, "=2", data!$D$2:$D$326, "=1", data!$E$2:$E$326, "=1", data!$F$2:$F$326, "=1", data!$G$2:$G$326, "=2"), $C111=3, AVERAGEIFS(data!H$2:H$326, data!$B$2:$B$326, $B111,data!$C$2:$C$326, "=2", data!$D$2:$D$326, "=1", data!$E$2:$E$326, "=1", data!$F$2:$F$326, "=1", data!$G$2:$G$326, "=3"), $C111=4, AVERAGEIFS(data!H$2:H$326, data!$B$2:$B$326, $B111,data!$C$2:$C$326, "=3", data!$D$2:$D$326, "=1", data!$E$2:$E$326, "=1", data!$F$2:$F$326, "=1", data!$G$2:$G$326, "=1"), $C111=5, AVERAGEIFS(data!H$2:H$326, data!$B$2:$B$326, $B111,data!$C$2:$C$326, "=3", data!$D$2:$D$326, "=1", data!$E$2:$E$326, "=1", data!$F$2:$F$326, "=1", data!$G$2:$G$326, "=2"), $C111=6, AVERAGEIFS(data!H$2:H$326, data!$B$2:$B$326, $B111,data!$C$2:$C$326, "=2", data!$D$2:$D$326, {2,3}, data!$E$2:$E$326, "=1", data!$F$2:$F$326, "=1", data!$G$2:$G$326, "=1"), $C111=7, AVERAGEIFS(data!H$2:H$326, data!$B$2:$B$326, $B111,data!$C$2:$C$326, "=2", data!$D$2:$D$326, "=1", data!$E$2:$E$326, {2,3}, data!$F$2:$F$326, "=1", data!$G$2:$G$326, "=1"), $C111=8, AVERAGEIFS(data!H$2:H$326, data!$B$2:$B$326, $B111,data!$C$2:$C$326, "=2", data!$D$2:$D$326, {2,3}, data!$E$2:$E$326, {2,3}, data!$F$2:$F$326, "=1", data!$G$2:$G$326, "=1"))</f>
        <v>500</v>
      </c>
      <c r="E111" s="4">
        <f>_xlfn.IFS($C111=1, AVERAGEIFS(data!I$2:I$326, data!$B$2:$B$326, $B111,data!$C$2:$C$326, "=2", data!$D$2:$D$326, "=1", data!$E$2:$E$326, "=1", data!$F$2:$F$326, "=1", data!$G$2:$G$326, "=1"), $C111=2, AVERAGEIFS(data!I$2:I$326, data!$B$2:$B$326, $B111,data!$C$2:$C$326, "=2", data!$D$2:$D$326, "=1", data!$E$2:$E$326, "=1", data!$F$2:$F$326, "=1", data!$G$2:$G$326, "=2"), $C111=3, AVERAGEIFS(data!I$2:I$326, data!$B$2:$B$326, $B111,data!$C$2:$C$326, "=2", data!$D$2:$D$326, "=1", data!$E$2:$E$326, "=1", data!$F$2:$F$326, "=1", data!$G$2:$G$326, "=3"), $C111=4, AVERAGEIFS(data!I$2:I$326, data!$B$2:$B$326, $B111,data!$C$2:$C$326, "=3", data!$D$2:$D$326, "=1", data!$E$2:$E$326, "=1", data!$F$2:$F$326, "=1", data!$G$2:$G$326, "=1"), $C111=5, AVERAGEIFS(data!I$2:I$326, data!$B$2:$B$326, $B111,data!$C$2:$C$326, "=3", data!$D$2:$D$326, "=1", data!$E$2:$E$326, "=1", data!$F$2:$F$326, "=1", data!$G$2:$G$326, "=2"), $C111=6, AVERAGEIFS(data!I$2:I$326, data!$B$2:$B$326, $B111,data!$C$2:$C$326, "=2", data!$D$2:$D$326, {2,3}, data!$E$2:$E$326, "=1", data!$F$2:$F$326, "=1", data!$G$2:$G$326, "=1"), $C111=7, AVERAGEIFS(data!I$2:I$326, data!$B$2:$B$326, $B111,data!$C$2:$C$326, "=2", data!$D$2:$D$326, "=1", data!$E$2:$E$326, {2,3}, data!$F$2:$F$326, "=1", data!$G$2:$G$326, "=1"), $C111=8, AVERAGEIFS(data!I$2:I$326, data!$B$2:$B$326, $B111,data!$C$2:$C$326, "=2", data!$D$2:$D$326, {2,3}, data!$E$2:$E$326, {2,3}, data!$F$2:$F$326, "=1", data!$G$2:$G$326, "=1"))</f>
        <v>383</v>
      </c>
      <c r="F111" s="4">
        <f>_xlfn.IFS($C111=1, AVERAGEIFS(data!J$2:J$326, data!$B$2:$B$326, $B111,data!$C$2:$C$326, "=2", data!$D$2:$D$326, "=1", data!$E$2:$E$326, "=1", data!$F$2:$F$326, "=1", data!$G$2:$G$326, "=1"), $C111=2, AVERAGEIFS(data!J$2:J$326, data!$B$2:$B$326, $B111,data!$C$2:$C$326, "=2", data!$D$2:$D$326, "=1", data!$E$2:$E$326, "=1", data!$F$2:$F$326, "=1", data!$G$2:$G$326, "=2"), $C111=3, AVERAGEIFS(data!J$2:J$326, data!$B$2:$B$326, $B111,data!$C$2:$C$326, "=2", data!$D$2:$D$326, "=1", data!$E$2:$E$326, "=1", data!$F$2:$F$326, "=1", data!$G$2:$G$326, "=3"), $C111=4, AVERAGEIFS(data!J$2:J$326, data!$B$2:$B$326, $B111,data!$C$2:$C$326, "=3", data!$D$2:$D$326, "=1", data!$E$2:$E$326, "=1", data!$F$2:$F$326, "=1", data!$G$2:$G$326, "=1"), $C111=5, AVERAGEIFS(data!J$2:J$326, data!$B$2:$B$326, $B111,data!$C$2:$C$326, "=3", data!$D$2:$D$326, "=1", data!$E$2:$E$326, "=1", data!$F$2:$F$326, "=1", data!$G$2:$G$326, "=2"), $C111=6, AVERAGEIFS(data!J$2:J$326, data!$B$2:$B$326, $B111,data!$C$2:$C$326, "=2", data!$D$2:$D$326, {2,3}, data!$E$2:$E$326, "=1", data!$F$2:$F$326, "=1", data!$G$2:$G$326, "=1"), $C111=7, AVERAGEIFS(data!J$2:J$326, data!$B$2:$B$326, $B111,data!$C$2:$C$326, "=2", data!$D$2:$D$326, "=1", data!$E$2:$E$326, {2,3}, data!$F$2:$F$326, "=1", data!$G$2:$G$326, "=1"), $C111=8, AVERAGEIFS(data!J$2:J$326, data!$B$2:$B$326, $B111,data!$C$2:$C$326, "=2", data!$D$2:$D$326, {2,3}, data!$E$2:$E$326, {2,3}, data!$F$2:$F$326, "=1", data!$G$2:$G$326, "=1"))</f>
        <v>0</v>
      </c>
      <c r="G111" s="4">
        <f>_xlfn.IFS($C111=1, AVERAGEIFS(data!K$2:K$326, data!$B$2:$B$326, $B111,data!$C$2:$C$326, "=2", data!$D$2:$D$326, "=1", data!$E$2:$E$326, "=1", data!$F$2:$F$326, "=1", data!$G$2:$G$326, "=1"), $C111=2, AVERAGEIFS(data!K$2:K$326, data!$B$2:$B$326, $B111,data!$C$2:$C$326, "=2", data!$D$2:$D$326, "=1", data!$E$2:$E$326, "=1", data!$F$2:$F$326, "=1", data!$G$2:$G$326, "=2"), $C111=3, AVERAGEIFS(data!K$2:K$326, data!$B$2:$B$326, $B111,data!$C$2:$C$326, "=2", data!$D$2:$D$326, "=1", data!$E$2:$E$326, "=1", data!$F$2:$F$326, "=1", data!$G$2:$G$326, "=3"), $C111=4, AVERAGEIFS(data!K$2:K$326, data!$B$2:$B$326, $B111,data!$C$2:$C$326, "=3", data!$D$2:$D$326, "=1", data!$E$2:$E$326, "=1", data!$F$2:$F$326, "=1", data!$G$2:$G$326, "=1"), $C111=5, AVERAGEIFS(data!K$2:K$326, data!$B$2:$B$326, $B111,data!$C$2:$C$326, "=3", data!$D$2:$D$326, "=1", data!$E$2:$E$326, "=1", data!$F$2:$F$326, "=1", data!$G$2:$G$326, "=2"), $C111=6, AVERAGEIFS(data!K$2:K$326, data!$B$2:$B$326, $B111,data!$C$2:$C$326, "=2", data!$D$2:$D$326, {2,3}, data!$E$2:$E$326, "=1", data!$F$2:$F$326, "=1", data!$G$2:$G$326, "=1"), $C111=7, AVERAGEIFS(data!K$2:K$326, data!$B$2:$B$326, $B111,data!$C$2:$C$326, "=2", data!$D$2:$D$326, "=1", data!$E$2:$E$326, {2,3}, data!$F$2:$F$326, "=1", data!$G$2:$G$326, "=1"), $C111=8, AVERAGEIFS(data!K$2:K$326, data!$B$2:$B$326, $B111,data!$C$2:$C$326, "=2", data!$D$2:$D$326, {2,3}, data!$E$2:$E$326, {2,3}, data!$F$2:$F$326, "=1", data!$G$2:$G$326, "=1"))</f>
        <v>0</v>
      </c>
      <c r="H111" s="6" t="str">
        <f t="shared" si="1"/>
        <v>N/A</v>
      </c>
    </row>
    <row r="112" spans="1:8" x14ac:dyDescent="0.2">
      <c r="A112" s="4" t="s">
        <v>316</v>
      </c>
      <c r="B112" s="4" t="s">
        <v>311</v>
      </c>
      <c r="C112" s="4">
        <v>7</v>
      </c>
      <c r="D112" s="4">
        <f>_xlfn.IFS($C112=1, AVERAGEIFS(data!H$2:H$326, data!$B$2:$B$326, $B112,data!$C$2:$C$326, "=2", data!$D$2:$D$326, "=1", data!$E$2:$E$326, "=1", data!$F$2:$F$326, "=1", data!$G$2:$G$326, "=1"), $C112=2, AVERAGEIFS(data!H$2:H$326, data!$B$2:$B$326, $B112,data!$C$2:$C$326, "=2", data!$D$2:$D$326, "=1", data!$E$2:$E$326, "=1", data!$F$2:$F$326, "=1", data!$G$2:$G$326, "=2"), $C112=3, AVERAGEIFS(data!H$2:H$326, data!$B$2:$B$326, $B112,data!$C$2:$C$326, "=2", data!$D$2:$D$326, "=1", data!$E$2:$E$326, "=1", data!$F$2:$F$326, "=1", data!$G$2:$G$326, "=3"), $C112=4, AVERAGEIFS(data!H$2:H$326, data!$B$2:$B$326, $B112,data!$C$2:$C$326, "=3", data!$D$2:$D$326, "=1", data!$E$2:$E$326, "=1", data!$F$2:$F$326, "=1", data!$G$2:$G$326, "=1"), $C112=5, AVERAGEIFS(data!H$2:H$326, data!$B$2:$B$326, $B112,data!$C$2:$C$326, "=3", data!$D$2:$D$326, "=1", data!$E$2:$E$326, "=1", data!$F$2:$F$326, "=1", data!$G$2:$G$326, "=2"), $C112=6, AVERAGEIFS(data!H$2:H$326, data!$B$2:$B$326, $B112,data!$C$2:$C$326, "=2", data!$D$2:$D$326, {2,3}, data!$E$2:$E$326, "=1", data!$F$2:$F$326, "=1", data!$G$2:$G$326, "=1"), $C112=7, AVERAGEIFS(data!H$2:H$326, data!$B$2:$B$326, $B112,data!$C$2:$C$326, "=2", data!$D$2:$D$326, "=1", data!$E$2:$E$326, {2,3}, data!$F$2:$F$326, "=1", data!$G$2:$G$326, "=1"), $C112=8, AVERAGEIFS(data!H$2:H$326, data!$B$2:$B$326, $B112,data!$C$2:$C$326, "=2", data!$D$2:$D$326, {2,3}, data!$E$2:$E$326, {2,3}, data!$F$2:$F$326, "=1", data!$G$2:$G$326, "=1"))</f>
        <v>500</v>
      </c>
      <c r="E112" s="4">
        <f>_xlfn.IFS($C112=1, AVERAGEIFS(data!I$2:I$326, data!$B$2:$B$326, $B112,data!$C$2:$C$326, "=2", data!$D$2:$D$326, "=1", data!$E$2:$E$326, "=1", data!$F$2:$F$326, "=1", data!$G$2:$G$326, "=1"), $C112=2, AVERAGEIFS(data!I$2:I$326, data!$B$2:$B$326, $B112,data!$C$2:$C$326, "=2", data!$D$2:$D$326, "=1", data!$E$2:$E$326, "=1", data!$F$2:$F$326, "=1", data!$G$2:$G$326, "=2"), $C112=3, AVERAGEIFS(data!I$2:I$326, data!$B$2:$B$326, $B112,data!$C$2:$C$326, "=2", data!$D$2:$D$326, "=1", data!$E$2:$E$326, "=1", data!$F$2:$F$326, "=1", data!$G$2:$G$326, "=3"), $C112=4, AVERAGEIFS(data!I$2:I$326, data!$B$2:$B$326, $B112,data!$C$2:$C$326, "=3", data!$D$2:$D$326, "=1", data!$E$2:$E$326, "=1", data!$F$2:$F$326, "=1", data!$G$2:$G$326, "=1"), $C112=5, AVERAGEIFS(data!I$2:I$326, data!$B$2:$B$326, $B112,data!$C$2:$C$326, "=3", data!$D$2:$D$326, "=1", data!$E$2:$E$326, "=1", data!$F$2:$F$326, "=1", data!$G$2:$G$326, "=2"), $C112=6, AVERAGEIFS(data!I$2:I$326, data!$B$2:$B$326, $B112,data!$C$2:$C$326, "=2", data!$D$2:$D$326, {2,3}, data!$E$2:$E$326, "=1", data!$F$2:$F$326, "=1", data!$G$2:$G$326, "=1"), $C112=7, AVERAGEIFS(data!I$2:I$326, data!$B$2:$B$326, $B112,data!$C$2:$C$326, "=2", data!$D$2:$D$326, "=1", data!$E$2:$E$326, {2,3}, data!$F$2:$F$326, "=1", data!$G$2:$G$326, "=1"), $C112=8, AVERAGEIFS(data!I$2:I$326, data!$B$2:$B$326, $B112,data!$C$2:$C$326, "=2", data!$D$2:$D$326, {2,3}, data!$E$2:$E$326, {2,3}, data!$F$2:$F$326, "=1", data!$G$2:$G$326, "=1"))</f>
        <v>500</v>
      </c>
      <c r="F112" s="4">
        <f>_xlfn.IFS($C112=1, AVERAGEIFS(data!J$2:J$326, data!$B$2:$B$326, $B112,data!$C$2:$C$326, "=2", data!$D$2:$D$326, "=1", data!$E$2:$E$326, "=1", data!$F$2:$F$326, "=1", data!$G$2:$G$326, "=1"), $C112=2, AVERAGEIFS(data!J$2:J$326, data!$B$2:$B$326, $B112,data!$C$2:$C$326, "=2", data!$D$2:$D$326, "=1", data!$E$2:$E$326, "=1", data!$F$2:$F$326, "=1", data!$G$2:$G$326, "=2"), $C112=3, AVERAGEIFS(data!J$2:J$326, data!$B$2:$B$326, $B112,data!$C$2:$C$326, "=2", data!$D$2:$D$326, "=1", data!$E$2:$E$326, "=1", data!$F$2:$F$326, "=1", data!$G$2:$G$326, "=3"), $C112=4, AVERAGEIFS(data!J$2:J$326, data!$B$2:$B$326, $B112,data!$C$2:$C$326, "=3", data!$D$2:$D$326, "=1", data!$E$2:$E$326, "=1", data!$F$2:$F$326, "=1", data!$G$2:$G$326, "=1"), $C112=5, AVERAGEIFS(data!J$2:J$326, data!$B$2:$B$326, $B112,data!$C$2:$C$326, "=3", data!$D$2:$D$326, "=1", data!$E$2:$E$326, "=1", data!$F$2:$F$326, "=1", data!$G$2:$G$326, "=2"), $C112=6, AVERAGEIFS(data!J$2:J$326, data!$B$2:$B$326, $B112,data!$C$2:$C$326, "=2", data!$D$2:$D$326, {2,3}, data!$E$2:$E$326, "=1", data!$F$2:$F$326, "=1", data!$G$2:$G$326, "=1"), $C112=7, AVERAGEIFS(data!J$2:J$326, data!$B$2:$B$326, $B112,data!$C$2:$C$326, "=2", data!$D$2:$D$326, "=1", data!$E$2:$E$326, {2,3}, data!$F$2:$F$326, "=1", data!$G$2:$G$326, "=1"), $C112=8, AVERAGEIFS(data!J$2:J$326, data!$B$2:$B$326, $B112,data!$C$2:$C$326, "=2", data!$D$2:$D$326, {2,3}, data!$E$2:$E$326, {2,3}, data!$F$2:$F$326, "=1", data!$G$2:$G$326, "=1"))</f>
        <v>158</v>
      </c>
      <c r="G112" s="4">
        <f>_xlfn.IFS($C112=1, AVERAGEIFS(data!K$2:K$326, data!$B$2:$B$326, $B112,data!$C$2:$C$326, "=2", data!$D$2:$D$326, "=1", data!$E$2:$E$326, "=1", data!$F$2:$F$326, "=1", data!$G$2:$G$326, "=1"), $C112=2, AVERAGEIFS(data!K$2:K$326, data!$B$2:$B$326, $B112,data!$C$2:$C$326, "=2", data!$D$2:$D$326, "=1", data!$E$2:$E$326, "=1", data!$F$2:$F$326, "=1", data!$G$2:$G$326, "=2"), $C112=3, AVERAGEIFS(data!K$2:K$326, data!$B$2:$B$326, $B112,data!$C$2:$C$326, "=2", data!$D$2:$D$326, "=1", data!$E$2:$E$326, "=1", data!$F$2:$F$326, "=1", data!$G$2:$G$326, "=3"), $C112=4, AVERAGEIFS(data!K$2:K$326, data!$B$2:$B$326, $B112,data!$C$2:$C$326, "=3", data!$D$2:$D$326, "=1", data!$E$2:$E$326, "=1", data!$F$2:$F$326, "=1", data!$G$2:$G$326, "=1"), $C112=5, AVERAGEIFS(data!K$2:K$326, data!$B$2:$B$326, $B112,data!$C$2:$C$326, "=3", data!$D$2:$D$326, "=1", data!$E$2:$E$326, "=1", data!$F$2:$F$326, "=1", data!$G$2:$G$326, "=2"), $C112=6, AVERAGEIFS(data!K$2:K$326, data!$B$2:$B$326, $B112,data!$C$2:$C$326, "=2", data!$D$2:$D$326, {2,3}, data!$E$2:$E$326, "=1", data!$F$2:$F$326, "=1", data!$G$2:$G$326, "=1"), $C112=7, AVERAGEIFS(data!K$2:K$326, data!$B$2:$B$326, $B112,data!$C$2:$C$326, "=2", data!$D$2:$D$326, "=1", data!$E$2:$E$326, {2,3}, data!$F$2:$F$326, "=1", data!$G$2:$G$326, "=1"), $C112=8, AVERAGEIFS(data!K$2:K$326, data!$B$2:$B$326, $B112,data!$C$2:$C$326, "=2", data!$D$2:$D$326, {2,3}, data!$E$2:$E$326, {2,3}, data!$F$2:$F$326, "=1", data!$G$2:$G$326, "=1"))</f>
        <v>70</v>
      </c>
      <c r="H112" s="6">
        <f t="shared" si="1"/>
        <v>0.55696202531645578</v>
      </c>
    </row>
    <row r="113" spans="1:8" x14ac:dyDescent="0.2">
      <c r="A113" s="4" t="s">
        <v>316</v>
      </c>
      <c r="B113" s="4" t="s">
        <v>311</v>
      </c>
      <c r="C113" s="4">
        <v>8</v>
      </c>
      <c r="D113" s="4">
        <f>_xlfn.IFS($C113=1, AVERAGEIFS(data!H$2:H$326, data!$B$2:$B$326, $B113,data!$C$2:$C$326, "=2", data!$D$2:$D$326, "=1", data!$E$2:$E$326, "=1", data!$F$2:$F$326, "=1", data!$G$2:$G$326, "=1"), $C113=2, AVERAGEIFS(data!H$2:H$326, data!$B$2:$B$326, $B113,data!$C$2:$C$326, "=2", data!$D$2:$D$326, "=1", data!$E$2:$E$326, "=1", data!$F$2:$F$326, "=1", data!$G$2:$G$326, "=2"), $C113=3, AVERAGEIFS(data!H$2:H$326, data!$B$2:$B$326, $B113,data!$C$2:$C$326, "=2", data!$D$2:$D$326, "=1", data!$E$2:$E$326, "=1", data!$F$2:$F$326, "=1", data!$G$2:$G$326, "=3"), $C113=4, AVERAGEIFS(data!H$2:H$326, data!$B$2:$B$326, $B113,data!$C$2:$C$326, "=3", data!$D$2:$D$326, "=1", data!$E$2:$E$326, "=1", data!$F$2:$F$326, "=1", data!$G$2:$G$326, "=1"), $C113=5, AVERAGEIFS(data!H$2:H$326, data!$B$2:$B$326, $B113,data!$C$2:$C$326, "=3", data!$D$2:$D$326, "=1", data!$E$2:$E$326, "=1", data!$F$2:$F$326, "=1", data!$G$2:$G$326, "=2"), $C113=6, AVERAGEIFS(data!H$2:H$326, data!$B$2:$B$326, $B113,data!$C$2:$C$326, "=2", data!$D$2:$D$326, {2,3}, data!$E$2:$E$326, "=1", data!$F$2:$F$326, "=1", data!$G$2:$G$326, "=1"), $C113=7, AVERAGEIFS(data!H$2:H$326, data!$B$2:$B$326, $B113,data!$C$2:$C$326, "=2", data!$D$2:$D$326, "=1", data!$E$2:$E$326, {2,3}, data!$F$2:$F$326, "=1", data!$G$2:$G$326, "=1"), $C113=8, AVERAGEIFS(data!H$2:H$326, data!$B$2:$B$326, $B113,data!$C$2:$C$326, "=2", data!$D$2:$D$326, {2,3}, data!$E$2:$E$326, {2,3}, data!$F$2:$F$326, "=1", data!$G$2:$G$326, "=1"))</f>
        <v>500</v>
      </c>
      <c r="E113" s="4">
        <f>_xlfn.IFS($C113=1, AVERAGEIFS(data!I$2:I$326, data!$B$2:$B$326, $B113,data!$C$2:$C$326, "=2", data!$D$2:$D$326, "=1", data!$E$2:$E$326, "=1", data!$F$2:$F$326, "=1", data!$G$2:$G$326, "=1"), $C113=2, AVERAGEIFS(data!I$2:I$326, data!$B$2:$B$326, $B113,data!$C$2:$C$326, "=2", data!$D$2:$D$326, "=1", data!$E$2:$E$326, "=1", data!$F$2:$F$326, "=1", data!$G$2:$G$326, "=2"), $C113=3, AVERAGEIFS(data!I$2:I$326, data!$B$2:$B$326, $B113,data!$C$2:$C$326, "=2", data!$D$2:$D$326, "=1", data!$E$2:$E$326, "=1", data!$F$2:$F$326, "=1", data!$G$2:$G$326, "=3"), $C113=4, AVERAGEIFS(data!I$2:I$326, data!$B$2:$B$326, $B113,data!$C$2:$C$326, "=3", data!$D$2:$D$326, "=1", data!$E$2:$E$326, "=1", data!$F$2:$F$326, "=1", data!$G$2:$G$326, "=1"), $C113=5, AVERAGEIFS(data!I$2:I$326, data!$B$2:$B$326, $B113,data!$C$2:$C$326, "=3", data!$D$2:$D$326, "=1", data!$E$2:$E$326, "=1", data!$F$2:$F$326, "=1", data!$G$2:$G$326, "=2"), $C113=6, AVERAGEIFS(data!I$2:I$326, data!$B$2:$B$326, $B113,data!$C$2:$C$326, "=2", data!$D$2:$D$326, {2,3}, data!$E$2:$E$326, "=1", data!$F$2:$F$326, "=1", data!$G$2:$G$326, "=1"), $C113=7, AVERAGEIFS(data!I$2:I$326, data!$B$2:$B$326, $B113,data!$C$2:$C$326, "=2", data!$D$2:$D$326, "=1", data!$E$2:$E$326, {2,3}, data!$F$2:$F$326, "=1", data!$G$2:$G$326, "=1"), $C113=8, AVERAGEIFS(data!I$2:I$326, data!$B$2:$B$326, $B113,data!$C$2:$C$326, "=2", data!$D$2:$D$326, {2,3}, data!$E$2:$E$326, {2,3}, data!$F$2:$F$326, "=1", data!$G$2:$G$326, "=1"))</f>
        <v>500</v>
      </c>
      <c r="F113" s="4">
        <f>_xlfn.IFS($C113=1, AVERAGEIFS(data!J$2:J$326, data!$B$2:$B$326, $B113,data!$C$2:$C$326, "=2", data!$D$2:$D$326, "=1", data!$E$2:$E$326, "=1", data!$F$2:$F$326, "=1", data!$G$2:$G$326, "=1"), $C113=2, AVERAGEIFS(data!J$2:J$326, data!$B$2:$B$326, $B113,data!$C$2:$C$326, "=2", data!$D$2:$D$326, "=1", data!$E$2:$E$326, "=1", data!$F$2:$F$326, "=1", data!$G$2:$G$326, "=2"), $C113=3, AVERAGEIFS(data!J$2:J$326, data!$B$2:$B$326, $B113,data!$C$2:$C$326, "=2", data!$D$2:$D$326, "=1", data!$E$2:$E$326, "=1", data!$F$2:$F$326, "=1", data!$G$2:$G$326, "=3"), $C113=4, AVERAGEIFS(data!J$2:J$326, data!$B$2:$B$326, $B113,data!$C$2:$C$326, "=3", data!$D$2:$D$326, "=1", data!$E$2:$E$326, "=1", data!$F$2:$F$326, "=1", data!$G$2:$G$326, "=1"), $C113=5, AVERAGEIFS(data!J$2:J$326, data!$B$2:$B$326, $B113,data!$C$2:$C$326, "=3", data!$D$2:$D$326, "=1", data!$E$2:$E$326, "=1", data!$F$2:$F$326, "=1", data!$G$2:$G$326, "=2"), $C113=6, AVERAGEIFS(data!J$2:J$326, data!$B$2:$B$326, $B113,data!$C$2:$C$326, "=2", data!$D$2:$D$326, {2,3}, data!$E$2:$E$326, "=1", data!$F$2:$F$326, "=1", data!$G$2:$G$326, "=1"), $C113=7, AVERAGEIFS(data!J$2:J$326, data!$B$2:$B$326, $B113,data!$C$2:$C$326, "=2", data!$D$2:$D$326, "=1", data!$E$2:$E$326, {2,3}, data!$F$2:$F$326, "=1", data!$G$2:$G$326, "=1"), $C113=8, AVERAGEIFS(data!J$2:J$326, data!$B$2:$B$326, $B113,data!$C$2:$C$326, "=2", data!$D$2:$D$326, {2,3}, data!$E$2:$E$326, {2,3}, data!$F$2:$F$326, "=1", data!$G$2:$G$326, "=1"))</f>
        <v>170</v>
      </c>
      <c r="G113" s="4">
        <f>_xlfn.IFS($C113=1, AVERAGEIFS(data!K$2:K$326, data!$B$2:$B$326, $B113,data!$C$2:$C$326, "=2", data!$D$2:$D$326, "=1", data!$E$2:$E$326, "=1", data!$F$2:$F$326, "=1", data!$G$2:$G$326, "=1"), $C113=2, AVERAGEIFS(data!K$2:K$326, data!$B$2:$B$326, $B113,data!$C$2:$C$326, "=2", data!$D$2:$D$326, "=1", data!$E$2:$E$326, "=1", data!$F$2:$F$326, "=1", data!$G$2:$G$326, "=2"), $C113=3, AVERAGEIFS(data!K$2:K$326, data!$B$2:$B$326, $B113,data!$C$2:$C$326, "=2", data!$D$2:$D$326, "=1", data!$E$2:$E$326, "=1", data!$F$2:$F$326, "=1", data!$G$2:$G$326, "=3"), $C113=4, AVERAGEIFS(data!K$2:K$326, data!$B$2:$B$326, $B113,data!$C$2:$C$326, "=3", data!$D$2:$D$326, "=1", data!$E$2:$E$326, "=1", data!$F$2:$F$326, "=1", data!$G$2:$G$326, "=1"), $C113=5, AVERAGEIFS(data!K$2:K$326, data!$B$2:$B$326, $B113,data!$C$2:$C$326, "=3", data!$D$2:$D$326, "=1", data!$E$2:$E$326, "=1", data!$F$2:$F$326, "=1", data!$G$2:$G$326, "=2"), $C113=6, AVERAGEIFS(data!K$2:K$326, data!$B$2:$B$326, $B113,data!$C$2:$C$326, "=2", data!$D$2:$D$326, {2,3}, data!$E$2:$E$326, "=1", data!$F$2:$F$326, "=1", data!$G$2:$G$326, "=1"), $C113=7, AVERAGEIFS(data!K$2:K$326, data!$B$2:$B$326, $B113,data!$C$2:$C$326, "=2", data!$D$2:$D$326, "=1", data!$E$2:$E$326, {2,3}, data!$F$2:$F$326, "=1", data!$G$2:$G$326, "=1"), $C113=8, AVERAGEIFS(data!K$2:K$326, data!$B$2:$B$326, $B113,data!$C$2:$C$326, "=2", data!$D$2:$D$326, {2,3}, data!$E$2:$E$326, {2,3}, data!$F$2:$F$326, "=1", data!$G$2:$G$326, "=1"))</f>
        <v>72</v>
      </c>
      <c r="H113" s="6">
        <f t="shared" si="1"/>
        <v>0.57647058823529407</v>
      </c>
    </row>
    <row r="114" spans="1:8" x14ac:dyDescent="0.2">
      <c r="A114" s="4" t="s">
        <v>316</v>
      </c>
      <c r="B114" s="4" t="s">
        <v>312</v>
      </c>
      <c r="C114" s="4">
        <v>1</v>
      </c>
      <c r="D114" s="4">
        <f>_xlfn.IFS($C114=1, AVERAGEIFS(data!H$2:H$326, data!$B$2:$B$326, $B114,data!$C$2:$C$326, "=2", data!$D$2:$D$326, "=1", data!$E$2:$E$326, "=1", data!$F$2:$F$326, "=1", data!$G$2:$G$326, "=1"), $C114=2, AVERAGEIFS(data!H$2:H$326, data!$B$2:$B$326, $B114,data!$C$2:$C$326, "=2", data!$D$2:$D$326, "=1", data!$E$2:$E$326, "=1", data!$F$2:$F$326, "=1", data!$G$2:$G$326, "=2"), $C114=3, AVERAGEIFS(data!H$2:H$326, data!$B$2:$B$326, $B114,data!$C$2:$C$326, "=2", data!$D$2:$D$326, "=1", data!$E$2:$E$326, "=1", data!$F$2:$F$326, "=1", data!$G$2:$G$326, "=3"), $C114=4, AVERAGEIFS(data!H$2:H$326, data!$B$2:$B$326, $B114,data!$C$2:$C$326, "=3", data!$D$2:$D$326, "=1", data!$E$2:$E$326, "=1", data!$F$2:$F$326, "=1", data!$G$2:$G$326, "=1"), $C114=5, AVERAGEIFS(data!H$2:H$326, data!$B$2:$B$326, $B114,data!$C$2:$C$326, "=3", data!$D$2:$D$326, "=1", data!$E$2:$E$326, "=1", data!$F$2:$F$326, "=1", data!$G$2:$G$326, "=2"), $C114=6, AVERAGEIFS(data!H$2:H$326, data!$B$2:$B$326, $B114,data!$C$2:$C$326, "=2", data!$D$2:$D$326, {2,3}, data!$E$2:$E$326, "=1", data!$F$2:$F$326, "=1", data!$G$2:$G$326, "=1"), $C114=7, AVERAGEIFS(data!H$2:H$326, data!$B$2:$B$326, $B114,data!$C$2:$C$326, "=2", data!$D$2:$D$326, "=1", data!$E$2:$E$326, {2,3}, data!$F$2:$F$326, "=1", data!$G$2:$G$326, "=1"), $C114=8, AVERAGEIFS(data!H$2:H$326, data!$B$2:$B$326, $B114,data!$C$2:$C$326, "=2", data!$D$2:$D$326, {2,3}, data!$E$2:$E$326, {2,3}, data!$F$2:$F$326, "=1", data!$G$2:$G$326, "=1"))</f>
        <v>500</v>
      </c>
      <c r="E114" s="4">
        <f>_xlfn.IFS($C114=1, AVERAGEIFS(data!I$2:I$326, data!$B$2:$B$326, $B114,data!$C$2:$C$326, "=2", data!$D$2:$D$326, "=1", data!$E$2:$E$326, "=1", data!$F$2:$F$326, "=1", data!$G$2:$G$326, "=1"), $C114=2, AVERAGEIFS(data!I$2:I$326, data!$B$2:$B$326, $B114,data!$C$2:$C$326, "=2", data!$D$2:$D$326, "=1", data!$E$2:$E$326, "=1", data!$F$2:$F$326, "=1", data!$G$2:$G$326, "=2"), $C114=3, AVERAGEIFS(data!I$2:I$326, data!$B$2:$B$326, $B114,data!$C$2:$C$326, "=2", data!$D$2:$D$326, "=1", data!$E$2:$E$326, "=1", data!$F$2:$F$326, "=1", data!$G$2:$G$326, "=3"), $C114=4, AVERAGEIFS(data!I$2:I$326, data!$B$2:$B$326, $B114,data!$C$2:$C$326, "=3", data!$D$2:$D$326, "=1", data!$E$2:$E$326, "=1", data!$F$2:$F$326, "=1", data!$G$2:$G$326, "=1"), $C114=5, AVERAGEIFS(data!I$2:I$326, data!$B$2:$B$326, $B114,data!$C$2:$C$326, "=3", data!$D$2:$D$326, "=1", data!$E$2:$E$326, "=1", data!$F$2:$F$326, "=1", data!$G$2:$G$326, "=2"), $C114=6, AVERAGEIFS(data!I$2:I$326, data!$B$2:$B$326, $B114,data!$C$2:$C$326, "=2", data!$D$2:$D$326, {2,3}, data!$E$2:$E$326, "=1", data!$F$2:$F$326, "=1", data!$G$2:$G$326, "=1"), $C114=7, AVERAGEIFS(data!I$2:I$326, data!$B$2:$B$326, $B114,data!$C$2:$C$326, "=2", data!$D$2:$D$326, "=1", data!$E$2:$E$326, {2,3}, data!$F$2:$F$326, "=1", data!$G$2:$G$326, "=1"), $C114=8, AVERAGEIFS(data!I$2:I$326, data!$B$2:$B$326, $B114,data!$C$2:$C$326, "=2", data!$D$2:$D$326, {2,3}, data!$E$2:$E$326, {2,3}, data!$F$2:$F$326, "=1", data!$G$2:$G$326, "=1"))</f>
        <v>500</v>
      </c>
      <c r="F114" s="4">
        <f>_xlfn.IFS($C114=1, AVERAGEIFS(data!J$2:J$326, data!$B$2:$B$326, $B114,data!$C$2:$C$326, "=2", data!$D$2:$D$326, "=1", data!$E$2:$E$326, "=1", data!$F$2:$F$326, "=1", data!$G$2:$G$326, "=1"), $C114=2, AVERAGEIFS(data!J$2:J$326, data!$B$2:$B$326, $B114,data!$C$2:$C$326, "=2", data!$D$2:$D$326, "=1", data!$E$2:$E$326, "=1", data!$F$2:$F$326, "=1", data!$G$2:$G$326, "=2"), $C114=3, AVERAGEIFS(data!J$2:J$326, data!$B$2:$B$326, $B114,data!$C$2:$C$326, "=2", data!$D$2:$D$326, "=1", data!$E$2:$E$326, "=1", data!$F$2:$F$326, "=1", data!$G$2:$G$326, "=3"), $C114=4, AVERAGEIFS(data!J$2:J$326, data!$B$2:$B$326, $B114,data!$C$2:$C$326, "=3", data!$D$2:$D$326, "=1", data!$E$2:$E$326, "=1", data!$F$2:$F$326, "=1", data!$G$2:$G$326, "=1"), $C114=5, AVERAGEIFS(data!J$2:J$326, data!$B$2:$B$326, $B114,data!$C$2:$C$326, "=3", data!$D$2:$D$326, "=1", data!$E$2:$E$326, "=1", data!$F$2:$F$326, "=1", data!$G$2:$G$326, "=2"), $C114=6, AVERAGEIFS(data!J$2:J$326, data!$B$2:$B$326, $B114,data!$C$2:$C$326, "=2", data!$D$2:$D$326, {2,3}, data!$E$2:$E$326, "=1", data!$F$2:$F$326, "=1", data!$G$2:$G$326, "=1"), $C114=7, AVERAGEIFS(data!J$2:J$326, data!$B$2:$B$326, $B114,data!$C$2:$C$326, "=2", data!$D$2:$D$326, "=1", data!$E$2:$E$326, {2,3}, data!$F$2:$F$326, "=1", data!$G$2:$G$326, "=1"), $C114=8, AVERAGEIFS(data!J$2:J$326, data!$B$2:$B$326, $B114,data!$C$2:$C$326, "=2", data!$D$2:$D$326, {2,3}, data!$E$2:$E$326, {2,3}, data!$F$2:$F$326, "=1", data!$G$2:$G$326, "=1"))</f>
        <v>147</v>
      </c>
      <c r="G114" s="4">
        <f>_xlfn.IFS($C114=1, AVERAGEIFS(data!K$2:K$326, data!$B$2:$B$326, $B114,data!$C$2:$C$326, "=2", data!$D$2:$D$326, "=1", data!$E$2:$E$326, "=1", data!$F$2:$F$326, "=1", data!$G$2:$G$326, "=1"), $C114=2, AVERAGEIFS(data!K$2:K$326, data!$B$2:$B$326, $B114,data!$C$2:$C$326, "=2", data!$D$2:$D$326, "=1", data!$E$2:$E$326, "=1", data!$F$2:$F$326, "=1", data!$G$2:$G$326, "=2"), $C114=3, AVERAGEIFS(data!K$2:K$326, data!$B$2:$B$326, $B114,data!$C$2:$C$326, "=2", data!$D$2:$D$326, "=1", data!$E$2:$E$326, "=1", data!$F$2:$F$326, "=1", data!$G$2:$G$326, "=3"), $C114=4, AVERAGEIFS(data!K$2:K$326, data!$B$2:$B$326, $B114,data!$C$2:$C$326, "=3", data!$D$2:$D$326, "=1", data!$E$2:$E$326, "=1", data!$F$2:$F$326, "=1", data!$G$2:$G$326, "=1"), $C114=5, AVERAGEIFS(data!K$2:K$326, data!$B$2:$B$326, $B114,data!$C$2:$C$326, "=3", data!$D$2:$D$326, "=1", data!$E$2:$E$326, "=1", data!$F$2:$F$326, "=1", data!$G$2:$G$326, "=2"), $C114=6, AVERAGEIFS(data!K$2:K$326, data!$B$2:$B$326, $B114,data!$C$2:$C$326, "=2", data!$D$2:$D$326, {2,3}, data!$E$2:$E$326, "=1", data!$F$2:$F$326, "=1", data!$G$2:$G$326, "=1"), $C114=7, AVERAGEIFS(data!K$2:K$326, data!$B$2:$B$326, $B114,data!$C$2:$C$326, "=2", data!$D$2:$D$326, "=1", data!$E$2:$E$326, {2,3}, data!$F$2:$F$326, "=1", data!$G$2:$G$326, "=1"), $C114=8, AVERAGEIFS(data!K$2:K$326, data!$B$2:$B$326, $B114,data!$C$2:$C$326, "=2", data!$D$2:$D$326, {2,3}, data!$E$2:$E$326, {2,3}, data!$F$2:$F$326, "=1", data!$G$2:$G$326, "=1"))</f>
        <v>10</v>
      </c>
      <c r="H114" s="6">
        <f t="shared" si="1"/>
        <v>0.93197278911564629</v>
      </c>
    </row>
    <row r="115" spans="1:8" x14ac:dyDescent="0.2">
      <c r="A115" s="4" t="s">
        <v>316</v>
      </c>
      <c r="B115" s="4" t="s">
        <v>312</v>
      </c>
      <c r="C115" s="4">
        <v>2</v>
      </c>
      <c r="D115" s="4">
        <f>_xlfn.IFS($C115=1, AVERAGEIFS(data!H$2:H$326, data!$B$2:$B$326, $B115,data!$C$2:$C$326, "=2", data!$D$2:$D$326, "=1", data!$E$2:$E$326, "=1", data!$F$2:$F$326, "=1", data!$G$2:$G$326, "=1"), $C115=2, AVERAGEIFS(data!H$2:H$326, data!$B$2:$B$326, $B115,data!$C$2:$C$326, "=2", data!$D$2:$D$326, "=1", data!$E$2:$E$326, "=1", data!$F$2:$F$326, "=1", data!$G$2:$G$326, "=2"), $C115=3, AVERAGEIFS(data!H$2:H$326, data!$B$2:$B$326, $B115,data!$C$2:$C$326, "=2", data!$D$2:$D$326, "=1", data!$E$2:$E$326, "=1", data!$F$2:$F$326, "=1", data!$G$2:$G$326, "=3"), $C115=4, AVERAGEIFS(data!H$2:H$326, data!$B$2:$B$326, $B115,data!$C$2:$C$326, "=3", data!$D$2:$D$326, "=1", data!$E$2:$E$326, "=1", data!$F$2:$F$326, "=1", data!$G$2:$G$326, "=1"), $C115=5, AVERAGEIFS(data!H$2:H$326, data!$B$2:$B$326, $B115,data!$C$2:$C$326, "=3", data!$D$2:$D$326, "=1", data!$E$2:$E$326, "=1", data!$F$2:$F$326, "=1", data!$G$2:$G$326, "=2"), $C115=6, AVERAGEIFS(data!H$2:H$326, data!$B$2:$B$326, $B115,data!$C$2:$C$326, "=2", data!$D$2:$D$326, {2,3}, data!$E$2:$E$326, "=1", data!$F$2:$F$326, "=1", data!$G$2:$G$326, "=1"), $C115=7, AVERAGEIFS(data!H$2:H$326, data!$B$2:$B$326, $B115,data!$C$2:$C$326, "=2", data!$D$2:$D$326, "=1", data!$E$2:$E$326, {2,3}, data!$F$2:$F$326, "=1", data!$G$2:$G$326, "=1"), $C115=8, AVERAGEIFS(data!H$2:H$326, data!$B$2:$B$326, $B115,data!$C$2:$C$326, "=2", data!$D$2:$D$326, {2,3}, data!$E$2:$E$326, {2,3}, data!$F$2:$F$326, "=1", data!$G$2:$G$326, "=1"))</f>
        <v>500</v>
      </c>
      <c r="E115" s="4">
        <f>_xlfn.IFS($C115=1, AVERAGEIFS(data!I$2:I$326, data!$B$2:$B$326, $B115,data!$C$2:$C$326, "=2", data!$D$2:$D$326, "=1", data!$E$2:$E$326, "=1", data!$F$2:$F$326, "=1", data!$G$2:$G$326, "=1"), $C115=2, AVERAGEIFS(data!I$2:I$326, data!$B$2:$B$326, $B115,data!$C$2:$C$326, "=2", data!$D$2:$D$326, "=1", data!$E$2:$E$326, "=1", data!$F$2:$F$326, "=1", data!$G$2:$G$326, "=2"), $C115=3, AVERAGEIFS(data!I$2:I$326, data!$B$2:$B$326, $B115,data!$C$2:$C$326, "=2", data!$D$2:$D$326, "=1", data!$E$2:$E$326, "=1", data!$F$2:$F$326, "=1", data!$G$2:$G$326, "=3"), $C115=4, AVERAGEIFS(data!I$2:I$326, data!$B$2:$B$326, $B115,data!$C$2:$C$326, "=3", data!$D$2:$D$326, "=1", data!$E$2:$E$326, "=1", data!$F$2:$F$326, "=1", data!$G$2:$G$326, "=1"), $C115=5, AVERAGEIFS(data!I$2:I$326, data!$B$2:$B$326, $B115,data!$C$2:$C$326, "=3", data!$D$2:$D$326, "=1", data!$E$2:$E$326, "=1", data!$F$2:$F$326, "=1", data!$G$2:$G$326, "=2"), $C115=6, AVERAGEIFS(data!I$2:I$326, data!$B$2:$B$326, $B115,data!$C$2:$C$326, "=2", data!$D$2:$D$326, {2,3}, data!$E$2:$E$326, "=1", data!$F$2:$F$326, "=1", data!$G$2:$G$326, "=1"), $C115=7, AVERAGEIFS(data!I$2:I$326, data!$B$2:$B$326, $B115,data!$C$2:$C$326, "=2", data!$D$2:$D$326, "=1", data!$E$2:$E$326, {2,3}, data!$F$2:$F$326, "=1", data!$G$2:$G$326, "=1"), $C115=8, AVERAGEIFS(data!I$2:I$326, data!$B$2:$B$326, $B115,data!$C$2:$C$326, "=2", data!$D$2:$D$326, {2,3}, data!$E$2:$E$326, {2,3}, data!$F$2:$F$326, "=1", data!$G$2:$G$326, "=1"))</f>
        <v>499</v>
      </c>
      <c r="F115" s="4">
        <f>_xlfn.IFS($C115=1, AVERAGEIFS(data!J$2:J$326, data!$B$2:$B$326, $B115,data!$C$2:$C$326, "=2", data!$D$2:$D$326, "=1", data!$E$2:$E$326, "=1", data!$F$2:$F$326, "=1", data!$G$2:$G$326, "=1"), $C115=2, AVERAGEIFS(data!J$2:J$326, data!$B$2:$B$326, $B115,data!$C$2:$C$326, "=2", data!$D$2:$D$326, "=1", data!$E$2:$E$326, "=1", data!$F$2:$F$326, "=1", data!$G$2:$G$326, "=2"), $C115=3, AVERAGEIFS(data!J$2:J$326, data!$B$2:$B$326, $B115,data!$C$2:$C$326, "=2", data!$D$2:$D$326, "=1", data!$E$2:$E$326, "=1", data!$F$2:$F$326, "=1", data!$G$2:$G$326, "=3"), $C115=4, AVERAGEIFS(data!J$2:J$326, data!$B$2:$B$326, $B115,data!$C$2:$C$326, "=3", data!$D$2:$D$326, "=1", data!$E$2:$E$326, "=1", data!$F$2:$F$326, "=1", data!$G$2:$G$326, "=1"), $C115=5, AVERAGEIFS(data!J$2:J$326, data!$B$2:$B$326, $B115,data!$C$2:$C$326, "=3", data!$D$2:$D$326, "=1", data!$E$2:$E$326, "=1", data!$F$2:$F$326, "=1", data!$G$2:$G$326, "=2"), $C115=6, AVERAGEIFS(data!J$2:J$326, data!$B$2:$B$326, $B115,data!$C$2:$C$326, "=2", data!$D$2:$D$326, {2,3}, data!$E$2:$E$326, "=1", data!$F$2:$F$326, "=1", data!$G$2:$G$326, "=1"), $C115=7, AVERAGEIFS(data!J$2:J$326, data!$B$2:$B$326, $B115,data!$C$2:$C$326, "=2", data!$D$2:$D$326, "=1", data!$E$2:$E$326, {2,3}, data!$F$2:$F$326, "=1", data!$G$2:$G$326, "=1"), $C115=8, AVERAGEIFS(data!J$2:J$326, data!$B$2:$B$326, $B115,data!$C$2:$C$326, "=2", data!$D$2:$D$326, {2,3}, data!$E$2:$E$326, {2,3}, data!$F$2:$F$326, "=1", data!$G$2:$G$326, "=1"))</f>
        <v>111</v>
      </c>
      <c r="G115" s="4">
        <f>_xlfn.IFS($C115=1, AVERAGEIFS(data!K$2:K$326, data!$B$2:$B$326, $B115,data!$C$2:$C$326, "=2", data!$D$2:$D$326, "=1", data!$E$2:$E$326, "=1", data!$F$2:$F$326, "=1", data!$G$2:$G$326, "=1"), $C115=2, AVERAGEIFS(data!K$2:K$326, data!$B$2:$B$326, $B115,data!$C$2:$C$326, "=2", data!$D$2:$D$326, "=1", data!$E$2:$E$326, "=1", data!$F$2:$F$326, "=1", data!$G$2:$G$326, "=2"), $C115=3, AVERAGEIFS(data!K$2:K$326, data!$B$2:$B$326, $B115,data!$C$2:$C$326, "=2", data!$D$2:$D$326, "=1", data!$E$2:$E$326, "=1", data!$F$2:$F$326, "=1", data!$G$2:$G$326, "=3"), $C115=4, AVERAGEIFS(data!K$2:K$326, data!$B$2:$B$326, $B115,data!$C$2:$C$326, "=3", data!$D$2:$D$326, "=1", data!$E$2:$E$326, "=1", data!$F$2:$F$326, "=1", data!$G$2:$G$326, "=1"), $C115=5, AVERAGEIFS(data!K$2:K$326, data!$B$2:$B$326, $B115,data!$C$2:$C$326, "=3", data!$D$2:$D$326, "=1", data!$E$2:$E$326, "=1", data!$F$2:$F$326, "=1", data!$G$2:$G$326, "=2"), $C115=6, AVERAGEIFS(data!K$2:K$326, data!$B$2:$B$326, $B115,data!$C$2:$C$326, "=2", data!$D$2:$D$326, {2,3}, data!$E$2:$E$326, "=1", data!$F$2:$F$326, "=1", data!$G$2:$G$326, "=1"), $C115=7, AVERAGEIFS(data!K$2:K$326, data!$B$2:$B$326, $B115,data!$C$2:$C$326, "=2", data!$D$2:$D$326, "=1", data!$E$2:$E$326, {2,3}, data!$F$2:$F$326, "=1", data!$G$2:$G$326, "=1"), $C115=8, AVERAGEIFS(data!K$2:K$326, data!$B$2:$B$326, $B115,data!$C$2:$C$326, "=2", data!$D$2:$D$326, {2,3}, data!$E$2:$E$326, {2,3}, data!$F$2:$F$326, "=1", data!$G$2:$G$326, "=1"))</f>
        <v>17</v>
      </c>
      <c r="H115" s="6">
        <f t="shared" si="1"/>
        <v>0.84684684684684686</v>
      </c>
    </row>
    <row r="116" spans="1:8" x14ac:dyDescent="0.2">
      <c r="A116" s="4" t="s">
        <v>316</v>
      </c>
      <c r="B116" s="4" t="s">
        <v>312</v>
      </c>
      <c r="C116" s="4">
        <v>3</v>
      </c>
      <c r="D116" s="4">
        <f>_xlfn.IFS($C116=1, AVERAGEIFS(data!H$2:H$326, data!$B$2:$B$326, $B116,data!$C$2:$C$326, "=2", data!$D$2:$D$326, "=1", data!$E$2:$E$326, "=1", data!$F$2:$F$326, "=1", data!$G$2:$G$326, "=1"), $C116=2, AVERAGEIFS(data!H$2:H$326, data!$B$2:$B$326, $B116,data!$C$2:$C$326, "=2", data!$D$2:$D$326, "=1", data!$E$2:$E$326, "=1", data!$F$2:$F$326, "=1", data!$G$2:$G$326, "=2"), $C116=3, AVERAGEIFS(data!H$2:H$326, data!$B$2:$B$326, $B116,data!$C$2:$C$326, "=2", data!$D$2:$D$326, "=1", data!$E$2:$E$326, "=1", data!$F$2:$F$326, "=1", data!$G$2:$G$326, "=3"), $C116=4, AVERAGEIFS(data!H$2:H$326, data!$B$2:$B$326, $B116,data!$C$2:$C$326, "=3", data!$D$2:$D$326, "=1", data!$E$2:$E$326, "=1", data!$F$2:$F$326, "=1", data!$G$2:$G$326, "=1"), $C116=5, AVERAGEIFS(data!H$2:H$326, data!$B$2:$B$326, $B116,data!$C$2:$C$326, "=3", data!$D$2:$D$326, "=1", data!$E$2:$E$326, "=1", data!$F$2:$F$326, "=1", data!$G$2:$G$326, "=2"), $C116=6, AVERAGEIFS(data!H$2:H$326, data!$B$2:$B$326, $B116,data!$C$2:$C$326, "=2", data!$D$2:$D$326, {2,3}, data!$E$2:$E$326, "=1", data!$F$2:$F$326, "=1", data!$G$2:$G$326, "=1"), $C116=7, AVERAGEIFS(data!H$2:H$326, data!$B$2:$B$326, $B116,data!$C$2:$C$326, "=2", data!$D$2:$D$326, "=1", data!$E$2:$E$326, {2,3}, data!$F$2:$F$326, "=1", data!$G$2:$G$326, "=1"), $C116=8, AVERAGEIFS(data!H$2:H$326, data!$B$2:$B$326, $B116,data!$C$2:$C$326, "=2", data!$D$2:$D$326, {2,3}, data!$E$2:$E$326, {2,3}, data!$F$2:$F$326, "=1", data!$G$2:$G$326, "=1"))</f>
        <v>500</v>
      </c>
      <c r="E116" s="4">
        <f>_xlfn.IFS($C116=1, AVERAGEIFS(data!I$2:I$326, data!$B$2:$B$326, $B116,data!$C$2:$C$326, "=2", data!$D$2:$D$326, "=1", data!$E$2:$E$326, "=1", data!$F$2:$F$326, "=1", data!$G$2:$G$326, "=1"), $C116=2, AVERAGEIFS(data!I$2:I$326, data!$B$2:$B$326, $B116,data!$C$2:$C$326, "=2", data!$D$2:$D$326, "=1", data!$E$2:$E$326, "=1", data!$F$2:$F$326, "=1", data!$G$2:$G$326, "=2"), $C116=3, AVERAGEIFS(data!I$2:I$326, data!$B$2:$B$326, $B116,data!$C$2:$C$326, "=2", data!$D$2:$D$326, "=1", data!$E$2:$E$326, "=1", data!$F$2:$F$326, "=1", data!$G$2:$G$326, "=3"), $C116=4, AVERAGEIFS(data!I$2:I$326, data!$B$2:$B$326, $B116,data!$C$2:$C$326, "=3", data!$D$2:$D$326, "=1", data!$E$2:$E$326, "=1", data!$F$2:$F$326, "=1", data!$G$2:$G$326, "=1"), $C116=5, AVERAGEIFS(data!I$2:I$326, data!$B$2:$B$326, $B116,data!$C$2:$C$326, "=3", data!$D$2:$D$326, "=1", data!$E$2:$E$326, "=1", data!$F$2:$F$326, "=1", data!$G$2:$G$326, "=2"), $C116=6, AVERAGEIFS(data!I$2:I$326, data!$B$2:$B$326, $B116,data!$C$2:$C$326, "=2", data!$D$2:$D$326, {2,3}, data!$E$2:$E$326, "=1", data!$F$2:$F$326, "=1", data!$G$2:$G$326, "=1"), $C116=7, AVERAGEIFS(data!I$2:I$326, data!$B$2:$B$326, $B116,data!$C$2:$C$326, "=2", data!$D$2:$D$326, "=1", data!$E$2:$E$326, {2,3}, data!$F$2:$F$326, "=1", data!$G$2:$G$326, "=1"), $C116=8, AVERAGEIFS(data!I$2:I$326, data!$B$2:$B$326, $B116,data!$C$2:$C$326, "=2", data!$D$2:$D$326, {2,3}, data!$E$2:$E$326, {2,3}, data!$F$2:$F$326, "=1", data!$G$2:$G$326, "=1"))</f>
        <v>473</v>
      </c>
      <c r="F116" s="4">
        <f>_xlfn.IFS($C116=1, AVERAGEIFS(data!J$2:J$326, data!$B$2:$B$326, $B116,data!$C$2:$C$326, "=2", data!$D$2:$D$326, "=1", data!$E$2:$E$326, "=1", data!$F$2:$F$326, "=1", data!$G$2:$G$326, "=1"), $C116=2, AVERAGEIFS(data!J$2:J$326, data!$B$2:$B$326, $B116,data!$C$2:$C$326, "=2", data!$D$2:$D$326, "=1", data!$E$2:$E$326, "=1", data!$F$2:$F$326, "=1", data!$G$2:$G$326, "=2"), $C116=3, AVERAGEIFS(data!J$2:J$326, data!$B$2:$B$326, $B116,data!$C$2:$C$326, "=2", data!$D$2:$D$326, "=1", data!$E$2:$E$326, "=1", data!$F$2:$F$326, "=1", data!$G$2:$G$326, "=3"), $C116=4, AVERAGEIFS(data!J$2:J$326, data!$B$2:$B$326, $B116,data!$C$2:$C$326, "=3", data!$D$2:$D$326, "=1", data!$E$2:$E$326, "=1", data!$F$2:$F$326, "=1", data!$G$2:$G$326, "=1"), $C116=5, AVERAGEIFS(data!J$2:J$326, data!$B$2:$B$326, $B116,data!$C$2:$C$326, "=3", data!$D$2:$D$326, "=1", data!$E$2:$E$326, "=1", data!$F$2:$F$326, "=1", data!$G$2:$G$326, "=2"), $C116=6, AVERAGEIFS(data!J$2:J$326, data!$B$2:$B$326, $B116,data!$C$2:$C$326, "=2", data!$D$2:$D$326, {2,3}, data!$E$2:$E$326, "=1", data!$F$2:$F$326, "=1", data!$G$2:$G$326, "=1"), $C116=7, AVERAGEIFS(data!J$2:J$326, data!$B$2:$B$326, $B116,data!$C$2:$C$326, "=2", data!$D$2:$D$326, "=1", data!$E$2:$E$326, {2,3}, data!$F$2:$F$326, "=1", data!$G$2:$G$326, "=1"), $C116=8, AVERAGEIFS(data!J$2:J$326, data!$B$2:$B$326, $B116,data!$C$2:$C$326, "=2", data!$D$2:$D$326, {2,3}, data!$E$2:$E$326, {2,3}, data!$F$2:$F$326, "=1", data!$G$2:$G$326, "=1"))</f>
        <v>85</v>
      </c>
      <c r="G116" s="4">
        <f>_xlfn.IFS($C116=1, AVERAGEIFS(data!K$2:K$326, data!$B$2:$B$326, $B116,data!$C$2:$C$326, "=2", data!$D$2:$D$326, "=1", data!$E$2:$E$326, "=1", data!$F$2:$F$326, "=1", data!$G$2:$G$326, "=1"), $C116=2, AVERAGEIFS(data!K$2:K$326, data!$B$2:$B$326, $B116,data!$C$2:$C$326, "=2", data!$D$2:$D$326, "=1", data!$E$2:$E$326, "=1", data!$F$2:$F$326, "=1", data!$G$2:$G$326, "=2"), $C116=3, AVERAGEIFS(data!K$2:K$326, data!$B$2:$B$326, $B116,data!$C$2:$C$326, "=2", data!$D$2:$D$326, "=1", data!$E$2:$E$326, "=1", data!$F$2:$F$326, "=1", data!$G$2:$G$326, "=3"), $C116=4, AVERAGEIFS(data!K$2:K$326, data!$B$2:$B$326, $B116,data!$C$2:$C$326, "=3", data!$D$2:$D$326, "=1", data!$E$2:$E$326, "=1", data!$F$2:$F$326, "=1", data!$G$2:$G$326, "=1"), $C116=5, AVERAGEIFS(data!K$2:K$326, data!$B$2:$B$326, $B116,data!$C$2:$C$326, "=3", data!$D$2:$D$326, "=1", data!$E$2:$E$326, "=1", data!$F$2:$F$326, "=1", data!$G$2:$G$326, "=2"), $C116=6, AVERAGEIFS(data!K$2:K$326, data!$B$2:$B$326, $B116,data!$C$2:$C$326, "=2", data!$D$2:$D$326, {2,3}, data!$E$2:$E$326, "=1", data!$F$2:$F$326, "=1", data!$G$2:$G$326, "=1"), $C116=7, AVERAGEIFS(data!K$2:K$326, data!$B$2:$B$326, $B116,data!$C$2:$C$326, "=2", data!$D$2:$D$326, "=1", data!$E$2:$E$326, {2,3}, data!$F$2:$F$326, "=1", data!$G$2:$G$326, "=1"), $C116=8, AVERAGEIFS(data!K$2:K$326, data!$B$2:$B$326, $B116,data!$C$2:$C$326, "=2", data!$D$2:$D$326, {2,3}, data!$E$2:$E$326, {2,3}, data!$F$2:$F$326, "=1", data!$G$2:$G$326, "=1"))</f>
        <v>20</v>
      </c>
      <c r="H116" s="6">
        <f t="shared" si="1"/>
        <v>0.76470588235294112</v>
      </c>
    </row>
    <row r="117" spans="1:8" x14ac:dyDescent="0.2">
      <c r="A117" s="4" t="s">
        <v>316</v>
      </c>
      <c r="B117" s="4" t="s">
        <v>312</v>
      </c>
      <c r="C117" s="4">
        <v>4</v>
      </c>
      <c r="D117" s="4">
        <f>_xlfn.IFS($C117=1, AVERAGEIFS(data!H$2:H$326, data!$B$2:$B$326, $B117,data!$C$2:$C$326, "=2", data!$D$2:$D$326, "=1", data!$E$2:$E$326, "=1", data!$F$2:$F$326, "=1", data!$G$2:$G$326, "=1"), $C117=2, AVERAGEIFS(data!H$2:H$326, data!$B$2:$B$326, $B117,data!$C$2:$C$326, "=2", data!$D$2:$D$326, "=1", data!$E$2:$E$326, "=1", data!$F$2:$F$326, "=1", data!$G$2:$G$326, "=2"), $C117=3, AVERAGEIFS(data!H$2:H$326, data!$B$2:$B$326, $B117,data!$C$2:$C$326, "=2", data!$D$2:$D$326, "=1", data!$E$2:$E$326, "=1", data!$F$2:$F$326, "=1", data!$G$2:$G$326, "=3"), $C117=4, AVERAGEIFS(data!H$2:H$326, data!$B$2:$B$326, $B117,data!$C$2:$C$326, "=3", data!$D$2:$D$326, "=1", data!$E$2:$E$326, "=1", data!$F$2:$F$326, "=1", data!$G$2:$G$326, "=1"), $C117=5, AVERAGEIFS(data!H$2:H$326, data!$B$2:$B$326, $B117,data!$C$2:$C$326, "=3", data!$D$2:$D$326, "=1", data!$E$2:$E$326, "=1", data!$F$2:$F$326, "=1", data!$G$2:$G$326, "=2"), $C117=6, AVERAGEIFS(data!H$2:H$326, data!$B$2:$B$326, $B117,data!$C$2:$C$326, "=2", data!$D$2:$D$326, {2,3}, data!$E$2:$E$326, "=1", data!$F$2:$F$326, "=1", data!$G$2:$G$326, "=1"), $C117=7, AVERAGEIFS(data!H$2:H$326, data!$B$2:$B$326, $B117,data!$C$2:$C$326, "=2", data!$D$2:$D$326, "=1", data!$E$2:$E$326, {2,3}, data!$F$2:$F$326, "=1", data!$G$2:$G$326, "=1"), $C117=8, AVERAGEIFS(data!H$2:H$326, data!$B$2:$B$326, $B117,data!$C$2:$C$326, "=2", data!$D$2:$D$326, {2,3}, data!$E$2:$E$326, {2,3}, data!$F$2:$F$326, "=1", data!$G$2:$G$326, "=1"))</f>
        <v>500</v>
      </c>
      <c r="E117" s="4">
        <f>_xlfn.IFS($C117=1, AVERAGEIFS(data!I$2:I$326, data!$B$2:$B$326, $B117,data!$C$2:$C$326, "=2", data!$D$2:$D$326, "=1", data!$E$2:$E$326, "=1", data!$F$2:$F$326, "=1", data!$G$2:$G$326, "=1"), $C117=2, AVERAGEIFS(data!I$2:I$326, data!$B$2:$B$326, $B117,data!$C$2:$C$326, "=2", data!$D$2:$D$326, "=1", data!$E$2:$E$326, "=1", data!$F$2:$F$326, "=1", data!$G$2:$G$326, "=2"), $C117=3, AVERAGEIFS(data!I$2:I$326, data!$B$2:$B$326, $B117,data!$C$2:$C$326, "=2", data!$D$2:$D$326, "=1", data!$E$2:$E$326, "=1", data!$F$2:$F$326, "=1", data!$G$2:$G$326, "=3"), $C117=4, AVERAGEIFS(data!I$2:I$326, data!$B$2:$B$326, $B117,data!$C$2:$C$326, "=3", data!$D$2:$D$326, "=1", data!$E$2:$E$326, "=1", data!$F$2:$F$326, "=1", data!$G$2:$G$326, "=1"), $C117=5, AVERAGEIFS(data!I$2:I$326, data!$B$2:$B$326, $B117,data!$C$2:$C$326, "=3", data!$D$2:$D$326, "=1", data!$E$2:$E$326, "=1", data!$F$2:$F$326, "=1", data!$G$2:$G$326, "=2"), $C117=6, AVERAGEIFS(data!I$2:I$326, data!$B$2:$B$326, $B117,data!$C$2:$C$326, "=2", data!$D$2:$D$326, {2,3}, data!$E$2:$E$326, "=1", data!$F$2:$F$326, "=1", data!$G$2:$G$326, "=1"), $C117=7, AVERAGEIFS(data!I$2:I$326, data!$B$2:$B$326, $B117,data!$C$2:$C$326, "=2", data!$D$2:$D$326, "=1", data!$E$2:$E$326, {2,3}, data!$F$2:$F$326, "=1", data!$G$2:$G$326, "=1"), $C117=8, AVERAGEIFS(data!I$2:I$326, data!$B$2:$B$326, $B117,data!$C$2:$C$326, "=2", data!$D$2:$D$326, {2,3}, data!$E$2:$E$326, {2,3}, data!$F$2:$F$326, "=1", data!$G$2:$G$326, "=1"))</f>
        <v>500</v>
      </c>
      <c r="F117" s="4">
        <f>_xlfn.IFS($C117=1, AVERAGEIFS(data!J$2:J$326, data!$B$2:$B$326, $B117,data!$C$2:$C$326, "=2", data!$D$2:$D$326, "=1", data!$E$2:$E$326, "=1", data!$F$2:$F$326, "=1", data!$G$2:$G$326, "=1"), $C117=2, AVERAGEIFS(data!J$2:J$326, data!$B$2:$B$326, $B117,data!$C$2:$C$326, "=2", data!$D$2:$D$326, "=1", data!$E$2:$E$326, "=1", data!$F$2:$F$326, "=1", data!$G$2:$G$326, "=2"), $C117=3, AVERAGEIFS(data!J$2:J$326, data!$B$2:$B$326, $B117,data!$C$2:$C$326, "=2", data!$D$2:$D$326, "=1", data!$E$2:$E$326, "=1", data!$F$2:$F$326, "=1", data!$G$2:$G$326, "=3"), $C117=4, AVERAGEIFS(data!J$2:J$326, data!$B$2:$B$326, $B117,data!$C$2:$C$326, "=3", data!$D$2:$D$326, "=1", data!$E$2:$E$326, "=1", data!$F$2:$F$326, "=1", data!$G$2:$G$326, "=1"), $C117=5, AVERAGEIFS(data!J$2:J$326, data!$B$2:$B$326, $B117,data!$C$2:$C$326, "=3", data!$D$2:$D$326, "=1", data!$E$2:$E$326, "=1", data!$F$2:$F$326, "=1", data!$G$2:$G$326, "=2"), $C117=6, AVERAGEIFS(data!J$2:J$326, data!$B$2:$B$326, $B117,data!$C$2:$C$326, "=2", data!$D$2:$D$326, {2,3}, data!$E$2:$E$326, "=1", data!$F$2:$F$326, "=1", data!$G$2:$G$326, "=1"), $C117=7, AVERAGEIFS(data!J$2:J$326, data!$B$2:$B$326, $B117,data!$C$2:$C$326, "=2", data!$D$2:$D$326, "=1", data!$E$2:$E$326, {2,3}, data!$F$2:$F$326, "=1", data!$G$2:$G$326, "=1"), $C117=8, AVERAGEIFS(data!J$2:J$326, data!$B$2:$B$326, $B117,data!$C$2:$C$326, "=2", data!$D$2:$D$326, {2,3}, data!$E$2:$E$326, {2,3}, data!$F$2:$F$326, "=1", data!$G$2:$G$326, "=1"))</f>
        <v>56</v>
      </c>
      <c r="G117" s="4">
        <f>_xlfn.IFS($C117=1, AVERAGEIFS(data!K$2:K$326, data!$B$2:$B$326, $B117,data!$C$2:$C$326, "=2", data!$D$2:$D$326, "=1", data!$E$2:$E$326, "=1", data!$F$2:$F$326, "=1", data!$G$2:$G$326, "=1"), $C117=2, AVERAGEIFS(data!K$2:K$326, data!$B$2:$B$326, $B117,data!$C$2:$C$326, "=2", data!$D$2:$D$326, "=1", data!$E$2:$E$326, "=1", data!$F$2:$F$326, "=1", data!$G$2:$G$326, "=2"), $C117=3, AVERAGEIFS(data!K$2:K$326, data!$B$2:$B$326, $B117,data!$C$2:$C$326, "=2", data!$D$2:$D$326, "=1", data!$E$2:$E$326, "=1", data!$F$2:$F$326, "=1", data!$G$2:$G$326, "=3"), $C117=4, AVERAGEIFS(data!K$2:K$326, data!$B$2:$B$326, $B117,data!$C$2:$C$326, "=3", data!$D$2:$D$326, "=1", data!$E$2:$E$326, "=1", data!$F$2:$F$326, "=1", data!$G$2:$G$326, "=1"), $C117=5, AVERAGEIFS(data!K$2:K$326, data!$B$2:$B$326, $B117,data!$C$2:$C$326, "=3", data!$D$2:$D$326, "=1", data!$E$2:$E$326, "=1", data!$F$2:$F$326, "=1", data!$G$2:$G$326, "=2"), $C117=6, AVERAGEIFS(data!K$2:K$326, data!$B$2:$B$326, $B117,data!$C$2:$C$326, "=2", data!$D$2:$D$326, {2,3}, data!$E$2:$E$326, "=1", data!$F$2:$F$326, "=1", data!$G$2:$G$326, "=1"), $C117=7, AVERAGEIFS(data!K$2:K$326, data!$B$2:$B$326, $B117,data!$C$2:$C$326, "=2", data!$D$2:$D$326, "=1", data!$E$2:$E$326, {2,3}, data!$F$2:$F$326, "=1", data!$G$2:$G$326, "=1"), $C117=8, AVERAGEIFS(data!K$2:K$326, data!$B$2:$B$326, $B117,data!$C$2:$C$326, "=2", data!$D$2:$D$326, {2,3}, data!$E$2:$E$326, {2,3}, data!$F$2:$F$326, "=1", data!$G$2:$G$326, "=1"))</f>
        <v>26</v>
      </c>
      <c r="H117" s="6">
        <f t="shared" si="1"/>
        <v>0.5357142857142857</v>
      </c>
    </row>
    <row r="118" spans="1:8" x14ac:dyDescent="0.2">
      <c r="A118" s="4" t="s">
        <v>316</v>
      </c>
      <c r="B118" s="4" t="s">
        <v>312</v>
      </c>
      <c r="C118" s="4">
        <v>5</v>
      </c>
      <c r="D118" s="4">
        <f>_xlfn.IFS($C118=1, AVERAGEIFS(data!H$2:H$326, data!$B$2:$B$326, $B118,data!$C$2:$C$326, "=2", data!$D$2:$D$326, "=1", data!$E$2:$E$326, "=1", data!$F$2:$F$326, "=1", data!$G$2:$G$326, "=1"), $C118=2, AVERAGEIFS(data!H$2:H$326, data!$B$2:$B$326, $B118,data!$C$2:$C$326, "=2", data!$D$2:$D$326, "=1", data!$E$2:$E$326, "=1", data!$F$2:$F$326, "=1", data!$G$2:$G$326, "=2"), $C118=3, AVERAGEIFS(data!H$2:H$326, data!$B$2:$B$326, $B118,data!$C$2:$C$326, "=2", data!$D$2:$D$326, "=1", data!$E$2:$E$326, "=1", data!$F$2:$F$326, "=1", data!$G$2:$G$326, "=3"), $C118=4, AVERAGEIFS(data!H$2:H$326, data!$B$2:$B$326, $B118,data!$C$2:$C$326, "=3", data!$D$2:$D$326, "=1", data!$E$2:$E$326, "=1", data!$F$2:$F$326, "=1", data!$G$2:$G$326, "=1"), $C118=5, AVERAGEIFS(data!H$2:H$326, data!$B$2:$B$326, $B118,data!$C$2:$C$326, "=3", data!$D$2:$D$326, "=1", data!$E$2:$E$326, "=1", data!$F$2:$F$326, "=1", data!$G$2:$G$326, "=2"), $C118=6, AVERAGEIFS(data!H$2:H$326, data!$B$2:$B$326, $B118,data!$C$2:$C$326, "=2", data!$D$2:$D$326, {2,3}, data!$E$2:$E$326, "=1", data!$F$2:$F$326, "=1", data!$G$2:$G$326, "=1"), $C118=7, AVERAGEIFS(data!H$2:H$326, data!$B$2:$B$326, $B118,data!$C$2:$C$326, "=2", data!$D$2:$D$326, "=1", data!$E$2:$E$326, {2,3}, data!$F$2:$F$326, "=1", data!$G$2:$G$326, "=1"), $C118=8, AVERAGEIFS(data!H$2:H$326, data!$B$2:$B$326, $B118,data!$C$2:$C$326, "=2", data!$D$2:$D$326, {2,3}, data!$E$2:$E$326, {2,3}, data!$F$2:$F$326, "=1", data!$G$2:$G$326, "=1"))</f>
        <v>500</v>
      </c>
      <c r="E118" s="4">
        <f>_xlfn.IFS($C118=1, AVERAGEIFS(data!I$2:I$326, data!$B$2:$B$326, $B118,data!$C$2:$C$326, "=2", data!$D$2:$D$326, "=1", data!$E$2:$E$326, "=1", data!$F$2:$F$326, "=1", data!$G$2:$G$326, "=1"), $C118=2, AVERAGEIFS(data!I$2:I$326, data!$B$2:$B$326, $B118,data!$C$2:$C$326, "=2", data!$D$2:$D$326, "=1", data!$E$2:$E$326, "=1", data!$F$2:$F$326, "=1", data!$G$2:$G$326, "=2"), $C118=3, AVERAGEIFS(data!I$2:I$326, data!$B$2:$B$326, $B118,data!$C$2:$C$326, "=2", data!$D$2:$D$326, "=1", data!$E$2:$E$326, "=1", data!$F$2:$F$326, "=1", data!$G$2:$G$326, "=3"), $C118=4, AVERAGEIFS(data!I$2:I$326, data!$B$2:$B$326, $B118,data!$C$2:$C$326, "=3", data!$D$2:$D$326, "=1", data!$E$2:$E$326, "=1", data!$F$2:$F$326, "=1", data!$G$2:$G$326, "=1"), $C118=5, AVERAGEIFS(data!I$2:I$326, data!$B$2:$B$326, $B118,data!$C$2:$C$326, "=3", data!$D$2:$D$326, "=1", data!$E$2:$E$326, "=1", data!$F$2:$F$326, "=1", data!$G$2:$G$326, "=2"), $C118=6, AVERAGEIFS(data!I$2:I$326, data!$B$2:$B$326, $B118,data!$C$2:$C$326, "=2", data!$D$2:$D$326, {2,3}, data!$E$2:$E$326, "=1", data!$F$2:$F$326, "=1", data!$G$2:$G$326, "=1"), $C118=7, AVERAGEIFS(data!I$2:I$326, data!$B$2:$B$326, $B118,data!$C$2:$C$326, "=2", data!$D$2:$D$326, "=1", data!$E$2:$E$326, {2,3}, data!$F$2:$F$326, "=1", data!$G$2:$G$326, "=1"), $C118=8, AVERAGEIFS(data!I$2:I$326, data!$B$2:$B$326, $B118,data!$C$2:$C$326, "=2", data!$D$2:$D$326, {2,3}, data!$E$2:$E$326, {2,3}, data!$F$2:$F$326, "=1", data!$G$2:$G$326, "=1"))</f>
        <v>498</v>
      </c>
      <c r="F118" s="4">
        <f>_xlfn.IFS($C118=1, AVERAGEIFS(data!J$2:J$326, data!$B$2:$B$326, $B118,data!$C$2:$C$326, "=2", data!$D$2:$D$326, "=1", data!$E$2:$E$326, "=1", data!$F$2:$F$326, "=1", data!$G$2:$G$326, "=1"), $C118=2, AVERAGEIFS(data!J$2:J$326, data!$B$2:$B$326, $B118,data!$C$2:$C$326, "=2", data!$D$2:$D$326, "=1", data!$E$2:$E$326, "=1", data!$F$2:$F$326, "=1", data!$G$2:$G$326, "=2"), $C118=3, AVERAGEIFS(data!J$2:J$326, data!$B$2:$B$326, $B118,data!$C$2:$C$326, "=2", data!$D$2:$D$326, "=1", data!$E$2:$E$326, "=1", data!$F$2:$F$326, "=1", data!$G$2:$G$326, "=3"), $C118=4, AVERAGEIFS(data!J$2:J$326, data!$B$2:$B$326, $B118,data!$C$2:$C$326, "=3", data!$D$2:$D$326, "=1", data!$E$2:$E$326, "=1", data!$F$2:$F$326, "=1", data!$G$2:$G$326, "=1"), $C118=5, AVERAGEIFS(data!J$2:J$326, data!$B$2:$B$326, $B118,data!$C$2:$C$326, "=3", data!$D$2:$D$326, "=1", data!$E$2:$E$326, "=1", data!$F$2:$F$326, "=1", data!$G$2:$G$326, "=2"), $C118=6, AVERAGEIFS(data!J$2:J$326, data!$B$2:$B$326, $B118,data!$C$2:$C$326, "=2", data!$D$2:$D$326, {2,3}, data!$E$2:$E$326, "=1", data!$F$2:$F$326, "=1", data!$G$2:$G$326, "=1"), $C118=7, AVERAGEIFS(data!J$2:J$326, data!$B$2:$B$326, $B118,data!$C$2:$C$326, "=2", data!$D$2:$D$326, "=1", data!$E$2:$E$326, {2,3}, data!$F$2:$F$326, "=1", data!$G$2:$G$326, "=1"), $C118=8, AVERAGEIFS(data!J$2:J$326, data!$B$2:$B$326, $B118,data!$C$2:$C$326, "=2", data!$D$2:$D$326, {2,3}, data!$E$2:$E$326, {2,3}, data!$F$2:$F$326, "=1", data!$G$2:$G$326, "=1"))</f>
        <v>42</v>
      </c>
      <c r="G118" s="4">
        <f>_xlfn.IFS($C118=1, AVERAGEIFS(data!K$2:K$326, data!$B$2:$B$326, $B118,data!$C$2:$C$326, "=2", data!$D$2:$D$326, "=1", data!$E$2:$E$326, "=1", data!$F$2:$F$326, "=1", data!$G$2:$G$326, "=1"), $C118=2, AVERAGEIFS(data!K$2:K$326, data!$B$2:$B$326, $B118,data!$C$2:$C$326, "=2", data!$D$2:$D$326, "=1", data!$E$2:$E$326, "=1", data!$F$2:$F$326, "=1", data!$G$2:$G$326, "=2"), $C118=3, AVERAGEIFS(data!K$2:K$326, data!$B$2:$B$326, $B118,data!$C$2:$C$326, "=2", data!$D$2:$D$326, "=1", data!$E$2:$E$326, "=1", data!$F$2:$F$326, "=1", data!$G$2:$G$326, "=3"), $C118=4, AVERAGEIFS(data!K$2:K$326, data!$B$2:$B$326, $B118,data!$C$2:$C$326, "=3", data!$D$2:$D$326, "=1", data!$E$2:$E$326, "=1", data!$F$2:$F$326, "=1", data!$G$2:$G$326, "=1"), $C118=5, AVERAGEIFS(data!K$2:K$326, data!$B$2:$B$326, $B118,data!$C$2:$C$326, "=3", data!$D$2:$D$326, "=1", data!$E$2:$E$326, "=1", data!$F$2:$F$326, "=1", data!$G$2:$G$326, "=2"), $C118=6, AVERAGEIFS(data!K$2:K$326, data!$B$2:$B$326, $B118,data!$C$2:$C$326, "=2", data!$D$2:$D$326, {2,3}, data!$E$2:$E$326, "=1", data!$F$2:$F$326, "=1", data!$G$2:$G$326, "=1"), $C118=7, AVERAGEIFS(data!K$2:K$326, data!$B$2:$B$326, $B118,data!$C$2:$C$326, "=2", data!$D$2:$D$326, "=1", data!$E$2:$E$326, {2,3}, data!$F$2:$F$326, "=1", data!$G$2:$G$326, "=1"), $C118=8, AVERAGEIFS(data!K$2:K$326, data!$B$2:$B$326, $B118,data!$C$2:$C$326, "=2", data!$D$2:$D$326, {2,3}, data!$E$2:$E$326, {2,3}, data!$F$2:$F$326, "=1", data!$G$2:$G$326, "=1"))</f>
        <v>19</v>
      </c>
      <c r="H118" s="6">
        <f t="shared" si="1"/>
        <v>0.54761904761904767</v>
      </c>
    </row>
    <row r="119" spans="1:8" x14ac:dyDescent="0.2">
      <c r="A119" s="4" t="s">
        <v>316</v>
      </c>
      <c r="B119" s="4" t="s">
        <v>312</v>
      </c>
      <c r="C119" s="4">
        <v>6</v>
      </c>
      <c r="D119" s="4">
        <f>_xlfn.IFS($C119=1, AVERAGEIFS(data!H$2:H$326, data!$B$2:$B$326, $B119,data!$C$2:$C$326, "=2", data!$D$2:$D$326, "=1", data!$E$2:$E$326, "=1", data!$F$2:$F$326, "=1", data!$G$2:$G$326, "=1"), $C119=2, AVERAGEIFS(data!H$2:H$326, data!$B$2:$B$326, $B119,data!$C$2:$C$326, "=2", data!$D$2:$D$326, "=1", data!$E$2:$E$326, "=1", data!$F$2:$F$326, "=1", data!$G$2:$G$326, "=2"), $C119=3, AVERAGEIFS(data!H$2:H$326, data!$B$2:$B$326, $B119,data!$C$2:$C$326, "=2", data!$D$2:$D$326, "=1", data!$E$2:$E$326, "=1", data!$F$2:$F$326, "=1", data!$G$2:$G$326, "=3"), $C119=4, AVERAGEIFS(data!H$2:H$326, data!$B$2:$B$326, $B119,data!$C$2:$C$326, "=3", data!$D$2:$D$326, "=1", data!$E$2:$E$326, "=1", data!$F$2:$F$326, "=1", data!$G$2:$G$326, "=1"), $C119=5, AVERAGEIFS(data!H$2:H$326, data!$B$2:$B$326, $B119,data!$C$2:$C$326, "=3", data!$D$2:$D$326, "=1", data!$E$2:$E$326, "=1", data!$F$2:$F$326, "=1", data!$G$2:$G$326, "=2"), $C119=6, AVERAGEIFS(data!H$2:H$326, data!$B$2:$B$326, $B119,data!$C$2:$C$326, "=2", data!$D$2:$D$326, {2,3}, data!$E$2:$E$326, "=1", data!$F$2:$F$326, "=1", data!$G$2:$G$326, "=1"), $C119=7, AVERAGEIFS(data!H$2:H$326, data!$B$2:$B$326, $B119,data!$C$2:$C$326, "=2", data!$D$2:$D$326, "=1", data!$E$2:$E$326, {2,3}, data!$F$2:$F$326, "=1", data!$G$2:$G$326, "=1"), $C119=8, AVERAGEIFS(data!H$2:H$326, data!$B$2:$B$326, $B119,data!$C$2:$C$326, "=2", data!$D$2:$D$326, {2,3}, data!$E$2:$E$326, {2,3}, data!$F$2:$F$326, "=1", data!$G$2:$G$326, "=1"))</f>
        <v>500</v>
      </c>
      <c r="E119" s="4">
        <f>_xlfn.IFS($C119=1, AVERAGEIFS(data!I$2:I$326, data!$B$2:$B$326, $B119,data!$C$2:$C$326, "=2", data!$D$2:$D$326, "=1", data!$E$2:$E$326, "=1", data!$F$2:$F$326, "=1", data!$G$2:$G$326, "=1"), $C119=2, AVERAGEIFS(data!I$2:I$326, data!$B$2:$B$326, $B119,data!$C$2:$C$326, "=2", data!$D$2:$D$326, "=1", data!$E$2:$E$326, "=1", data!$F$2:$F$326, "=1", data!$G$2:$G$326, "=2"), $C119=3, AVERAGEIFS(data!I$2:I$326, data!$B$2:$B$326, $B119,data!$C$2:$C$326, "=2", data!$D$2:$D$326, "=1", data!$E$2:$E$326, "=1", data!$F$2:$F$326, "=1", data!$G$2:$G$326, "=3"), $C119=4, AVERAGEIFS(data!I$2:I$326, data!$B$2:$B$326, $B119,data!$C$2:$C$326, "=3", data!$D$2:$D$326, "=1", data!$E$2:$E$326, "=1", data!$F$2:$F$326, "=1", data!$G$2:$G$326, "=1"), $C119=5, AVERAGEIFS(data!I$2:I$326, data!$B$2:$B$326, $B119,data!$C$2:$C$326, "=3", data!$D$2:$D$326, "=1", data!$E$2:$E$326, "=1", data!$F$2:$F$326, "=1", data!$G$2:$G$326, "=2"), $C119=6, AVERAGEIFS(data!I$2:I$326, data!$B$2:$B$326, $B119,data!$C$2:$C$326, "=2", data!$D$2:$D$326, {2,3}, data!$E$2:$E$326, "=1", data!$F$2:$F$326, "=1", data!$G$2:$G$326, "=1"), $C119=7, AVERAGEIFS(data!I$2:I$326, data!$B$2:$B$326, $B119,data!$C$2:$C$326, "=2", data!$D$2:$D$326, "=1", data!$E$2:$E$326, {2,3}, data!$F$2:$F$326, "=1", data!$G$2:$G$326, "=1"), $C119=8, AVERAGEIFS(data!I$2:I$326, data!$B$2:$B$326, $B119,data!$C$2:$C$326, "=2", data!$D$2:$D$326, {2,3}, data!$E$2:$E$326, {2,3}, data!$F$2:$F$326, "=1", data!$G$2:$G$326, "=1"))</f>
        <v>492</v>
      </c>
      <c r="F119" s="4">
        <f>_xlfn.IFS($C119=1, AVERAGEIFS(data!J$2:J$326, data!$B$2:$B$326, $B119,data!$C$2:$C$326, "=2", data!$D$2:$D$326, "=1", data!$E$2:$E$326, "=1", data!$F$2:$F$326, "=1", data!$G$2:$G$326, "=1"), $C119=2, AVERAGEIFS(data!J$2:J$326, data!$B$2:$B$326, $B119,data!$C$2:$C$326, "=2", data!$D$2:$D$326, "=1", data!$E$2:$E$326, "=1", data!$F$2:$F$326, "=1", data!$G$2:$G$326, "=2"), $C119=3, AVERAGEIFS(data!J$2:J$326, data!$B$2:$B$326, $B119,data!$C$2:$C$326, "=2", data!$D$2:$D$326, "=1", data!$E$2:$E$326, "=1", data!$F$2:$F$326, "=1", data!$G$2:$G$326, "=3"), $C119=4, AVERAGEIFS(data!J$2:J$326, data!$B$2:$B$326, $B119,data!$C$2:$C$326, "=3", data!$D$2:$D$326, "=1", data!$E$2:$E$326, "=1", data!$F$2:$F$326, "=1", data!$G$2:$G$326, "=1"), $C119=5, AVERAGEIFS(data!J$2:J$326, data!$B$2:$B$326, $B119,data!$C$2:$C$326, "=3", data!$D$2:$D$326, "=1", data!$E$2:$E$326, "=1", data!$F$2:$F$326, "=1", data!$G$2:$G$326, "=2"), $C119=6, AVERAGEIFS(data!J$2:J$326, data!$B$2:$B$326, $B119,data!$C$2:$C$326, "=2", data!$D$2:$D$326, {2,3}, data!$E$2:$E$326, "=1", data!$F$2:$F$326, "=1", data!$G$2:$G$326, "=1"), $C119=7, AVERAGEIFS(data!J$2:J$326, data!$B$2:$B$326, $B119,data!$C$2:$C$326, "=2", data!$D$2:$D$326, "=1", data!$E$2:$E$326, {2,3}, data!$F$2:$F$326, "=1", data!$G$2:$G$326, "=1"), $C119=8, AVERAGEIFS(data!J$2:J$326, data!$B$2:$B$326, $B119,data!$C$2:$C$326, "=2", data!$D$2:$D$326, {2,3}, data!$E$2:$E$326, {2,3}, data!$F$2:$F$326, "=1", data!$G$2:$G$326, "=1"))</f>
        <v>7</v>
      </c>
      <c r="G119" s="4">
        <f>_xlfn.IFS($C119=1, AVERAGEIFS(data!K$2:K$326, data!$B$2:$B$326, $B119,data!$C$2:$C$326, "=2", data!$D$2:$D$326, "=1", data!$E$2:$E$326, "=1", data!$F$2:$F$326, "=1", data!$G$2:$G$326, "=1"), $C119=2, AVERAGEIFS(data!K$2:K$326, data!$B$2:$B$326, $B119,data!$C$2:$C$326, "=2", data!$D$2:$D$326, "=1", data!$E$2:$E$326, "=1", data!$F$2:$F$326, "=1", data!$G$2:$G$326, "=2"), $C119=3, AVERAGEIFS(data!K$2:K$326, data!$B$2:$B$326, $B119,data!$C$2:$C$326, "=2", data!$D$2:$D$326, "=1", data!$E$2:$E$326, "=1", data!$F$2:$F$326, "=1", data!$G$2:$G$326, "=3"), $C119=4, AVERAGEIFS(data!K$2:K$326, data!$B$2:$B$326, $B119,data!$C$2:$C$326, "=3", data!$D$2:$D$326, "=1", data!$E$2:$E$326, "=1", data!$F$2:$F$326, "=1", data!$G$2:$G$326, "=1"), $C119=5, AVERAGEIFS(data!K$2:K$326, data!$B$2:$B$326, $B119,data!$C$2:$C$326, "=3", data!$D$2:$D$326, "=1", data!$E$2:$E$326, "=1", data!$F$2:$F$326, "=1", data!$G$2:$G$326, "=2"), $C119=6, AVERAGEIFS(data!K$2:K$326, data!$B$2:$B$326, $B119,data!$C$2:$C$326, "=2", data!$D$2:$D$326, {2,3}, data!$E$2:$E$326, "=1", data!$F$2:$F$326, "=1", data!$G$2:$G$326, "=1"), $C119=7, AVERAGEIFS(data!K$2:K$326, data!$B$2:$B$326, $B119,data!$C$2:$C$326, "=2", data!$D$2:$D$326, "=1", data!$E$2:$E$326, {2,3}, data!$F$2:$F$326, "=1", data!$G$2:$G$326, "=1"), $C119=8, AVERAGEIFS(data!K$2:K$326, data!$B$2:$B$326, $B119,data!$C$2:$C$326, "=2", data!$D$2:$D$326, {2,3}, data!$E$2:$E$326, {2,3}, data!$F$2:$F$326, "=1", data!$G$2:$G$326, "=1"))</f>
        <v>3</v>
      </c>
      <c r="H119" s="6">
        <f t="shared" si="1"/>
        <v>0.5714285714285714</v>
      </c>
    </row>
    <row r="120" spans="1:8" x14ac:dyDescent="0.2">
      <c r="A120" s="4" t="s">
        <v>316</v>
      </c>
      <c r="B120" s="4" t="s">
        <v>312</v>
      </c>
      <c r="C120" s="4">
        <v>7</v>
      </c>
      <c r="D120" s="4">
        <f>_xlfn.IFS($C120=1, AVERAGEIFS(data!H$2:H$326, data!$B$2:$B$326, $B120,data!$C$2:$C$326, "=2", data!$D$2:$D$326, "=1", data!$E$2:$E$326, "=1", data!$F$2:$F$326, "=1", data!$G$2:$G$326, "=1"), $C120=2, AVERAGEIFS(data!H$2:H$326, data!$B$2:$B$326, $B120,data!$C$2:$C$326, "=2", data!$D$2:$D$326, "=1", data!$E$2:$E$326, "=1", data!$F$2:$F$326, "=1", data!$G$2:$G$326, "=2"), $C120=3, AVERAGEIFS(data!H$2:H$326, data!$B$2:$B$326, $B120,data!$C$2:$C$326, "=2", data!$D$2:$D$326, "=1", data!$E$2:$E$326, "=1", data!$F$2:$F$326, "=1", data!$G$2:$G$326, "=3"), $C120=4, AVERAGEIFS(data!H$2:H$326, data!$B$2:$B$326, $B120,data!$C$2:$C$326, "=3", data!$D$2:$D$326, "=1", data!$E$2:$E$326, "=1", data!$F$2:$F$326, "=1", data!$G$2:$G$326, "=1"), $C120=5, AVERAGEIFS(data!H$2:H$326, data!$B$2:$B$326, $B120,data!$C$2:$C$326, "=3", data!$D$2:$D$326, "=1", data!$E$2:$E$326, "=1", data!$F$2:$F$326, "=1", data!$G$2:$G$326, "=2"), $C120=6, AVERAGEIFS(data!H$2:H$326, data!$B$2:$B$326, $B120,data!$C$2:$C$326, "=2", data!$D$2:$D$326, {2,3}, data!$E$2:$E$326, "=1", data!$F$2:$F$326, "=1", data!$G$2:$G$326, "=1"), $C120=7, AVERAGEIFS(data!H$2:H$326, data!$B$2:$B$326, $B120,data!$C$2:$C$326, "=2", data!$D$2:$D$326, "=1", data!$E$2:$E$326, {2,3}, data!$F$2:$F$326, "=1", data!$G$2:$G$326, "=1"), $C120=8, AVERAGEIFS(data!H$2:H$326, data!$B$2:$B$326, $B120,data!$C$2:$C$326, "=2", data!$D$2:$D$326, {2,3}, data!$E$2:$E$326, {2,3}, data!$F$2:$F$326, "=1", data!$G$2:$G$326, "=1"))</f>
        <v>500</v>
      </c>
      <c r="E120" s="4">
        <f>_xlfn.IFS($C120=1, AVERAGEIFS(data!I$2:I$326, data!$B$2:$B$326, $B120,data!$C$2:$C$326, "=2", data!$D$2:$D$326, "=1", data!$E$2:$E$326, "=1", data!$F$2:$F$326, "=1", data!$G$2:$G$326, "=1"), $C120=2, AVERAGEIFS(data!I$2:I$326, data!$B$2:$B$326, $B120,data!$C$2:$C$326, "=2", data!$D$2:$D$326, "=1", data!$E$2:$E$326, "=1", data!$F$2:$F$326, "=1", data!$G$2:$G$326, "=2"), $C120=3, AVERAGEIFS(data!I$2:I$326, data!$B$2:$B$326, $B120,data!$C$2:$C$326, "=2", data!$D$2:$D$326, "=1", data!$E$2:$E$326, "=1", data!$F$2:$F$326, "=1", data!$G$2:$G$326, "=3"), $C120=4, AVERAGEIFS(data!I$2:I$326, data!$B$2:$B$326, $B120,data!$C$2:$C$326, "=3", data!$D$2:$D$326, "=1", data!$E$2:$E$326, "=1", data!$F$2:$F$326, "=1", data!$G$2:$G$326, "=1"), $C120=5, AVERAGEIFS(data!I$2:I$326, data!$B$2:$B$326, $B120,data!$C$2:$C$326, "=3", data!$D$2:$D$326, "=1", data!$E$2:$E$326, "=1", data!$F$2:$F$326, "=1", data!$G$2:$G$326, "=2"), $C120=6, AVERAGEIFS(data!I$2:I$326, data!$B$2:$B$326, $B120,data!$C$2:$C$326, "=2", data!$D$2:$D$326, {2,3}, data!$E$2:$E$326, "=1", data!$F$2:$F$326, "=1", data!$G$2:$G$326, "=1"), $C120=7, AVERAGEIFS(data!I$2:I$326, data!$B$2:$B$326, $B120,data!$C$2:$C$326, "=2", data!$D$2:$D$326, "=1", data!$E$2:$E$326, {2,3}, data!$F$2:$F$326, "=1", data!$G$2:$G$326, "=1"), $C120=8, AVERAGEIFS(data!I$2:I$326, data!$B$2:$B$326, $B120,data!$C$2:$C$326, "=2", data!$D$2:$D$326, {2,3}, data!$E$2:$E$326, {2,3}, data!$F$2:$F$326, "=1", data!$G$2:$G$326, "=1"))</f>
        <v>500</v>
      </c>
      <c r="F120" s="4">
        <f>_xlfn.IFS($C120=1, AVERAGEIFS(data!J$2:J$326, data!$B$2:$B$326, $B120,data!$C$2:$C$326, "=2", data!$D$2:$D$326, "=1", data!$E$2:$E$326, "=1", data!$F$2:$F$326, "=1", data!$G$2:$G$326, "=1"), $C120=2, AVERAGEIFS(data!J$2:J$326, data!$B$2:$B$326, $B120,data!$C$2:$C$326, "=2", data!$D$2:$D$326, "=1", data!$E$2:$E$326, "=1", data!$F$2:$F$326, "=1", data!$G$2:$G$326, "=2"), $C120=3, AVERAGEIFS(data!J$2:J$326, data!$B$2:$B$326, $B120,data!$C$2:$C$326, "=2", data!$D$2:$D$326, "=1", data!$E$2:$E$326, "=1", data!$F$2:$F$326, "=1", data!$G$2:$G$326, "=3"), $C120=4, AVERAGEIFS(data!J$2:J$326, data!$B$2:$B$326, $B120,data!$C$2:$C$326, "=3", data!$D$2:$D$326, "=1", data!$E$2:$E$326, "=1", data!$F$2:$F$326, "=1", data!$G$2:$G$326, "=1"), $C120=5, AVERAGEIFS(data!J$2:J$326, data!$B$2:$B$326, $B120,data!$C$2:$C$326, "=3", data!$D$2:$D$326, "=1", data!$E$2:$E$326, "=1", data!$F$2:$F$326, "=1", data!$G$2:$G$326, "=2"), $C120=6, AVERAGEIFS(data!J$2:J$326, data!$B$2:$B$326, $B120,data!$C$2:$C$326, "=2", data!$D$2:$D$326, {2,3}, data!$E$2:$E$326, "=1", data!$F$2:$F$326, "=1", data!$G$2:$G$326, "=1"), $C120=7, AVERAGEIFS(data!J$2:J$326, data!$B$2:$B$326, $B120,data!$C$2:$C$326, "=2", data!$D$2:$D$326, "=1", data!$E$2:$E$326, {2,3}, data!$F$2:$F$326, "=1", data!$G$2:$G$326, "=1"), $C120=8, AVERAGEIFS(data!J$2:J$326, data!$B$2:$B$326, $B120,data!$C$2:$C$326, "=2", data!$D$2:$D$326, {2,3}, data!$E$2:$E$326, {2,3}, data!$F$2:$F$326, "=1", data!$G$2:$G$326, "=1"))</f>
        <v>125</v>
      </c>
      <c r="G120" s="4">
        <f>_xlfn.IFS($C120=1, AVERAGEIFS(data!K$2:K$326, data!$B$2:$B$326, $B120,data!$C$2:$C$326, "=2", data!$D$2:$D$326, "=1", data!$E$2:$E$326, "=1", data!$F$2:$F$326, "=1", data!$G$2:$G$326, "=1"), $C120=2, AVERAGEIFS(data!K$2:K$326, data!$B$2:$B$326, $B120,data!$C$2:$C$326, "=2", data!$D$2:$D$326, "=1", data!$E$2:$E$326, "=1", data!$F$2:$F$326, "=1", data!$G$2:$G$326, "=2"), $C120=3, AVERAGEIFS(data!K$2:K$326, data!$B$2:$B$326, $B120,data!$C$2:$C$326, "=2", data!$D$2:$D$326, "=1", data!$E$2:$E$326, "=1", data!$F$2:$F$326, "=1", data!$G$2:$G$326, "=3"), $C120=4, AVERAGEIFS(data!K$2:K$326, data!$B$2:$B$326, $B120,data!$C$2:$C$326, "=3", data!$D$2:$D$326, "=1", data!$E$2:$E$326, "=1", data!$F$2:$F$326, "=1", data!$G$2:$G$326, "=1"), $C120=5, AVERAGEIFS(data!K$2:K$326, data!$B$2:$B$326, $B120,data!$C$2:$C$326, "=3", data!$D$2:$D$326, "=1", data!$E$2:$E$326, "=1", data!$F$2:$F$326, "=1", data!$G$2:$G$326, "=2"), $C120=6, AVERAGEIFS(data!K$2:K$326, data!$B$2:$B$326, $B120,data!$C$2:$C$326, "=2", data!$D$2:$D$326, {2,3}, data!$E$2:$E$326, "=1", data!$F$2:$F$326, "=1", data!$G$2:$G$326, "=1"), $C120=7, AVERAGEIFS(data!K$2:K$326, data!$B$2:$B$326, $B120,data!$C$2:$C$326, "=2", data!$D$2:$D$326, "=1", data!$E$2:$E$326, {2,3}, data!$F$2:$F$326, "=1", data!$G$2:$G$326, "=1"), $C120=8, AVERAGEIFS(data!K$2:K$326, data!$B$2:$B$326, $B120,data!$C$2:$C$326, "=2", data!$D$2:$D$326, {2,3}, data!$E$2:$E$326, {2,3}, data!$F$2:$F$326, "=1", data!$G$2:$G$326, "=1"))</f>
        <v>54</v>
      </c>
      <c r="H120" s="6">
        <f t="shared" si="1"/>
        <v>0.56800000000000006</v>
      </c>
    </row>
    <row r="121" spans="1:8" x14ac:dyDescent="0.2">
      <c r="A121" s="4" t="s">
        <v>316</v>
      </c>
      <c r="B121" s="4" t="s">
        <v>312</v>
      </c>
      <c r="C121" s="4">
        <v>8</v>
      </c>
      <c r="D121" s="4">
        <f>_xlfn.IFS($C121=1, AVERAGEIFS(data!H$2:H$326, data!$B$2:$B$326, $B121,data!$C$2:$C$326, "=2", data!$D$2:$D$326, "=1", data!$E$2:$E$326, "=1", data!$F$2:$F$326, "=1", data!$G$2:$G$326, "=1"), $C121=2, AVERAGEIFS(data!H$2:H$326, data!$B$2:$B$326, $B121,data!$C$2:$C$326, "=2", data!$D$2:$D$326, "=1", data!$E$2:$E$326, "=1", data!$F$2:$F$326, "=1", data!$G$2:$G$326, "=2"), $C121=3, AVERAGEIFS(data!H$2:H$326, data!$B$2:$B$326, $B121,data!$C$2:$C$326, "=2", data!$D$2:$D$326, "=1", data!$E$2:$E$326, "=1", data!$F$2:$F$326, "=1", data!$G$2:$G$326, "=3"), $C121=4, AVERAGEIFS(data!H$2:H$326, data!$B$2:$B$326, $B121,data!$C$2:$C$326, "=3", data!$D$2:$D$326, "=1", data!$E$2:$E$326, "=1", data!$F$2:$F$326, "=1", data!$G$2:$G$326, "=1"), $C121=5, AVERAGEIFS(data!H$2:H$326, data!$B$2:$B$326, $B121,data!$C$2:$C$326, "=3", data!$D$2:$D$326, "=1", data!$E$2:$E$326, "=1", data!$F$2:$F$326, "=1", data!$G$2:$G$326, "=2"), $C121=6, AVERAGEIFS(data!H$2:H$326, data!$B$2:$B$326, $B121,data!$C$2:$C$326, "=2", data!$D$2:$D$326, {2,3}, data!$E$2:$E$326, "=1", data!$F$2:$F$326, "=1", data!$G$2:$G$326, "=1"), $C121=7, AVERAGEIFS(data!H$2:H$326, data!$B$2:$B$326, $B121,data!$C$2:$C$326, "=2", data!$D$2:$D$326, "=1", data!$E$2:$E$326, {2,3}, data!$F$2:$F$326, "=1", data!$G$2:$G$326, "=1"), $C121=8, AVERAGEIFS(data!H$2:H$326, data!$B$2:$B$326, $B121,data!$C$2:$C$326, "=2", data!$D$2:$D$326, {2,3}, data!$E$2:$E$326, {2,3}, data!$F$2:$F$326, "=1", data!$G$2:$G$326, "=1"))</f>
        <v>500</v>
      </c>
      <c r="E121" s="4">
        <f>_xlfn.IFS($C121=1, AVERAGEIFS(data!I$2:I$326, data!$B$2:$B$326, $B121,data!$C$2:$C$326, "=2", data!$D$2:$D$326, "=1", data!$E$2:$E$326, "=1", data!$F$2:$F$326, "=1", data!$G$2:$G$326, "=1"), $C121=2, AVERAGEIFS(data!I$2:I$326, data!$B$2:$B$326, $B121,data!$C$2:$C$326, "=2", data!$D$2:$D$326, "=1", data!$E$2:$E$326, "=1", data!$F$2:$F$326, "=1", data!$G$2:$G$326, "=2"), $C121=3, AVERAGEIFS(data!I$2:I$326, data!$B$2:$B$326, $B121,data!$C$2:$C$326, "=2", data!$D$2:$D$326, "=1", data!$E$2:$E$326, "=1", data!$F$2:$F$326, "=1", data!$G$2:$G$326, "=3"), $C121=4, AVERAGEIFS(data!I$2:I$326, data!$B$2:$B$326, $B121,data!$C$2:$C$326, "=3", data!$D$2:$D$326, "=1", data!$E$2:$E$326, "=1", data!$F$2:$F$326, "=1", data!$G$2:$G$326, "=1"), $C121=5, AVERAGEIFS(data!I$2:I$326, data!$B$2:$B$326, $B121,data!$C$2:$C$326, "=3", data!$D$2:$D$326, "=1", data!$E$2:$E$326, "=1", data!$F$2:$F$326, "=1", data!$G$2:$G$326, "=2"), $C121=6, AVERAGEIFS(data!I$2:I$326, data!$B$2:$B$326, $B121,data!$C$2:$C$326, "=2", data!$D$2:$D$326, {2,3}, data!$E$2:$E$326, "=1", data!$F$2:$F$326, "=1", data!$G$2:$G$326, "=1"), $C121=7, AVERAGEIFS(data!I$2:I$326, data!$B$2:$B$326, $B121,data!$C$2:$C$326, "=2", data!$D$2:$D$326, "=1", data!$E$2:$E$326, {2,3}, data!$F$2:$F$326, "=1", data!$G$2:$G$326, "=1"), $C121=8, AVERAGEIFS(data!I$2:I$326, data!$B$2:$B$326, $B121,data!$C$2:$C$326, "=2", data!$D$2:$D$326, {2,3}, data!$E$2:$E$326, {2,3}, data!$F$2:$F$326, "=1", data!$G$2:$G$326, "=1"))</f>
        <v>500</v>
      </c>
      <c r="F121" s="4">
        <f>_xlfn.IFS($C121=1, AVERAGEIFS(data!J$2:J$326, data!$B$2:$B$326, $B121,data!$C$2:$C$326, "=2", data!$D$2:$D$326, "=1", data!$E$2:$E$326, "=1", data!$F$2:$F$326, "=1", data!$G$2:$G$326, "=1"), $C121=2, AVERAGEIFS(data!J$2:J$326, data!$B$2:$B$326, $B121,data!$C$2:$C$326, "=2", data!$D$2:$D$326, "=1", data!$E$2:$E$326, "=1", data!$F$2:$F$326, "=1", data!$G$2:$G$326, "=2"), $C121=3, AVERAGEIFS(data!J$2:J$326, data!$B$2:$B$326, $B121,data!$C$2:$C$326, "=2", data!$D$2:$D$326, "=1", data!$E$2:$E$326, "=1", data!$F$2:$F$326, "=1", data!$G$2:$G$326, "=3"), $C121=4, AVERAGEIFS(data!J$2:J$326, data!$B$2:$B$326, $B121,data!$C$2:$C$326, "=3", data!$D$2:$D$326, "=1", data!$E$2:$E$326, "=1", data!$F$2:$F$326, "=1", data!$G$2:$G$326, "=1"), $C121=5, AVERAGEIFS(data!J$2:J$326, data!$B$2:$B$326, $B121,data!$C$2:$C$326, "=3", data!$D$2:$D$326, "=1", data!$E$2:$E$326, "=1", data!$F$2:$F$326, "=1", data!$G$2:$G$326, "=2"), $C121=6, AVERAGEIFS(data!J$2:J$326, data!$B$2:$B$326, $B121,data!$C$2:$C$326, "=2", data!$D$2:$D$326, {2,3}, data!$E$2:$E$326, "=1", data!$F$2:$F$326, "=1", data!$G$2:$G$326, "=1"), $C121=7, AVERAGEIFS(data!J$2:J$326, data!$B$2:$B$326, $B121,data!$C$2:$C$326, "=2", data!$D$2:$D$326, "=1", data!$E$2:$E$326, {2,3}, data!$F$2:$F$326, "=1", data!$G$2:$G$326, "=1"), $C121=8, AVERAGEIFS(data!J$2:J$326, data!$B$2:$B$326, $B121,data!$C$2:$C$326, "=2", data!$D$2:$D$326, {2,3}, data!$E$2:$E$326, {2,3}, data!$F$2:$F$326, "=1", data!$G$2:$G$326, "=1"))</f>
        <v>170</v>
      </c>
      <c r="G121" s="4">
        <f>_xlfn.IFS($C121=1, AVERAGEIFS(data!K$2:K$326, data!$B$2:$B$326, $B121,data!$C$2:$C$326, "=2", data!$D$2:$D$326, "=1", data!$E$2:$E$326, "=1", data!$F$2:$F$326, "=1", data!$G$2:$G$326, "=1"), $C121=2, AVERAGEIFS(data!K$2:K$326, data!$B$2:$B$326, $B121,data!$C$2:$C$326, "=2", data!$D$2:$D$326, "=1", data!$E$2:$E$326, "=1", data!$F$2:$F$326, "=1", data!$G$2:$G$326, "=2"), $C121=3, AVERAGEIFS(data!K$2:K$326, data!$B$2:$B$326, $B121,data!$C$2:$C$326, "=2", data!$D$2:$D$326, "=1", data!$E$2:$E$326, "=1", data!$F$2:$F$326, "=1", data!$G$2:$G$326, "=3"), $C121=4, AVERAGEIFS(data!K$2:K$326, data!$B$2:$B$326, $B121,data!$C$2:$C$326, "=3", data!$D$2:$D$326, "=1", data!$E$2:$E$326, "=1", data!$F$2:$F$326, "=1", data!$G$2:$G$326, "=1"), $C121=5, AVERAGEIFS(data!K$2:K$326, data!$B$2:$B$326, $B121,data!$C$2:$C$326, "=3", data!$D$2:$D$326, "=1", data!$E$2:$E$326, "=1", data!$F$2:$F$326, "=1", data!$G$2:$G$326, "=2"), $C121=6, AVERAGEIFS(data!K$2:K$326, data!$B$2:$B$326, $B121,data!$C$2:$C$326, "=2", data!$D$2:$D$326, {2,3}, data!$E$2:$E$326, "=1", data!$F$2:$F$326, "=1", data!$G$2:$G$326, "=1"), $C121=7, AVERAGEIFS(data!K$2:K$326, data!$B$2:$B$326, $B121,data!$C$2:$C$326, "=2", data!$D$2:$D$326, "=1", data!$E$2:$E$326, {2,3}, data!$F$2:$F$326, "=1", data!$G$2:$G$326, "=1"), $C121=8, AVERAGEIFS(data!K$2:K$326, data!$B$2:$B$326, $B121,data!$C$2:$C$326, "=2", data!$D$2:$D$326, {2,3}, data!$E$2:$E$326, {2,3}, data!$F$2:$F$326, "=1", data!$G$2:$G$326, "=1"))</f>
        <v>53</v>
      </c>
      <c r="H121" s="6">
        <f t="shared" si="1"/>
        <v>0.68823529411764706</v>
      </c>
    </row>
    <row r="122" spans="1:8" x14ac:dyDescent="0.2">
      <c r="A122" s="4" t="s">
        <v>316</v>
      </c>
      <c r="B122" s="4" t="s">
        <v>328</v>
      </c>
      <c r="C122" s="4">
        <v>1</v>
      </c>
      <c r="D122" s="4">
        <f>_xlfn.IFS($C122=1, AVERAGEIFS(data!H$2:H$326, data!$B$2:$B$326, $B122,data!$C$2:$C$326, "=2", data!$D$2:$D$326, "=1", data!$E$2:$E$326, "=1", data!$F$2:$F$326, "=1", data!$G$2:$G$326, "=1"), $C122=2, AVERAGEIFS(data!H$2:H$326, data!$B$2:$B$326, $B122,data!$C$2:$C$326, "=2", data!$D$2:$D$326, "=1", data!$E$2:$E$326, "=1", data!$F$2:$F$326, "=1", data!$G$2:$G$326, "=2"), $C122=3, AVERAGEIFS(data!H$2:H$326, data!$B$2:$B$326, $B122,data!$C$2:$C$326, "=2", data!$D$2:$D$326, "=1", data!$E$2:$E$326, "=1", data!$F$2:$F$326, "=1", data!$G$2:$G$326, "=3"), $C122=4, AVERAGEIFS(data!H$2:H$326, data!$B$2:$B$326, $B122,data!$C$2:$C$326, "=3", data!$D$2:$D$326, "=1", data!$E$2:$E$326, "=1", data!$F$2:$F$326, "=1", data!$G$2:$G$326, "=1"), $C122=5, AVERAGEIFS(data!H$2:H$326, data!$B$2:$B$326, $B122,data!$C$2:$C$326, "=3", data!$D$2:$D$326, "=1", data!$E$2:$E$326, "=1", data!$F$2:$F$326, "=1", data!$G$2:$G$326, "=2"), $C122=6, AVERAGEIFS(data!H$2:H$326, data!$B$2:$B$326, $B122,data!$C$2:$C$326, "=2", data!$D$2:$D$326, {2,3}, data!$E$2:$E$326, "=1", data!$F$2:$F$326, "=1", data!$G$2:$G$326, "=1"), $C122=7, AVERAGEIFS(data!H$2:H$326, data!$B$2:$B$326, $B122,data!$C$2:$C$326, "=2", data!$D$2:$D$326, "=1", data!$E$2:$E$326, {2,3}, data!$F$2:$F$326, "=1", data!$G$2:$G$326, "=1"), $C122=8, AVERAGEIFS(data!H$2:H$326, data!$B$2:$B$326, $B122,data!$C$2:$C$326, "=2", data!$D$2:$D$326, {2,3}, data!$E$2:$E$326, {2,3}, data!$F$2:$F$326, "=1", data!$G$2:$G$326, "=1"))</f>
        <v>500</v>
      </c>
      <c r="E122" s="4">
        <f>_xlfn.IFS($C122=1, AVERAGEIFS(data!I$2:I$326, data!$B$2:$B$326, $B122,data!$C$2:$C$326, "=2", data!$D$2:$D$326, "=1", data!$E$2:$E$326, "=1", data!$F$2:$F$326, "=1", data!$G$2:$G$326, "=1"), $C122=2, AVERAGEIFS(data!I$2:I$326, data!$B$2:$B$326, $B122,data!$C$2:$C$326, "=2", data!$D$2:$D$326, "=1", data!$E$2:$E$326, "=1", data!$F$2:$F$326, "=1", data!$G$2:$G$326, "=2"), $C122=3, AVERAGEIFS(data!I$2:I$326, data!$B$2:$B$326, $B122,data!$C$2:$C$326, "=2", data!$D$2:$D$326, "=1", data!$E$2:$E$326, "=1", data!$F$2:$F$326, "=1", data!$G$2:$G$326, "=3"), $C122=4, AVERAGEIFS(data!I$2:I$326, data!$B$2:$B$326, $B122,data!$C$2:$C$326, "=3", data!$D$2:$D$326, "=1", data!$E$2:$E$326, "=1", data!$F$2:$F$326, "=1", data!$G$2:$G$326, "=1"), $C122=5, AVERAGEIFS(data!I$2:I$326, data!$B$2:$B$326, $B122,data!$C$2:$C$326, "=3", data!$D$2:$D$326, "=1", data!$E$2:$E$326, "=1", data!$F$2:$F$326, "=1", data!$G$2:$G$326, "=2"), $C122=6, AVERAGEIFS(data!I$2:I$326, data!$B$2:$B$326, $B122,data!$C$2:$C$326, "=2", data!$D$2:$D$326, {2,3}, data!$E$2:$E$326, "=1", data!$F$2:$F$326, "=1", data!$G$2:$G$326, "=1"), $C122=7, AVERAGEIFS(data!I$2:I$326, data!$B$2:$B$326, $B122,data!$C$2:$C$326, "=2", data!$D$2:$D$326, "=1", data!$E$2:$E$326, {2,3}, data!$F$2:$F$326, "=1", data!$G$2:$G$326, "=1"), $C122=8, AVERAGEIFS(data!I$2:I$326, data!$B$2:$B$326, $B122,data!$C$2:$C$326, "=2", data!$D$2:$D$326, {2,3}, data!$E$2:$E$326, {2,3}, data!$F$2:$F$326, "=1", data!$G$2:$G$326, "=1"))</f>
        <v>225</v>
      </c>
      <c r="F122" s="4">
        <f>_xlfn.IFS($C122=1, AVERAGEIFS(data!J$2:J$326, data!$B$2:$B$326, $B122,data!$C$2:$C$326, "=2", data!$D$2:$D$326, "=1", data!$E$2:$E$326, "=1", data!$F$2:$F$326, "=1", data!$G$2:$G$326, "=1"), $C122=2, AVERAGEIFS(data!J$2:J$326, data!$B$2:$B$326, $B122,data!$C$2:$C$326, "=2", data!$D$2:$D$326, "=1", data!$E$2:$E$326, "=1", data!$F$2:$F$326, "=1", data!$G$2:$G$326, "=2"), $C122=3, AVERAGEIFS(data!J$2:J$326, data!$B$2:$B$326, $B122,data!$C$2:$C$326, "=2", data!$D$2:$D$326, "=1", data!$E$2:$E$326, "=1", data!$F$2:$F$326, "=1", data!$G$2:$G$326, "=3"), $C122=4, AVERAGEIFS(data!J$2:J$326, data!$B$2:$B$326, $B122,data!$C$2:$C$326, "=3", data!$D$2:$D$326, "=1", data!$E$2:$E$326, "=1", data!$F$2:$F$326, "=1", data!$G$2:$G$326, "=1"), $C122=5, AVERAGEIFS(data!J$2:J$326, data!$B$2:$B$326, $B122,data!$C$2:$C$326, "=3", data!$D$2:$D$326, "=1", data!$E$2:$E$326, "=1", data!$F$2:$F$326, "=1", data!$G$2:$G$326, "=2"), $C122=6, AVERAGEIFS(data!J$2:J$326, data!$B$2:$B$326, $B122,data!$C$2:$C$326, "=2", data!$D$2:$D$326, {2,3}, data!$E$2:$E$326, "=1", data!$F$2:$F$326, "=1", data!$G$2:$G$326, "=1"), $C122=7, AVERAGEIFS(data!J$2:J$326, data!$B$2:$B$326, $B122,data!$C$2:$C$326, "=2", data!$D$2:$D$326, "=1", data!$E$2:$E$326, {2,3}, data!$F$2:$F$326, "=1", data!$G$2:$G$326, "=1"), $C122=8, AVERAGEIFS(data!J$2:J$326, data!$B$2:$B$326, $B122,data!$C$2:$C$326, "=2", data!$D$2:$D$326, {2,3}, data!$E$2:$E$326, {2,3}, data!$F$2:$F$326, "=1", data!$G$2:$G$326, "=1"))</f>
        <v>120</v>
      </c>
      <c r="G122" s="4">
        <f>_xlfn.IFS($C122=1, AVERAGEIFS(data!K$2:K$326, data!$B$2:$B$326, $B122,data!$C$2:$C$326, "=2", data!$D$2:$D$326, "=1", data!$E$2:$E$326, "=1", data!$F$2:$F$326, "=1", data!$G$2:$G$326, "=1"), $C122=2, AVERAGEIFS(data!K$2:K$326, data!$B$2:$B$326, $B122,data!$C$2:$C$326, "=2", data!$D$2:$D$326, "=1", data!$E$2:$E$326, "=1", data!$F$2:$F$326, "=1", data!$G$2:$G$326, "=2"), $C122=3, AVERAGEIFS(data!K$2:K$326, data!$B$2:$B$326, $B122,data!$C$2:$C$326, "=2", data!$D$2:$D$326, "=1", data!$E$2:$E$326, "=1", data!$F$2:$F$326, "=1", data!$G$2:$G$326, "=3"), $C122=4, AVERAGEIFS(data!K$2:K$326, data!$B$2:$B$326, $B122,data!$C$2:$C$326, "=3", data!$D$2:$D$326, "=1", data!$E$2:$E$326, "=1", data!$F$2:$F$326, "=1", data!$G$2:$G$326, "=1"), $C122=5, AVERAGEIFS(data!K$2:K$326, data!$B$2:$B$326, $B122,data!$C$2:$C$326, "=3", data!$D$2:$D$326, "=1", data!$E$2:$E$326, "=1", data!$F$2:$F$326, "=1", data!$G$2:$G$326, "=2"), $C122=6, AVERAGEIFS(data!K$2:K$326, data!$B$2:$B$326, $B122,data!$C$2:$C$326, "=2", data!$D$2:$D$326, {2,3}, data!$E$2:$E$326, "=1", data!$F$2:$F$326, "=1", data!$G$2:$G$326, "=1"), $C122=7, AVERAGEIFS(data!K$2:K$326, data!$B$2:$B$326, $B122,data!$C$2:$C$326, "=2", data!$D$2:$D$326, "=1", data!$E$2:$E$326, {2,3}, data!$F$2:$F$326, "=1", data!$G$2:$G$326, "=1"), $C122=8, AVERAGEIFS(data!K$2:K$326, data!$B$2:$B$326, $B122,data!$C$2:$C$326, "=2", data!$D$2:$D$326, {2,3}, data!$E$2:$E$326, {2,3}, data!$F$2:$F$326, "=1", data!$G$2:$G$326, "=1"))</f>
        <v>20</v>
      </c>
      <c r="H122" s="6">
        <f t="shared" si="1"/>
        <v>0.83333333333333337</v>
      </c>
    </row>
    <row r="123" spans="1:8" x14ac:dyDescent="0.2">
      <c r="A123" s="4" t="s">
        <v>316</v>
      </c>
      <c r="B123" s="4" t="s">
        <v>328</v>
      </c>
      <c r="C123" s="4">
        <v>2</v>
      </c>
      <c r="D123" s="4">
        <f>_xlfn.IFS($C123=1, AVERAGEIFS(data!H$2:H$326, data!$B$2:$B$326, $B123,data!$C$2:$C$326, "=2", data!$D$2:$D$326, "=1", data!$E$2:$E$326, "=1", data!$F$2:$F$326, "=1", data!$G$2:$G$326, "=1"), $C123=2, AVERAGEIFS(data!H$2:H$326, data!$B$2:$B$326, $B123,data!$C$2:$C$326, "=2", data!$D$2:$D$326, "=1", data!$E$2:$E$326, "=1", data!$F$2:$F$326, "=1", data!$G$2:$G$326, "=2"), $C123=3, AVERAGEIFS(data!H$2:H$326, data!$B$2:$B$326, $B123,data!$C$2:$C$326, "=2", data!$D$2:$D$326, "=1", data!$E$2:$E$326, "=1", data!$F$2:$F$326, "=1", data!$G$2:$G$326, "=3"), $C123=4, AVERAGEIFS(data!H$2:H$326, data!$B$2:$B$326, $B123,data!$C$2:$C$326, "=3", data!$D$2:$D$326, "=1", data!$E$2:$E$326, "=1", data!$F$2:$F$326, "=1", data!$G$2:$G$326, "=1"), $C123=5, AVERAGEIFS(data!H$2:H$326, data!$B$2:$B$326, $B123,data!$C$2:$C$326, "=3", data!$D$2:$D$326, "=1", data!$E$2:$E$326, "=1", data!$F$2:$F$326, "=1", data!$G$2:$G$326, "=2"), $C123=6, AVERAGEIFS(data!H$2:H$326, data!$B$2:$B$326, $B123,data!$C$2:$C$326, "=2", data!$D$2:$D$326, {2,3}, data!$E$2:$E$326, "=1", data!$F$2:$F$326, "=1", data!$G$2:$G$326, "=1"), $C123=7, AVERAGEIFS(data!H$2:H$326, data!$B$2:$B$326, $B123,data!$C$2:$C$326, "=2", data!$D$2:$D$326, "=1", data!$E$2:$E$326, {2,3}, data!$F$2:$F$326, "=1", data!$G$2:$G$326, "=1"), $C123=8, AVERAGEIFS(data!H$2:H$326, data!$B$2:$B$326, $B123,data!$C$2:$C$326, "=2", data!$D$2:$D$326, {2,3}, data!$E$2:$E$326, {2,3}, data!$F$2:$F$326, "=1", data!$G$2:$G$326, "=1"))</f>
        <v>500</v>
      </c>
      <c r="E123" s="4">
        <f>_xlfn.IFS($C123=1, AVERAGEIFS(data!I$2:I$326, data!$B$2:$B$326, $B123,data!$C$2:$C$326, "=2", data!$D$2:$D$326, "=1", data!$E$2:$E$326, "=1", data!$F$2:$F$326, "=1", data!$G$2:$G$326, "=1"), $C123=2, AVERAGEIFS(data!I$2:I$326, data!$B$2:$B$326, $B123,data!$C$2:$C$326, "=2", data!$D$2:$D$326, "=1", data!$E$2:$E$326, "=1", data!$F$2:$F$326, "=1", data!$G$2:$G$326, "=2"), $C123=3, AVERAGEIFS(data!I$2:I$326, data!$B$2:$B$326, $B123,data!$C$2:$C$326, "=2", data!$D$2:$D$326, "=1", data!$E$2:$E$326, "=1", data!$F$2:$F$326, "=1", data!$G$2:$G$326, "=3"), $C123=4, AVERAGEIFS(data!I$2:I$326, data!$B$2:$B$326, $B123,data!$C$2:$C$326, "=3", data!$D$2:$D$326, "=1", data!$E$2:$E$326, "=1", data!$F$2:$F$326, "=1", data!$G$2:$G$326, "=1"), $C123=5, AVERAGEIFS(data!I$2:I$326, data!$B$2:$B$326, $B123,data!$C$2:$C$326, "=3", data!$D$2:$D$326, "=1", data!$E$2:$E$326, "=1", data!$F$2:$F$326, "=1", data!$G$2:$G$326, "=2"), $C123=6, AVERAGEIFS(data!I$2:I$326, data!$B$2:$B$326, $B123,data!$C$2:$C$326, "=2", data!$D$2:$D$326, {2,3}, data!$E$2:$E$326, "=1", data!$F$2:$F$326, "=1", data!$G$2:$G$326, "=1"), $C123=7, AVERAGEIFS(data!I$2:I$326, data!$B$2:$B$326, $B123,data!$C$2:$C$326, "=2", data!$D$2:$D$326, "=1", data!$E$2:$E$326, {2,3}, data!$F$2:$F$326, "=1", data!$G$2:$G$326, "=1"), $C123=8, AVERAGEIFS(data!I$2:I$326, data!$B$2:$B$326, $B123,data!$C$2:$C$326, "=2", data!$D$2:$D$326, {2,3}, data!$E$2:$E$326, {2,3}, data!$F$2:$F$326, "=1", data!$G$2:$G$326, "=1"))</f>
        <v>82</v>
      </c>
      <c r="F123" s="4">
        <f>_xlfn.IFS($C123=1, AVERAGEIFS(data!J$2:J$326, data!$B$2:$B$326, $B123,data!$C$2:$C$326, "=2", data!$D$2:$D$326, "=1", data!$E$2:$E$326, "=1", data!$F$2:$F$326, "=1", data!$G$2:$G$326, "=1"), $C123=2, AVERAGEIFS(data!J$2:J$326, data!$B$2:$B$326, $B123,data!$C$2:$C$326, "=2", data!$D$2:$D$326, "=1", data!$E$2:$E$326, "=1", data!$F$2:$F$326, "=1", data!$G$2:$G$326, "=2"), $C123=3, AVERAGEIFS(data!J$2:J$326, data!$B$2:$B$326, $B123,data!$C$2:$C$326, "=2", data!$D$2:$D$326, "=1", data!$E$2:$E$326, "=1", data!$F$2:$F$326, "=1", data!$G$2:$G$326, "=3"), $C123=4, AVERAGEIFS(data!J$2:J$326, data!$B$2:$B$326, $B123,data!$C$2:$C$326, "=3", data!$D$2:$D$326, "=1", data!$E$2:$E$326, "=1", data!$F$2:$F$326, "=1", data!$G$2:$G$326, "=1"), $C123=5, AVERAGEIFS(data!J$2:J$326, data!$B$2:$B$326, $B123,data!$C$2:$C$326, "=3", data!$D$2:$D$326, "=1", data!$E$2:$E$326, "=1", data!$F$2:$F$326, "=1", data!$G$2:$G$326, "=2"), $C123=6, AVERAGEIFS(data!J$2:J$326, data!$B$2:$B$326, $B123,data!$C$2:$C$326, "=2", data!$D$2:$D$326, {2,3}, data!$E$2:$E$326, "=1", data!$F$2:$F$326, "=1", data!$G$2:$G$326, "=1"), $C123=7, AVERAGEIFS(data!J$2:J$326, data!$B$2:$B$326, $B123,data!$C$2:$C$326, "=2", data!$D$2:$D$326, "=1", data!$E$2:$E$326, {2,3}, data!$F$2:$F$326, "=1", data!$G$2:$G$326, "=1"), $C123=8, AVERAGEIFS(data!J$2:J$326, data!$B$2:$B$326, $B123,data!$C$2:$C$326, "=2", data!$D$2:$D$326, {2,3}, data!$E$2:$E$326, {2,3}, data!$F$2:$F$326, "=1", data!$G$2:$G$326, "=1"))</f>
        <v>9</v>
      </c>
      <c r="G123" s="4">
        <f>_xlfn.IFS($C123=1, AVERAGEIFS(data!K$2:K$326, data!$B$2:$B$326, $B123,data!$C$2:$C$326, "=2", data!$D$2:$D$326, "=1", data!$E$2:$E$326, "=1", data!$F$2:$F$326, "=1", data!$G$2:$G$326, "=1"), $C123=2, AVERAGEIFS(data!K$2:K$326, data!$B$2:$B$326, $B123,data!$C$2:$C$326, "=2", data!$D$2:$D$326, "=1", data!$E$2:$E$326, "=1", data!$F$2:$F$326, "=1", data!$G$2:$G$326, "=2"), $C123=3, AVERAGEIFS(data!K$2:K$326, data!$B$2:$B$326, $B123,data!$C$2:$C$326, "=2", data!$D$2:$D$326, "=1", data!$E$2:$E$326, "=1", data!$F$2:$F$326, "=1", data!$G$2:$G$326, "=3"), $C123=4, AVERAGEIFS(data!K$2:K$326, data!$B$2:$B$326, $B123,data!$C$2:$C$326, "=3", data!$D$2:$D$326, "=1", data!$E$2:$E$326, "=1", data!$F$2:$F$326, "=1", data!$G$2:$G$326, "=1"), $C123=5, AVERAGEIFS(data!K$2:K$326, data!$B$2:$B$326, $B123,data!$C$2:$C$326, "=3", data!$D$2:$D$326, "=1", data!$E$2:$E$326, "=1", data!$F$2:$F$326, "=1", data!$G$2:$G$326, "=2"), $C123=6, AVERAGEIFS(data!K$2:K$326, data!$B$2:$B$326, $B123,data!$C$2:$C$326, "=2", data!$D$2:$D$326, {2,3}, data!$E$2:$E$326, "=1", data!$F$2:$F$326, "=1", data!$G$2:$G$326, "=1"), $C123=7, AVERAGEIFS(data!K$2:K$326, data!$B$2:$B$326, $B123,data!$C$2:$C$326, "=2", data!$D$2:$D$326, "=1", data!$E$2:$E$326, {2,3}, data!$F$2:$F$326, "=1", data!$G$2:$G$326, "=1"), $C123=8, AVERAGEIFS(data!K$2:K$326, data!$B$2:$B$326, $B123,data!$C$2:$C$326, "=2", data!$D$2:$D$326, {2,3}, data!$E$2:$E$326, {2,3}, data!$F$2:$F$326, "=1", data!$G$2:$G$326, "=1"))</f>
        <v>5</v>
      </c>
      <c r="H123" s="6">
        <f t="shared" si="1"/>
        <v>0.44444444444444442</v>
      </c>
    </row>
    <row r="124" spans="1:8" x14ac:dyDescent="0.2">
      <c r="A124" s="4" t="s">
        <v>316</v>
      </c>
      <c r="B124" s="4" t="s">
        <v>328</v>
      </c>
      <c r="C124" s="4">
        <v>3</v>
      </c>
      <c r="D124" s="4">
        <f>_xlfn.IFS($C124=1, AVERAGEIFS(data!H$2:H$326, data!$B$2:$B$326, $B124,data!$C$2:$C$326, "=2", data!$D$2:$D$326, "=1", data!$E$2:$E$326, "=1", data!$F$2:$F$326, "=1", data!$G$2:$G$326, "=1"), $C124=2, AVERAGEIFS(data!H$2:H$326, data!$B$2:$B$326, $B124,data!$C$2:$C$326, "=2", data!$D$2:$D$326, "=1", data!$E$2:$E$326, "=1", data!$F$2:$F$326, "=1", data!$G$2:$G$326, "=2"), $C124=3, AVERAGEIFS(data!H$2:H$326, data!$B$2:$B$326, $B124,data!$C$2:$C$326, "=2", data!$D$2:$D$326, "=1", data!$E$2:$E$326, "=1", data!$F$2:$F$326, "=1", data!$G$2:$G$326, "=3"), $C124=4, AVERAGEIFS(data!H$2:H$326, data!$B$2:$B$326, $B124,data!$C$2:$C$326, "=3", data!$D$2:$D$326, "=1", data!$E$2:$E$326, "=1", data!$F$2:$F$326, "=1", data!$G$2:$G$326, "=1"), $C124=5, AVERAGEIFS(data!H$2:H$326, data!$B$2:$B$326, $B124,data!$C$2:$C$326, "=3", data!$D$2:$D$326, "=1", data!$E$2:$E$326, "=1", data!$F$2:$F$326, "=1", data!$G$2:$G$326, "=2"), $C124=6, AVERAGEIFS(data!H$2:H$326, data!$B$2:$B$326, $B124,data!$C$2:$C$326, "=2", data!$D$2:$D$326, {2,3}, data!$E$2:$E$326, "=1", data!$F$2:$F$326, "=1", data!$G$2:$G$326, "=1"), $C124=7, AVERAGEIFS(data!H$2:H$326, data!$B$2:$B$326, $B124,data!$C$2:$C$326, "=2", data!$D$2:$D$326, "=1", data!$E$2:$E$326, {2,3}, data!$F$2:$F$326, "=1", data!$G$2:$G$326, "=1"), $C124=8, AVERAGEIFS(data!H$2:H$326, data!$B$2:$B$326, $B124,data!$C$2:$C$326, "=2", data!$D$2:$D$326, {2,3}, data!$E$2:$E$326, {2,3}, data!$F$2:$F$326, "=1", data!$G$2:$G$326, "=1"))</f>
        <v>500</v>
      </c>
      <c r="E124" s="4">
        <f>_xlfn.IFS($C124=1, AVERAGEIFS(data!I$2:I$326, data!$B$2:$B$326, $B124,data!$C$2:$C$326, "=2", data!$D$2:$D$326, "=1", data!$E$2:$E$326, "=1", data!$F$2:$F$326, "=1", data!$G$2:$G$326, "=1"), $C124=2, AVERAGEIFS(data!I$2:I$326, data!$B$2:$B$326, $B124,data!$C$2:$C$326, "=2", data!$D$2:$D$326, "=1", data!$E$2:$E$326, "=1", data!$F$2:$F$326, "=1", data!$G$2:$G$326, "=2"), $C124=3, AVERAGEIFS(data!I$2:I$326, data!$B$2:$B$326, $B124,data!$C$2:$C$326, "=2", data!$D$2:$D$326, "=1", data!$E$2:$E$326, "=1", data!$F$2:$F$326, "=1", data!$G$2:$G$326, "=3"), $C124=4, AVERAGEIFS(data!I$2:I$326, data!$B$2:$B$326, $B124,data!$C$2:$C$326, "=3", data!$D$2:$D$326, "=1", data!$E$2:$E$326, "=1", data!$F$2:$F$326, "=1", data!$G$2:$G$326, "=1"), $C124=5, AVERAGEIFS(data!I$2:I$326, data!$B$2:$B$326, $B124,data!$C$2:$C$326, "=3", data!$D$2:$D$326, "=1", data!$E$2:$E$326, "=1", data!$F$2:$F$326, "=1", data!$G$2:$G$326, "=2"), $C124=6, AVERAGEIFS(data!I$2:I$326, data!$B$2:$B$326, $B124,data!$C$2:$C$326, "=2", data!$D$2:$D$326, {2,3}, data!$E$2:$E$326, "=1", data!$F$2:$F$326, "=1", data!$G$2:$G$326, "=1"), $C124=7, AVERAGEIFS(data!I$2:I$326, data!$B$2:$B$326, $B124,data!$C$2:$C$326, "=2", data!$D$2:$D$326, "=1", data!$E$2:$E$326, {2,3}, data!$F$2:$F$326, "=1", data!$G$2:$G$326, "=1"), $C124=8, AVERAGEIFS(data!I$2:I$326, data!$B$2:$B$326, $B124,data!$C$2:$C$326, "=2", data!$D$2:$D$326, {2,3}, data!$E$2:$E$326, {2,3}, data!$F$2:$F$326, "=1", data!$G$2:$G$326, "=1"))</f>
        <v>3</v>
      </c>
      <c r="F124" s="4">
        <f>_xlfn.IFS($C124=1, AVERAGEIFS(data!J$2:J$326, data!$B$2:$B$326, $B124,data!$C$2:$C$326, "=2", data!$D$2:$D$326, "=1", data!$E$2:$E$326, "=1", data!$F$2:$F$326, "=1", data!$G$2:$G$326, "=1"), $C124=2, AVERAGEIFS(data!J$2:J$326, data!$B$2:$B$326, $B124,data!$C$2:$C$326, "=2", data!$D$2:$D$326, "=1", data!$E$2:$E$326, "=1", data!$F$2:$F$326, "=1", data!$G$2:$G$326, "=2"), $C124=3, AVERAGEIFS(data!J$2:J$326, data!$B$2:$B$326, $B124,data!$C$2:$C$326, "=2", data!$D$2:$D$326, "=1", data!$E$2:$E$326, "=1", data!$F$2:$F$326, "=1", data!$G$2:$G$326, "=3"), $C124=4, AVERAGEIFS(data!J$2:J$326, data!$B$2:$B$326, $B124,data!$C$2:$C$326, "=3", data!$D$2:$D$326, "=1", data!$E$2:$E$326, "=1", data!$F$2:$F$326, "=1", data!$G$2:$G$326, "=1"), $C124=5, AVERAGEIFS(data!J$2:J$326, data!$B$2:$B$326, $B124,data!$C$2:$C$326, "=3", data!$D$2:$D$326, "=1", data!$E$2:$E$326, "=1", data!$F$2:$F$326, "=1", data!$G$2:$G$326, "=2"), $C124=6, AVERAGEIFS(data!J$2:J$326, data!$B$2:$B$326, $B124,data!$C$2:$C$326, "=2", data!$D$2:$D$326, {2,3}, data!$E$2:$E$326, "=1", data!$F$2:$F$326, "=1", data!$G$2:$G$326, "=1"), $C124=7, AVERAGEIFS(data!J$2:J$326, data!$B$2:$B$326, $B124,data!$C$2:$C$326, "=2", data!$D$2:$D$326, "=1", data!$E$2:$E$326, {2,3}, data!$F$2:$F$326, "=1", data!$G$2:$G$326, "=1"), $C124=8, AVERAGEIFS(data!J$2:J$326, data!$B$2:$B$326, $B124,data!$C$2:$C$326, "=2", data!$D$2:$D$326, {2,3}, data!$E$2:$E$326, {2,3}, data!$F$2:$F$326, "=1", data!$G$2:$G$326, "=1"))</f>
        <v>1</v>
      </c>
      <c r="G124" s="4">
        <f>_xlfn.IFS($C124=1, AVERAGEIFS(data!K$2:K$326, data!$B$2:$B$326, $B124,data!$C$2:$C$326, "=2", data!$D$2:$D$326, "=1", data!$E$2:$E$326, "=1", data!$F$2:$F$326, "=1", data!$G$2:$G$326, "=1"), $C124=2, AVERAGEIFS(data!K$2:K$326, data!$B$2:$B$326, $B124,data!$C$2:$C$326, "=2", data!$D$2:$D$326, "=1", data!$E$2:$E$326, "=1", data!$F$2:$F$326, "=1", data!$G$2:$G$326, "=2"), $C124=3, AVERAGEIFS(data!K$2:K$326, data!$B$2:$B$326, $B124,data!$C$2:$C$326, "=2", data!$D$2:$D$326, "=1", data!$E$2:$E$326, "=1", data!$F$2:$F$326, "=1", data!$G$2:$G$326, "=3"), $C124=4, AVERAGEIFS(data!K$2:K$326, data!$B$2:$B$326, $B124,data!$C$2:$C$326, "=3", data!$D$2:$D$326, "=1", data!$E$2:$E$326, "=1", data!$F$2:$F$326, "=1", data!$G$2:$G$326, "=1"), $C124=5, AVERAGEIFS(data!K$2:K$326, data!$B$2:$B$326, $B124,data!$C$2:$C$326, "=3", data!$D$2:$D$326, "=1", data!$E$2:$E$326, "=1", data!$F$2:$F$326, "=1", data!$G$2:$G$326, "=2"), $C124=6, AVERAGEIFS(data!K$2:K$326, data!$B$2:$B$326, $B124,data!$C$2:$C$326, "=2", data!$D$2:$D$326, {2,3}, data!$E$2:$E$326, "=1", data!$F$2:$F$326, "=1", data!$G$2:$G$326, "=1"), $C124=7, AVERAGEIFS(data!K$2:K$326, data!$B$2:$B$326, $B124,data!$C$2:$C$326, "=2", data!$D$2:$D$326, "=1", data!$E$2:$E$326, {2,3}, data!$F$2:$F$326, "=1", data!$G$2:$G$326, "=1"), $C124=8, AVERAGEIFS(data!K$2:K$326, data!$B$2:$B$326, $B124,data!$C$2:$C$326, "=2", data!$D$2:$D$326, {2,3}, data!$E$2:$E$326, {2,3}, data!$F$2:$F$326, "=1", data!$G$2:$G$326, "=1"))</f>
        <v>1</v>
      </c>
      <c r="H124" s="6">
        <f t="shared" si="1"/>
        <v>0</v>
      </c>
    </row>
    <row r="125" spans="1:8" x14ac:dyDescent="0.2">
      <c r="A125" s="4" t="s">
        <v>316</v>
      </c>
      <c r="B125" s="4" t="s">
        <v>328</v>
      </c>
      <c r="C125" s="4">
        <v>4</v>
      </c>
      <c r="D125" s="4">
        <f>_xlfn.IFS($C125=1, AVERAGEIFS(data!H$2:H$326, data!$B$2:$B$326, $B125,data!$C$2:$C$326, "=2", data!$D$2:$D$326, "=1", data!$E$2:$E$326, "=1", data!$F$2:$F$326, "=1", data!$G$2:$G$326, "=1"), $C125=2, AVERAGEIFS(data!H$2:H$326, data!$B$2:$B$326, $B125,data!$C$2:$C$326, "=2", data!$D$2:$D$326, "=1", data!$E$2:$E$326, "=1", data!$F$2:$F$326, "=1", data!$G$2:$G$326, "=2"), $C125=3, AVERAGEIFS(data!H$2:H$326, data!$B$2:$B$326, $B125,data!$C$2:$C$326, "=2", data!$D$2:$D$326, "=1", data!$E$2:$E$326, "=1", data!$F$2:$F$326, "=1", data!$G$2:$G$326, "=3"), $C125=4, AVERAGEIFS(data!H$2:H$326, data!$B$2:$B$326, $B125,data!$C$2:$C$326, "=3", data!$D$2:$D$326, "=1", data!$E$2:$E$326, "=1", data!$F$2:$F$326, "=1", data!$G$2:$G$326, "=1"), $C125=5, AVERAGEIFS(data!H$2:H$326, data!$B$2:$B$326, $B125,data!$C$2:$C$326, "=3", data!$D$2:$D$326, "=1", data!$E$2:$E$326, "=1", data!$F$2:$F$326, "=1", data!$G$2:$G$326, "=2"), $C125=6, AVERAGEIFS(data!H$2:H$326, data!$B$2:$B$326, $B125,data!$C$2:$C$326, "=2", data!$D$2:$D$326, {2,3}, data!$E$2:$E$326, "=1", data!$F$2:$F$326, "=1", data!$G$2:$G$326, "=1"), $C125=7, AVERAGEIFS(data!H$2:H$326, data!$B$2:$B$326, $B125,data!$C$2:$C$326, "=2", data!$D$2:$D$326, "=1", data!$E$2:$E$326, {2,3}, data!$F$2:$F$326, "=1", data!$G$2:$G$326, "=1"), $C125=8, AVERAGEIFS(data!H$2:H$326, data!$B$2:$B$326, $B125,data!$C$2:$C$326, "=2", data!$D$2:$D$326, {2,3}, data!$E$2:$E$326, {2,3}, data!$F$2:$F$326, "=1", data!$G$2:$G$326, "=1"))</f>
        <v>500</v>
      </c>
      <c r="E125" s="4">
        <f>_xlfn.IFS($C125=1, AVERAGEIFS(data!I$2:I$326, data!$B$2:$B$326, $B125,data!$C$2:$C$326, "=2", data!$D$2:$D$326, "=1", data!$E$2:$E$326, "=1", data!$F$2:$F$326, "=1", data!$G$2:$G$326, "=1"), $C125=2, AVERAGEIFS(data!I$2:I$326, data!$B$2:$B$326, $B125,data!$C$2:$C$326, "=2", data!$D$2:$D$326, "=1", data!$E$2:$E$326, "=1", data!$F$2:$F$326, "=1", data!$G$2:$G$326, "=2"), $C125=3, AVERAGEIFS(data!I$2:I$326, data!$B$2:$B$326, $B125,data!$C$2:$C$326, "=2", data!$D$2:$D$326, "=1", data!$E$2:$E$326, "=1", data!$F$2:$F$326, "=1", data!$G$2:$G$326, "=3"), $C125=4, AVERAGEIFS(data!I$2:I$326, data!$B$2:$B$326, $B125,data!$C$2:$C$326, "=3", data!$D$2:$D$326, "=1", data!$E$2:$E$326, "=1", data!$F$2:$F$326, "=1", data!$G$2:$G$326, "=1"), $C125=5, AVERAGEIFS(data!I$2:I$326, data!$B$2:$B$326, $B125,data!$C$2:$C$326, "=3", data!$D$2:$D$326, "=1", data!$E$2:$E$326, "=1", data!$F$2:$F$326, "=1", data!$G$2:$G$326, "=2"), $C125=6, AVERAGEIFS(data!I$2:I$326, data!$B$2:$B$326, $B125,data!$C$2:$C$326, "=2", data!$D$2:$D$326, {2,3}, data!$E$2:$E$326, "=1", data!$F$2:$F$326, "=1", data!$G$2:$G$326, "=1"), $C125=7, AVERAGEIFS(data!I$2:I$326, data!$B$2:$B$326, $B125,data!$C$2:$C$326, "=2", data!$D$2:$D$326, "=1", data!$E$2:$E$326, {2,3}, data!$F$2:$F$326, "=1", data!$G$2:$G$326, "=1"), $C125=8, AVERAGEIFS(data!I$2:I$326, data!$B$2:$B$326, $B125,data!$C$2:$C$326, "=2", data!$D$2:$D$326, {2,3}, data!$E$2:$E$326, {2,3}, data!$F$2:$F$326, "=1", data!$G$2:$G$326, "=1"))</f>
        <v>163</v>
      </c>
      <c r="F125" s="4">
        <f>_xlfn.IFS($C125=1, AVERAGEIFS(data!J$2:J$326, data!$B$2:$B$326, $B125,data!$C$2:$C$326, "=2", data!$D$2:$D$326, "=1", data!$E$2:$E$326, "=1", data!$F$2:$F$326, "=1", data!$G$2:$G$326, "=1"), $C125=2, AVERAGEIFS(data!J$2:J$326, data!$B$2:$B$326, $B125,data!$C$2:$C$326, "=2", data!$D$2:$D$326, "=1", data!$E$2:$E$326, "=1", data!$F$2:$F$326, "=1", data!$G$2:$G$326, "=2"), $C125=3, AVERAGEIFS(data!J$2:J$326, data!$B$2:$B$326, $B125,data!$C$2:$C$326, "=2", data!$D$2:$D$326, "=1", data!$E$2:$E$326, "=1", data!$F$2:$F$326, "=1", data!$G$2:$G$326, "=3"), $C125=4, AVERAGEIFS(data!J$2:J$326, data!$B$2:$B$326, $B125,data!$C$2:$C$326, "=3", data!$D$2:$D$326, "=1", data!$E$2:$E$326, "=1", data!$F$2:$F$326, "=1", data!$G$2:$G$326, "=1"), $C125=5, AVERAGEIFS(data!J$2:J$326, data!$B$2:$B$326, $B125,data!$C$2:$C$326, "=3", data!$D$2:$D$326, "=1", data!$E$2:$E$326, "=1", data!$F$2:$F$326, "=1", data!$G$2:$G$326, "=2"), $C125=6, AVERAGEIFS(data!J$2:J$326, data!$B$2:$B$326, $B125,data!$C$2:$C$326, "=2", data!$D$2:$D$326, {2,3}, data!$E$2:$E$326, "=1", data!$F$2:$F$326, "=1", data!$G$2:$G$326, "=1"), $C125=7, AVERAGEIFS(data!J$2:J$326, data!$B$2:$B$326, $B125,data!$C$2:$C$326, "=2", data!$D$2:$D$326, "=1", data!$E$2:$E$326, {2,3}, data!$F$2:$F$326, "=1", data!$G$2:$G$326, "=1"), $C125=8, AVERAGEIFS(data!J$2:J$326, data!$B$2:$B$326, $B125,data!$C$2:$C$326, "=2", data!$D$2:$D$326, {2,3}, data!$E$2:$E$326, {2,3}, data!$F$2:$F$326, "=1", data!$G$2:$G$326, "=1"))</f>
        <v>48</v>
      </c>
      <c r="G125" s="4">
        <f>_xlfn.IFS($C125=1, AVERAGEIFS(data!K$2:K$326, data!$B$2:$B$326, $B125,data!$C$2:$C$326, "=2", data!$D$2:$D$326, "=1", data!$E$2:$E$326, "=1", data!$F$2:$F$326, "=1", data!$G$2:$G$326, "=1"), $C125=2, AVERAGEIFS(data!K$2:K$326, data!$B$2:$B$326, $B125,data!$C$2:$C$326, "=2", data!$D$2:$D$326, "=1", data!$E$2:$E$326, "=1", data!$F$2:$F$326, "=1", data!$G$2:$G$326, "=2"), $C125=3, AVERAGEIFS(data!K$2:K$326, data!$B$2:$B$326, $B125,data!$C$2:$C$326, "=2", data!$D$2:$D$326, "=1", data!$E$2:$E$326, "=1", data!$F$2:$F$326, "=1", data!$G$2:$G$326, "=3"), $C125=4, AVERAGEIFS(data!K$2:K$326, data!$B$2:$B$326, $B125,data!$C$2:$C$326, "=3", data!$D$2:$D$326, "=1", data!$E$2:$E$326, "=1", data!$F$2:$F$326, "=1", data!$G$2:$G$326, "=1"), $C125=5, AVERAGEIFS(data!K$2:K$326, data!$B$2:$B$326, $B125,data!$C$2:$C$326, "=3", data!$D$2:$D$326, "=1", data!$E$2:$E$326, "=1", data!$F$2:$F$326, "=1", data!$G$2:$G$326, "=2"), $C125=6, AVERAGEIFS(data!K$2:K$326, data!$B$2:$B$326, $B125,data!$C$2:$C$326, "=2", data!$D$2:$D$326, {2,3}, data!$E$2:$E$326, "=1", data!$F$2:$F$326, "=1", data!$G$2:$G$326, "=1"), $C125=7, AVERAGEIFS(data!K$2:K$326, data!$B$2:$B$326, $B125,data!$C$2:$C$326, "=2", data!$D$2:$D$326, "=1", data!$E$2:$E$326, {2,3}, data!$F$2:$F$326, "=1", data!$G$2:$G$326, "=1"), $C125=8, AVERAGEIFS(data!K$2:K$326, data!$B$2:$B$326, $B125,data!$C$2:$C$326, "=2", data!$D$2:$D$326, {2,3}, data!$E$2:$E$326, {2,3}, data!$F$2:$F$326, "=1", data!$G$2:$G$326, "=1"))</f>
        <v>32</v>
      </c>
      <c r="H125" s="6">
        <f t="shared" si="1"/>
        <v>0.33333333333333337</v>
      </c>
    </row>
    <row r="126" spans="1:8" x14ac:dyDescent="0.2">
      <c r="A126" s="4" t="s">
        <v>316</v>
      </c>
      <c r="B126" s="4" t="s">
        <v>328</v>
      </c>
      <c r="C126" s="4">
        <v>5</v>
      </c>
      <c r="D126" s="4">
        <f>_xlfn.IFS($C126=1, AVERAGEIFS(data!H$2:H$326, data!$B$2:$B$326, $B126,data!$C$2:$C$326, "=2", data!$D$2:$D$326, "=1", data!$E$2:$E$326, "=1", data!$F$2:$F$326, "=1", data!$G$2:$G$326, "=1"), $C126=2, AVERAGEIFS(data!H$2:H$326, data!$B$2:$B$326, $B126,data!$C$2:$C$326, "=2", data!$D$2:$D$326, "=1", data!$E$2:$E$326, "=1", data!$F$2:$F$326, "=1", data!$G$2:$G$326, "=2"), $C126=3, AVERAGEIFS(data!H$2:H$326, data!$B$2:$B$326, $B126,data!$C$2:$C$326, "=2", data!$D$2:$D$326, "=1", data!$E$2:$E$326, "=1", data!$F$2:$F$326, "=1", data!$G$2:$G$326, "=3"), $C126=4, AVERAGEIFS(data!H$2:H$326, data!$B$2:$B$326, $B126,data!$C$2:$C$326, "=3", data!$D$2:$D$326, "=1", data!$E$2:$E$326, "=1", data!$F$2:$F$326, "=1", data!$G$2:$G$326, "=1"), $C126=5, AVERAGEIFS(data!H$2:H$326, data!$B$2:$B$326, $B126,data!$C$2:$C$326, "=3", data!$D$2:$D$326, "=1", data!$E$2:$E$326, "=1", data!$F$2:$F$326, "=1", data!$G$2:$G$326, "=2"), $C126=6, AVERAGEIFS(data!H$2:H$326, data!$B$2:$B$326, $B126,data!$C$2:$C$326, "=2", data!$D$2:$D$326, {2,3}, data!$E$2:$E$326, "=1", data!$F$2:$F$326, "=1", data!$G$2:$G$326, "=1"), $C126=7, AVERAGEIFS(data!H$2:H$326, data!$B$2:$B$326, $B126,data!$C$2:$C$326, "=2", data!$D$2:$D$326, "=1", data!$E$2:$E$326, {2,3}, data!$F$2:$F$326, "=1", data!$G$2:$G$326, "=1"), $C126=8, AVERAGEIFS(data!H$2:H$326, data!$B$2:$B$326, $B126,data!$C$2:$C$326, "=2", data!$D$2:$D$326, {2,3}, data!$E$2:$E$326, {2,3}, data!$F$2:$F$326, "=1", data!$G$2:$G$326, "=1"))</f>
        <v>500</v>
      </c>
      <c r="E126" s="4">
        <f>_xlfn.IFS($C126=1, AVERAGEIFS(data!I$2:I$326, data!$B$2:$B$326, $B126,data!$C$2:$C$326, "=2", data!$D$2:$D$326, "=1", data!$E$2:$E$326, "=1", data!$F$2:$F$326, "=1", data!$G$2:$G$326, "=1"), $C126=2, AVERAGEIFS(data!I$2:I$326, data!$B$2:$B$326, $B126,data!$C$2:$C$326, "=2", data!$D$2:$D$326, "=1", data!$E$2:$E$326, "=1", data!$F$2:$F$326, "=1", data!$G$2:$G$326, "=2"), $C126=3, AVERAGEIFS(data!I$2:I$326, data!$B$2:$B$326, $B126,data!$C$2:$C$326, "=2", data!$D$2:$D$326, "=1", data!$E$2:$E$326, "=1", data!$F$2:$F$326, "=1", data!$G$2:$G$326, "=3"), $C126=4, AVERAGEIFS(data!I$2:I$326, data!$B$2:$B$326, $B126,data!$C$2:$C$326, "=3", data!$D$2:$D$326, "=1", data!$E$2:$E$326, "=1", data!$F$2:$F$326, "=1", data!$G$2:$G$326, "=1"), $C126=5, AVERAGEIFS(data!I$2:I$326, data!$B$2:$B$326, $B126,data!$C$2:$C$326, "=3", data!$D$2:$D$326, "=1", data!$E$2:$E$326, "=1", data!$F$2:$F$326, "=1", data!$G$2:$G$326, "=2"), $C126=6, AVERAGEIFS(data!I$2:I$326, data!$B$2:$B$326, $B126,data!$C$2:$C$326, "=2", data!$D$2:$D$326, {2,3}, data!$E$2:$E$326, "=1", data!$F$2:$F$326, "=1", data!$G$2:$G$326, "=1"), $C126=7, AVERAGEIFS(data!I$2:I$326, data!$B$2:$B$326, $B126,data!$C$2:$C$326, "=2", data!$D$2:$D$326, "=1", data!$E$2:$E$326, {2,3}, data!$F$2:$F$326, "=1", data!$G$2:$G$326, "=1"), $C126=8, AVERAGEIFS(data!I$2:I$326, data!$B$2:$B$326, $B126,data!$C$2:$C$326, "=2", data!$D$2:$D$326, {2,3}, data!$E$2:$E$326, {2,3}, data!$F$2:$F$326, "=1", data!$G$2:$G$326, "=1"))</f>
        <v>3</v>
      </c>
      <c r="F126" s="4">
        <f>_xlfn.IFS($C126=1, AVERAGEIFS(data!J$2:J$326, data!$B$2:$B$326, $B126,data!$C$2:$C$326, "=2", data!$D$2:$D$326, "=1", data!$E$2:$E$326, "=1", data!$F$2:$F$326, "=1", data!$G$2:$G$326, "=1"), $C126=2, AVERAGEIFS(data!J$2:J$326, data!$B$2:$B$326, $B126,data!$C$2:$C$326, "=2", data!$D$2:$D$326, "=1", data!$E$2:$E$326, "=1", data!$F$2:$F$326, "=1", data!$G$2:$G$326, "=2"), $C126=3, AVERAGEIFS(data!J$2:J$326, data!$B$2:$B$326, $B126,data!$C$2:$C$326, "=2", data!$D$2:$D$326, "=1", data!$E$2:$E$326, "=1", data!$F$2:$F$326, "=1", data!$G$2:$G$326, "=3"), $C126=4, AVERAGEIFS(data!J$2:J$326, data!$B$2:$B$326, $B126,data!$C$2:$C$326, "=3", data!$D$2:$D$326, "=1", data!$E$2:$E$326, "=1", data!$F$2:$F$326, "=1", data!$G$2:$G$326, "=1"), $C126=5, AVERAGEIFS(data!J$2:J$326, data!$B$2:$B$326, $B126,data!$C$2:$C$326, "=3", data!$D$2:$D$326, "=1", data!$E$2:$E$326, "=1", data!$F$2:$F$326, "=1", data!$G$2:$G$326, "=2"), $C126=6, AVERAGEIFS(data!J$2:J$326, data!$B$2:$B$326, $B126,data!$C$2:$C$326, "=2", data!$D$2:$D$326, {2,3}, data!$E$2:$E$326, "=1", data!$F$2:$F$326, "=1", data!$G$2:$G$326, "=1"), $C126=7, AVERAGEIFS(data!J$2:J$326, data!$B$2:$B$326, $B126,data!$C$2:$C$326, "=2", data!$D$2:$D$326, "=1", data!$E$2:$E$326, {2,3}, data!$F$2:$F$326, "=1", data!$G$2:$G$326, "=1"), $C126=8, AVERAGEIFS(data!J$2:J$326, data!$B$2:$B$326, $B126,data!$C$2:$C$326, "=2", data!$D$2:$D$326, {2,3}, data!$E$2:$E$326, {2,3}, data!$F$2:$F$326, "=1", data!$G$2:$G$326, "=1"))</f>
        <v>0</v>
      </c>
      <c r="G126" s="4">
        <f>_xlfn.IFS($C126=1, AVERAGEIFS(data!K$2:K$326, data!$B$2:$B$326, $B126,data!$C$2:$C$326, "=2", data!$D$2:$D$326, "=1", data!$E$2:$E$326, "=1", data!$F$2:$F$326, "=1", data!$G$2:$G$326, "=1"), $C126=2, AVERAGEIFS(data!K$2:K$326, data!$B$2:$B$326, $B126,data!$C$2:$C$326, "=2", data!$D$2:$D$326, "=1", data!$E$2:$E$326, "=1", data!$F$2:$F$326, "=1", data!$G$2:$G$326, "=2"), $C126=3, AVERAGEIFS(data!K$2:K$326, data!$B$2:$B$326, $B126,data!$C$2:$C$326, "=2", data!$D$2:$D$326, "=1", data!$E$2:$E$326, "=1", data!$F$2:$F$326, "=1", data!$G$2:$G$326, "=3"), $C126=4, AVERAGEIFS(data!K$2:K$326, data!$B$2:$B$326, $B126,data!$C$2:$C$326, "=3", data!$D$2:$D$326, "=1", data!$E$2:$E$326, "=1", data!$F$2:$F$326, "=1", data!$G$2:$G$326, "=1"), $C126=5, AVERAGEIFS(data!K$2:K$326, data!$B$2:$B$326, $B126,data!$C$2:$C$326, "=3", data!$D$2:$D$326, "=1", data!$E$2:$E$326, "=1", data!$F$2:$F$326, "=1", data!$G$2:$G$326, "=2"), $C126=6, AVERAGEIFS(data!K$2:K$326, data!$B$2:$B$326, $B126,data!$C$2:$C$326, "=2", data!$D$2:$D$326, {2,3}, data!$E$2:$E$326, "=1", data!$F$2:$F$326, "=1", data!$G$2:$G$326, "=1"), $C126=7, AVERAGEIFS(data!K$2:K$326, data!$B$2:$B$326, $B126,data!$C$2:$C$326, "=2", data!$D$2:$D$326, "=1", data!$E$2:$E$326, {2,3}, data!$F$2:$F$326, "=1", data!$G$2:$G$326, "=1"), $C126=8, AVERAGEIFS(data!K$2:K$326, data!$B$2:$B$326, $B126,data!$C$2:$C$326, "=2", data!$D$2:$D$326, {2,3}, data!$E$2:$E$326, {2,3}, data!$F$2:$F$326, "=1", data!$G$2:$G$326, "=1"))</f>
        <v>0</v>
      </c>
      <c r="H126" s="6" t="str">
        <f t="shared" si="1"/>
        <v>N/A</v>
      </c>
    </row>
    <row r="127" spans="1:8" x14ac:dyDescent="0.2">
      <c r="A127" s="4" t="s">
        <v>316</v>
      </c>
      <c r="B127" s="4" t="s">
        <v>328</v>
      </c>
      <c r="C127" s="4">
        <v>6</v>
      </c>
      <c r="D127" s="4">
        <f>_xlfn.IFS($C127=1, AVERAGEIFS(data!H$2:H$326, data!$B$2:$B$326, $B127,data!$C$2:$C$326, "=2", data!$D$2:$D$326, "=1", data!$E$2:$E$326, "=1", data!$F$2:$F$326, "=1", data!$G$2:$G$326, "=1"), $C127=2, AVERAGEIFS(data!H$2:H$326, data!$B$2:$B$326, $B127,data!$C$2:$C$326, "=2", data!$D$2:$D$326, "=1", data!$E$2:$E$326, "=1", data!$F$2:$F$326, "=1", data!$G$2:$G$326, "=2"), $C127=3, AVERAGEIFS(data!H$2:H$326, data!$B$2:$B$326, $B127,data!$C$2:$C$326, "=2", data!$D$2:$D$326, "=1", data!$E$2:$E$326, "=1", data!$F$2:$F$326, "=1", data!$G$2:$G$326, "=3"), $C127=4, AVERAGEIFS(data!H$2:H$326, data!$B$2:$B$326, $B127,data!$C$2:$C$326, "=3", data!$D$2:$D$326, "=1", data!$E$2:$E$326, "=1", data!$F$2:$F$326, "=1", data!$G$2:$G$326, "=1"), $C127=5, AVERAGEIFS(data!H$2:H$326, data!$B$2:$B$326, $B127,data!$C$2:$C$326, "=3", data!$D$2:$D$326, "=1", data!$E$2:$E$326, "=1", data!$F$2:$F$326, "=1", data!$G$2:$G$326, "=2"), $C127=6, AVERAGEIFS(data!H$2:H$326, data!$B$2:$B$326, $B127,data!$C$2:$C$326, "=2", data!$D$2:$D$326, {2,3}, data!$E$2:$E$326, "=1", data!$F$2:$F$326, "=1", data!$G$2:$G$326, "=1"), $C127=7, AVERAGEIFS(data!H$2:H$326, data!$B$2:$B$326, $B127,data!$C$2:$C$326, "=2", data!$D$2:$D$326, "=1", data!$E$2:$E$326, {2,3}, data!$F$2:$F$326, "=1", data!$G$2:$G$326, "=1"), $C127=8, AVERAGEIFS(data!H$2:H$326, data!$B$2:$B$326, $B127,data!$C$2:$C$326, "=2", data!$D$2:$D$326, {2,3}, data!$E$2:$E$326, {2,3}, data!$F$2:$F$326, "=1", data!$G$2:$G$326, "=1"))</f>
        <v>500</v>
      </c>
      <c r="E127" s="4">
        <f>_xlfn.IFS($C127=1, AVERAGEIFS(data!I$2:I$326, data!$B$2:$B$326, $B127,data!$C$2:$C$326, "=2", data!$D$2:$D$326, "=1", data!$E$2:$E$326, "=1", data!$F$2:$F$326, "=1", data!$G$2:$G$326, "=1"), $C127=2, AVERAGEIFS(data!I$2:I$326, data!$B$2:$B$326, $B127,data!$C$2:$C$326, "=2", data!$D$2:$D$326, "=1", data!$E$2:$E$326, "=1", data!$F$2:$F$326, "=1", data!$G$2:$G$326, "=2"), $C127=3, AVERAGEIFS(data!I$2:I$326, data!$B$2:$B$326, $B127,data!$C$2:$C$326, "=2", data!$D$2:$D$326, "=1", data!$E$2:$E$326, "=1", data!$F$2:$F$326, "=1", data!$G$2:$G$326, "=3"), $C127=4, AVERAGEIFS(data!I$2:I$326, data!$B$2:$B$326, $B127,data!$C$2:$C$326, "=3", data!$D$2:$D$326, "=1", data!$E$2:$E$326, "=1", data!$F$2:$F$326, "=1", data!$G$2:$G$326, "=1"), $C127=5, AVERAGEIFS(data!I$2:I$326, data!$B$2:$B$326, $B127,data!$C$2:$C$326, "=3", data!$D$2:$D$326, "=1", data!$E$2:$E$326, "=1", data!$F$2:$F$326, "=1", data!$G$2:$G$326, "=2"), $C127=6, AVERAGEIFS(data!I$2:I$326, data!$B$2:$B$326, $B127,data!$C$2:$C$326, "=2", data!$D$2:$D$326, {2,3}, data!$E$2:$E$326, "=1", data!$F$2:$F$326, "=1", data!$G$2:$G$326, "=1"), $C127=7, AVERAGEIFS(data!I$2:I$326, data!$B$2:$B$326, $B127,data!$C$2:$C$326, "=2", data!$D$2:$D$326, "=1", data!$E$2:$E$326, {2,3}, data!$F$2:$F$326, "=1", data!$G$2:$G$326, "=1"), $C127=8, AVERAGEIFS(data!I$2:I$326, data!$B$2:$B$326, $B127,data!$C$2:$C$326, "=2", data!$D$2:$D$326, {2,3}, data!$E$2:$E$326, {2,3}, data!$F$2:$F$326, "=1", data!$G$2:$G$326, "=1"))</f>
        <v>0</v>
      </c>
      <c r="F127" s="4">
        <f>_xlfn.IFS($C127=1, AVERAGEIFS(data!J$2:J$326, data!$B$2:$B$326, $B127,data!$C$2:$C$326, "=2", data!$D$2:$D$326, "=1", data!$E$2:$E$326, "=1", data!$F$2:$F$326, "=1", data!$G$2:$G$326, "=1"), $C127=2, AVERAGEIFS(data!J$2:J$326, data!$B$2:$B$326, $B127,data!$C$2:$C$326, "=2", data!$D$2:$D$326, "=1", data!$E$2:$E$326, "=1", data!$F$2:$F$326, "=1", data!$G$2:$G$326, "=2"), $C127=3, AVERAGEIFS(data!J$2:J$326, data!$B$2:$B$326, $B127,data!$C$2:$C$326, "=2", data!$D$2:$D$326, "=1", data!$E$2:$E$326, "=1", data!$F$2:$F$326, "=1", data!$G$2:$G$326, "=3"), $C127=4, AVERAGEIFS(data!J$2:J$326, data!$B$2:$B$326, $B127,data!$C$2:$C$326, "=3", data!$D$2:$D$326, "=1", data!$E$2:$E$326, "=1", data!$F$2:$F$326, "=1", data!$G$2:$G$326, "=1"), $C127=5, AVERAGEIFS(data!J$2:J$326, data!$B$2:$B$326, $B127,data!$C$2:$C$326, "=3", data!$D$2:$D$326, "=1", data!$E$2:$E$326, "=1", data!$F$2:$F$326, "=1", data!$G$2:$G$326, "=2"), $C127=6, AVERAGEIFS(data!J$2:J$326, data!$B$2:$B$326, $B127,data!$C$2:$C$326, "=2", data!$D$2:$D$326, {2,3}, data!$E$2:$E$326, "=1", data!$F$2:$F$326, "=1", data!$G$2:$G$326, "=1"), $C127=7, AVERAGEIFS(data!J$2:J$326, data!$B$2:$B$326, $B127,data!$C$2:$C$326, "=2", data!$D$2:$D$326, "=1", data!$E$2:$E$326, {2,3}, data!$F$2:$F$326, "=1", data!$G$2:$G$326, "=1"), $C127=8, AVERAGEIFS(data!J$2:J$326, data!$B$2:$B$326, $B127,data!$C$2:$C$326, "=2", data!$D$2:$D$326, {2,3}, data!$E$2:$E$326, {2,3}, data!$F$2:$F$326, "=1", data!$G$2:$G$326, "=1"))</f>
        <v>0</v>
      </c>
      <c r="G127" s="4">
        <f>_xlfn.IFS($C127=1, AVERAGEIFS(data!K$2:K$326, data!$B$2:$B$326, $B127,data!$C$2:$C$326, "=2", data!$D$2:$D$326, "=1", data!$E$2:$E$326, "=1", data!$F$2:$F$326, "=1", data!$G$2:$G$326, "=1"), $C127=2, AVERAGEIFS(data!K$2:K$326, data!$B$2:$B$326, $B127,data!$C$2:$C$326, "=2", data!$D$2:$D$326, "=1", data!$E$2:$E$326, "=1", data!$F$2:$F$326, "=1", data!$G$2:$G$326, "=2"), $C127=3, AVERAGEIFS(data!K$2:K$326, data!$B$2:$B$326, $B127,data!$C$2:$C$326, "=2", data!$D$2:$D$326, "=1", data!$E$2:$E$326, "=1", data!$F$2:$F$326, "=1", data!$G$2:$G$326, "=3"), $C127=4, AVERAGEIFS(data!K$2:K$326, data!$B$2:$B$326, $B127,data!$C$2:$C$326, "=3", data!$D$2:$D$326, "=1", data!$E$2:$E$326, "=1", data!$F$2:$F$326, "=1", data!$G$2:$G$326, "=1"), $C127=5, AVERAGEIFS(data!K$2:K$326, data!$B$2:$B$326, $B127,data!$C$2:$C$326, "=3", data!$D$2:$D$326, "=1", data!$E$2:$E$326, "=1", data!$F$2:$F$326, "=1", data!$G$2:$G$326, "=2"), $C127=6, AVERAGEIFS(data!K$2:K$326, data!$B$2:$B$326, $B127,data!$C$2:$C$326, "=2", data!$D$2:$D$326, {2,3}, data!$E$2:$E$326, "=1", data!$F$2:$F$326, "=1", data!$G$2:$G$326, "=1"), $C127=7, AVERAGEIFS(data!K$2:K$326, data!$B$2:$B$326, $B127,data!$C$2:$C$326, "=2", data!$D$2:$D$326, "=1", data!$E$2:$E$326, {2,3}, data!$F$2:$F$326, "=1", data!$G$2:$G$326, "=1"), $C127=8, AVERAGEIFS(data!K$2:K$326, data!$B$2:$B$326, $B127,data!$C$2:$C$326, "=2", data!$D$2:$D$326, {2,3}, data!$E$2:$E$326, {2,3}, data!$F$2:$F$326, "=1", data!$G$2:$G$326, "=1"))</f>
        <v>0</v>
      </c>
      <c r="H127" s="6" t="str">
        <f t="shared" si="1"/>
        <v>N/A</v>
      </c>
    </row>
    <row r="128" spans="1:8" x14ac:dyDescent="0.2">
      <c r="A128" s="4" t="s">
        <v>316</v>
      </c>
      <c r="B128" s="4" t="s">
        <v>328</v>
      </c>
      <c r="C128" s="4">
        <v>7</v>
      </c>
      <c r="D128" s="4">
        <f>_xlfn.IFS($C128=1, AVERAGEIFS(data!H$2:H$326, data!$B$2:$B$326, $B128,data!$C$2:$C$326, "=2", data!$D$2:$D$326, "=1", data!$E$2:$E$326, "=1", data!$F$2:$F$326, "=1", data!$G$2:$G$326, "=1"), $C128=2, AVERAGEIFS(data!H$2:H$326, data!$B$2:$B$326, $B128,data!$C$2:$C$326, "=2", data!$D$2:$D$326, "=1", data!$E$2:$E$326, "=1", data!$F$2:$F$326, "=1", data!$G$2:$G$326, "=2"), $C128=3, AVERAGEIFS(data!H$2:H$326, data!$B$2:$B$326, $B128,data!$C$2:$C$326, "=2", data!$D$2:$D$326, "=1", data!$E$2:$E$326, "=1", data!$F$2:$F$326, "=1", data!$G$2:$G$326, "=3"), $C128=4, AVERAGEIFS(data!H$2:H$326, data!$B$2:$B$326, $B128,data!$C$2:$C$326, "=3", data!$D$2:$D$326, "=1", data!$E$2:$E$326, "=1", data!$F$2:$F$326, "=1", data!$G$2:$G$326, "=1"), $C128=5, AVERAGEIFS(data!H$2:H$326, data!$B$2:$B$326, $B128,data!$C$2:$C$326, "=3", data!$D$2:$D$326, "=1", data!$E$2:$E$326, "=1", data!$F$2:$F$326, "=1", data!$G$2:$G$326, "=2"), $C128=6, AVERAGEIFS(data!H$2:H$326, data!$B$2:$B$326, $B128,data!$C$2:$C$326, "=2", data!$D$2:$D$326, {2,3}, data!$E$2:$E$326, "=1", data!$F$2:$F$326, "=1", data!$G$2:$G$326, "=1"), $C128=7, AVERAGEIFS(data!H$2:H$326, data!$B$2:$B$326, $B128,data!$C$2:$C$326, "=2", data!$D$2:$D$326, "=1", data!$E$2:$E$326, {2,3}, data!$F$2:$F$326, "=1", data!$G$2:$G$326, "=1"), $C128=8, AVERAGEIFS(data!H$2:H$326, data!$B$2:$B$326, $B128,data!$C$2:$C$326, "=2", data!$D$2:$D$326, {2,3}, data!$E$2:$E$326, {2,3}, data!$F$2:$F$326, "=1", data!$G$2:$G$326, "=1"))</f>
        <v>500</v>
      </c>
      <c r="E128" s="4">
        <f>_xlfn.IFS($C128=1, AVERAGEIFS(data!I$2:I$326, data!$B$2:$B$326, $B128,data!$C$2:$C$326, "=2", data!$D$2:$D$326, "=1", data!$E$2:$E$326, "=1", data!$F$2:$F$326, "=1", data!$G$2:$G$326, "=1"), $C128=2, AVERAGEIFS(data!I$2:I$326, data!$B$2:$B$326, $B128,data!$C$2:$C$326, "=2", data!$D$2:$D$326, "=1", data!$E$2:$E$326, "=1", data!$F$2:$F$326, "=1", data!$G$2:$G$326, "=2"), $C128=3, AVERAGEIFS(data!I$2:I$326, data!$B$2:$B$326, $B128,data!$C$2:$C$326, "=2", data!$D$2:$D$326, "=1", data!$E$2:$E$326, "=1", data!$F$2:$F$326, "=1", data!$G$2:$G$326, "=3"), $C128=4, AVERAGEIFS(data!I$2:I$326, data!$B$2:$B$326, $B128,data!$C$2:$C$326, "=3", data!$D$2:$D$326, "=1", data!$E$2:$E$326, "=1", data!$F$2:$F$326, "=1", data!$G$2:$G$326, "=1"), $C128=5, AVERAGEIFS(data!I$2:I$326, data!$B$2:$B$326, $B128,data!$C$2:$C$326, "=3", data!$D$2:$D$326, "=1", data!$E$2:$E$326, "=1", data!$F$2:$F$326, "=1", data!$G$2:$G$326, "=2"), $C128=6, AVERAGEIFS(data!I$2:I$326, data!$B$2:$B$326, $B128,data!$C$2:$C$326, "=2", data!$D$2:$D$326, {2,3}, data!$E$2:$E$326, "=1", data!$F$2:$F$326, "=1", data!$G$2:$G$326, "=1"), $C128=7, AVERAGEIFS(data!I$2:I$326, data!$B$2:$B$326, $B128,data!$C$2:$C$326, "=2", data!$D$2:$D$326, "=1", data!$E$2:$E$326, {2,3}, data!$F$2:$F$326, "=1", data!$G$2:$G$326, "=1"), $C128=8, AVERAGEIFS(data!I$2:I$326, data!$B$2:$B$326, $B128,data!$C$2:$C$326, "=2", data!$D$2:$D$326, {2,3}, data!$E$2:$E$326, {2,3}, data!$F$2:$F$326, "=1", data!$G$2:$G$326, "=1"))</f>
        <v>500</v>
      </c>
      <c r="F128" s="4">
        <f>_xlfn.IFS($C128=1, AVERAGEIFS(data!J$2:J$326, data!$B$2:$B$326, $B128,data!$C$2:$C$326, "=2", data!$D$2:$D$326, "=1", data!$E$2:$E$326, "=1", data!$F$2:$F$326, "=1", data!$G$2:$G$326, "=1"), $C128=2, AVERAGEIFS(data!J$2:J$326, data!$B$2:$B$326, $B128,data!$C$2:$C$326, "=2", data!$D$2:$D$326, "=1", data!$E$2:$E$326, "=1", data!$F$2:$F$326, "=1", data!$G$2:$G$326, "=2"), $C128=3, AVERAGEIFS(data!J$2:J$326, data!$B$2:$B$326, $B128,data!$C$2:$C$326, "=2", data!$D$2:$D$326, "=1", data!$E$2:$E$326, "=1", data!$F$2:$F$326, "=1", data!$G$2:$G$326, "=3"), $C128=4, AVERAGEIFS(data!J$2:J$326, data!$B$2:$B$326, $B128,data!$C$2:$C$326, "=3", data!$D$2:$D$326, "=1", data!$E$2:$E$326, "=1", data!$F$2:$F$326, "=1", data!$G$2:$G$326, "=1"), $C128=5, AVERAGEIFS(data!J$2:J$326, data!$B$2:$B$326, $B128,data!$C$2:$C$326, "=3", data!$D$2:$D$326, "=1", data!$E$2:$E$326, "=1", data!$F$2:$F$326, "=1", data!$G$2:$G$326, "=2"), $C128=6, AVERAGEIFS(data!J$2:J$326, data!$B$2:$B$326, $B128,data!$C$2:$C$326, "=2", data!$D$2:$D$326, {2,3}, data!$E$2:$E$326, "=1", data!$F$2:$F$326, "=1", data!$G$2:$G$326, "=1"), $C128=7, AVERAGEIFS(data!J$2:J$326, data!$B$2:$B$326, $B128,data!$C$2:$C$326, "=2", data!$D$2:$D$326, "=1", data!$E$2:$E$326, {2,3}, data!$F$2:$F$326, "=1", data!$G$2:$G$326, "=1"), $C128=8, AVERAGEIFS(data!J$2:J$326, data!$B$2:$B$326, $B128,data!$C$2:$C$326, "=2", data!$D$2:$D$326, {2,3}, data!$E$2:$E$326, {2,3}, data!$F$2:$F$326, "=1", data!$G$2:$G$326, "=1"))</f>
        <v>493</v>
      </c>
      <c r="G128" s="4">
        <f>_xlfn.IFS($C128=1, AVERAGEIFS(data!K$2:K$326, data!$B$2:$B$326, $B128,data!$C$2:$C$326, "=2", data!$D$2:$D$326, "=1", data!$E$2:$E$326, "=1", data!$F$2:$F$326, "=1", data!$G$2:$G$326, "=1"), $C128=2, AVERAGEIFS(data!K$2:K$326, data!$B$2:$B$326, $B128,data!$C$2:$C$326, "=2", data!$D$2:$D$326, "=1", data!$E$2:$E$326, "=1", data!$F$2:$F$326, "=1", data!$G$2:$G$326, "=2"), $C128=3, AVERAGEIFS(data!K$2:K$326, data!$B$2:$B$326, $B128,data!$C$2:$C$326, "=2", data!$D$2:$D$326, "=1", data!$E$2:$E$326, "=1", data!$F$2:$F$326, "=1", data!$G$2:$G$326, "=3"), $C128=4, AVERAGEIFS(data!K$2:K$326, data!$B$2:$B$326, $B128,data!$C$2:$C$326, "=3", data!$D$2:$D$326, "=1", data!$E$2:$E$326, "=1", data!$F$2:$F$326, "=1", data!$G$2:$G$326, "=1"), $C128=5, AVERAGEIFS(data!K$2:K$326, data!$B$2:$B$326, $B128,data!$C$2:$C$326, "=3", data!$D$2:$D$326, "=1", data!$E$2:$E$326, "=1", data!$F$2:$F$326, "=1", data!$G$2:$G$326, "=2"), $C128=6, AVERAGEIFS(data!K$2:K$326, data!$B$2:$B$326, $B128,data!$C$2:$C$326, "=2", data!$D$2:$D$326, {2,3}, data!$E$2:$E$326, "=1", data!$F$2:$F$326, "=1", data!$G$2:$G$326, "=1"), $C128=7, AVERAGEIFS(data!K$2:K$326, data!$B$2:$B$326, $B128,data!$C$2:$C$326, "=2", data!$D$2:$D$326, "=1", data!$E$2:$E$326, {2,3}, data!$F$2:$F$326, "=1", data!$G$2:$G$326, "=1"), $C128=8, AVERAGEIFS(data!K$2:K$326, data!$B$2:$B$326, $B128,data!$C$2:$C$326, "=2", data!$D$2:$D$326, {2,3}, data!$E$2:$E$326, {2,3}, data!$F$2:$F$326, "=1", data!$G$2:$G$326, "=1"))</f>
        <v>150</v>
      </c>
      <c r="H128" s="6">
        <f t="shared" si="1"/>
        <v>0.6957403651115619</v>
      </c>
    </row>
    <row r="129" spans="1:8" x14ac:dyDescent="0.2">
      <c r="A129" s="4" t="s">
        <v>316</v>
      </c>
      <c r="B129" s="4" t="s">
        <v>328</v>
      </c>
      <c r="C129" s="4">
        <v>8</v>
      </c>
      <c r="D129" s="4">
        <f>_xlfn.IFS($C129=1, AVERAGEIFS(data!H$2:H$326, data!$B$2:$B$326, $B129,data!$C$2:$C$326, "=2", data!$D$2:$D$326, "=1", data!$E$2:$E$326, "=1", data!$F$2:$F$326, "=1", data!$G$2:$G$326, "=1"), $C129=2, AVERAGEIFS(data!H$2:H$326, data!$B$2:$B$326, $B129,data!$C$2:$C$326, "=2", data!$D$2:$D$326, "=1", data!$E$2:$E$326, "=1", data!$F$2:$F$326, "=1", data!$G$2:$G$326, "=2"), $C129=3, AVERAGEIFS(data!H$2:H$326, data!$B$2:$B$326, $B129,data!$C$2:$C$326, "=2", data!$D$2:$D$326, "=1", data!$E$2:$E$326, "=1", data!$F$2:$F$326, "=1", data!$G$2:$G$326, "=3"), $C129=4, AVERAGEIFS(data!H$2:H$326, data!$B$2:$B$326, $B129,data!$C$2:$C$326, "=3", data!$D$2:$D$326, "=1", data!$E$2:$E$326, "=1", data!$F$2:$F$326, "=1", data!$G$2:$G$326, "=1"), $C129=5, AVERAGEIFS(data!H$2:H$326, data!$B$2:$B$326, $B129,data!$C$2:$C$326, "=3", data!$D$2:$D$326, "=1", data!$E$2:$E$326, "=1", data!$F$2:$F$326, "=1", data!$G$2:$G$326, "=2"), $C129=6, AVERAGEIFS(data!H$2:H$326, data!$B$2:$B$326, $B129,data!$C$2:$C$326, "=2", data!$D$2:$D$326, {2,3}, data!$E$2:$E$326, "=1", data!$F$2:$F$326, "=1", data!$G$2:$G$326, "=1"), $C129=7, AVERAGEIFS(data!H$2:H$326, data!$B$2:$B$326, $B129,data!$C$2:$C$326, "=2", data!$D$2:$D$326, "=1", data!$E$2:$E$326, {2,3}, data!$F$2:$F$326, "=1", data!$G$2:$G$326, "=1"), $C129=8, AVERAGEIFS(data!H$2:H$326, data!$B$2:$B$326, $B129,data!$C$2:$C$326, "=2", data!$D$2:$D$326, {2,3}, data!$E$2:$E$326, {2,3}, data!$F$2:$F$326, "=1", data!$G$2:$G$326, "=1"))</f>
        <v>500</v>
      </c>
      <c r="E129" s="4">
        <f>_xlfn.IFS($C129=1, AVERAGEIFS(data!I$2:I$326, data!$B$2:$B$326, $B129,data!$C$2:$C$326, "=2", data!$D$2:$D$326, "=1", data!$E$2:$E$326, "=1", data!$F$2:$F$326, "=1", data!$G$2:$G$326, "=1"), $C129=2, AVERAGEIFS(data!I$2:I$326, data!$B$2:$B$326, $B129,data!$C$2:$C$326, "=2", data!$D$2:$D$326, "=1", data!$E$2:$E$326, "=1", data!$F$2:$F$326, "=1", data!$G$2:$G$326, "=2"), $C129=3, AVERAGEIFS(data!I$2:I$326, data!$B$2:$B$326, $B129,data!$C$2:$C$326, "=2", data!$D$2:$D$326, "=1", data!$E$2:$E$326, "=1", data!$F$2:$F$326, "=1", data!$G$2:$G$326, "=3"), $C129=4, AVERAGEIFS(data!I$2:I$326, data!$B$2:$B$326, $B129,data!$C$2:$C$326, "=3", data!$D$2:$D$326, "=1", data!$E$2:$E$326, "=1", data!$F$2:$F$326, "=1", data!$G$2:$G$326, "=1"), $C129=5, AVERAGEIFS(data!I$2:I$326, data!$B$2:$B$326, $B129,data!$C$2:$C$326, "=3", data!$D$2:$D$326, "=1", data!$E$2:$E$326, "=1", data!$F$2:$F$326, "=1", data!$G$2:$G$326, "=2"), $C129=6, AVERAGEIFS(data!I$2:I$326, data!$B$2:$B$326, $B129,data!$C$2:$C$326, "=2", data!$D$2:$D$326, {2,3}, data!$E$2:$E$326, "=1", data!$F$2:$F$326, "=1", data!$G$2:$G$326, "=1"), $C129=7, AVERAGEIFS(data!I$2:I$326, data!$B$2:$B$326, $B129,data!$C$2:$C$326, "=2", data!$D$2:$D$326, "=1", data!$E$2:$E$326, {2,3}, data!$F$2:$F$326, "=1", data!$G$2:$G$326, "=1"), $C129=8, AVERAGEIFS(data!I$2:I$326, data!$B$2:$B$326, $B129,data!$C$2:$C$326, "=2", data!$D$2:$D$326, {2,3}, data!$E$2:$E$326, {2,3}, data!$F$2:$F$326, "=1", data!$G$2:$G$326, "=1"))</f>
        <v>500</v>
      </c>
      <c r="F129" s="4">
        <f>_xlfn.IFS($C129=1, AVERAGEIFS(data!J$2:J$326, data!$B$2:$B$326, $B129,data!$C$2:$C$326, "=2", data!$D$2:$D$326, "=1", data!$E$2:$E$326, "=1", data!$F$2:$F$326, "=1", data!$G$2:$G$326, "=1"), $C129=2, AVERAGEIFS(data!J$2:J$326, data!$B$2:$B$326, $B129,data!$C$2:$C$326, "=2", data!$D$2:$D$326, "=1", data!$E$2:$E$326, "=1", data!$F$2:$F$326, "=1", data!$G$2:$G$326, "=2"), $C129=3, AVERAGEIFS(data!J$2:J$326, data!$B$2:$B$326, $B129,data!$C$2:$C$326, "=2", data!$D$2:$D$326, "=1", data!$E$2:$E$326, "=1", data!$F$2:$F$326, "=1", data!$G$2:$G$326, "=3"), $C129=4, AVERAGEIFS(data!J$2:J$326, data!$B$2:$B$326, $B129,data!$C$2:$C$326, "=3", data!$D$2:$D$326, "=1", data!$E$2:$E$326, "=1", data!$F$2:$F$326, "=1", data!$G$2:$G$326, "=1"), $C129=5, AVERAGEIFS(data!J$2:J$326, data!$B$2:$B$326, $B129,data!$C$2:$C$326, "=3", data!$D$2:$D$326, "=1", data!$E$2:$E$326, "=1", data!$F$2:$F$326, "=1", data!$G$2:$G$326, "=2"), $C129=6, AVERAGEIFS(data!J$2:J$326, data!$B$2:$B$326, $B129,data!$C$2:$C$326, "=2", data!$D$2:$D$326, {2,3}, data!$E$2:$E$326, "=1", data!$F$2:$F$326, "=1", data!$G$2:$G$326, "=1"), $C129=7, AVERAGEIFS(data!J$2:J$326, data!$B$2:$B$326, $B129,data!$C$2:$C$326, "=2", data!$D$2:$D$326, "=1", data!$E$2:$E$326, {2,3}, data!$F$2:$F$326, "=1", data!$G$2:$G$326, "=1"), $C129=8, AVERAGEIFS(data!J$2:J$326, data!$B$2:$B$326, $B129,data!$C$2:$C$326, "=2", data!$D$2:$D$326, {2,3}, data!$E$2:$E$326, {2,3}, data!$F$2:$F$326, "=1", data!$G$2:$G$326, "=1"))</f>
        <v>447</v>
      </c>
      <c r="G129" s="4">
        <f>_xlfn.IFS($C129=1, AVERAGEIFS(data!K$2:K$326, data!$B$2:$B$326, $B129,data!$C$2:$C$326, "=2", data!$D$2:$D$326, "=1", data!$E$2:$E$326, "=1", data!$F$2:$F$326, "=1", data!$G$2:$G$326, "=1"), $C129=2, AVERAGEIFS(data!K$2:K$326, data!$B$2:$B$326, $B129,data!$C$2:$C$326, "=2", data!$D$2:$D$326, "=1", data!$E$2:$E$326, "=1", data!$F$2:$F$326, "=1", data!$G$2:$G$326, "=2"), $C129=3, AVERAGEIFS(data!K$2:K$326, data!$B$2:$B$326, $B129,data!$C$2:$C$326, "=2", data!$D$2:$D$326, "=1", data!$E$2:$E$326, "=1", data!$F$2:$F$326, "=1", data!$G$2:$G$326, "=3"), $C129=4, AVERAGEIFS(data!K$2:K$326, data!$B$2:$B$326, $B129,data!$C$2:$C$326, "=3", data!$D$2:$D$326, "=1", data!$E$2:$E$326, "=1", data!$F$2:$F$326, "=1", data!$G$2:$G$326, "=1"), $C129=5, AVERAGEIFS(data!K$2:K$326, data!$B$2:$B$326, $B129,data!$C$2:$C$326, "=3", data!$D$2:$D$326, "=1", data!$E$2:$E$326, "=1", data!$F$2:$F$326, "=1", data!$G$2:$G$326, "=2"), $C129=6, AVERAGEIFS(data!K$2:K$326, data!$B$2:$B$326, $B129,data!$C$2:$C$326, "=2", data!$D$2:$D$326, {2,3}, data!$E$2:$E$326, "=1", data!$F$2:$F$326, "=1", data!$G$2:$G$326, "=1"), $C129=7, AVERAGEIFS(data!K$2:K$326, data!$B$2:$B$326, $B129,data!$C$2:$C$326, "=2", data!$D$2:$D$326, "=1", data!$E$2:$E$326, {2,3}, data!$F$2:$F$326, "=1", data!$G$2:$G$326, "=1"), $C129=8, AVERAGEIFS(data!K$2:K$326, data!$B$2:$B$326, $B129,data!$C$2:$C$326, "=2", data!$D$2:$D$326, {2,3}, data!$E$2:$E$326, {2,3}, data!$F$2:$F$326, "=1", data!$G$2:$G$326, "=1"))</f>
        <v>138</v>
      </c>
      <c r="H129" s="6">
        <f t="shared" si="1"/>
        <v>0.6912751677852349</v>
      </c>
    </row>
    <row r="130" spans="1:8" x14ac:dyDescent="0.2">
      <c r="A130" s="4" t="s">
        <v>316</v>
      </c>
      <c r="B130" s="4" t="s">
        <v>329</v>
      </c>
      <c r="C130" s="4">
        <v>1</v>
      </c>
      <c r="D130" s="4">
        <f>_xlfn.IFS($C130=1, AVERAGEIFS(data!H$2:H$326, data!$B$2:$B$326, $B130,data!$C$2:$C$326, "=2", data!$D$2:$D$326, "=1", data!$E$2:$E$326, "=1", data!$F$2:$F$326, "=1", data!$G$2:$G$326, "=1"), $C130=2, AVERAGEIFS(data!H$2:H$326, data!$B$2:$B$326, $B130,data!$C$2:$C$326, "=2", data!$D$2:$D$326, "=1", data!$E$2:$E$326, "=1", data!$F$2:$F$326, "=1", data!$G$2:$G$326, "=2"), $C130=3, AVERAGEIFS(data!H$2:H$326, data!$B$2:$B$326, $B130,data!$C$2:$C$326, "=2", data!$D$2:$D$326, "=1", data!$E$2:$E$326, "=1", data!$F$2:$F$326, "=1", data!$G$2:$G$326, "=3"), $C130=4, AVERAGEIFS(data!H$2:H$326, data!$B$2:$B$326, $B130,data!$C$2:$C$326, "=3", data!$D$2:$D$326, "=1", data!$E$2:$E$326, "=1", data!$F$2:$F$326, "=1", data!$G$2:$G$326, "=1"), $C130=5, AVERAGEIFS(data!H$2:H$326, data!$B$2:$B$326, $B130,data!$C$2:$C$326, "=3", data!$D$2:$D$326, "=1", data!$E$2:$E$326, "=1", data!$F$2:$F$326, "=1", data!$G$2:$G$326, "=2"), $C130=6, AVERAGEIFS(data!H$2:H$326, data!$B$2:$B$326, $B130,data!$C$2:$C$326, "=2", data!$D$2:$D$326, {2,3}, data!$E$2:$E$326, "=1", data!$F$2:$F$326, "=1", data!$G$2:$G$326, "=1"), $C130=7, AVERAGEIFS(data!H$2:H$326, data!$B$2:$B$326, $B130,data!$C$2:$C$326, "=2", data!$D$2:$D$326, "=1", data!$E$2:$E$326, {2,3}, data!$F$2:$F$326, "=1", data!$G$2:$G$326, "=1"), $C130=8, AVERAGEIFS(data!H$2:H$326, data!$B$2:$B$326, $B130,data!$C$2:$C$326, "=2", data!$D$2:$D$326, {2,3}, data!$E$2:$E$326, {2,3}, data!$F$2:$F$326, "=1", data!$G$2:$G$326, "=1"))</f>
        <v>500</v>
      </c>
      <c r="E130" s="4">
        <f>_xlfn.IFS($C130=1, AVERAGEIFS(data!I$2:I$326, data!$B$2:$B$326, $B130,data!$C$2:$C$326, "=2", data!$D$2:$D$326, "=1", data!$E$2:$E$326, "=1", data!$F$2:$F$326, "=1", data!$G$2:$G$326, "=1"), $C130=2, AVERAGEIFS(data!I$2:I$326, data!$B$2:$B$326, $B130,data!$C$2:$C$326, "=2", data!$D$2:$D$326, "=1", data!$E$2:$E$326, "=1", data!$F$2:$F$326, "=1", data!$G$2:$G$326, "=2"), $C130=3, AVERAGEIFS(data!I$2:I$326, data!$B$2:$B$326, $B130,data!$C$2:$C$326, "=2", data!$D$2:$D$326, "=1", data!$E$2:$E$326, "=1", data!$F$2:$F$326, "=1", data!$G$2:$G$326, "=3"), $C130=4, AVERAGEIFS(data!I$2:I$326, data!$B$2:$B$326, $B130,data!$C$2:$C$326, "=3", data!$D$2:$D$326, "=1", data!$E$2:$E$326, "=1", data!$F$2:$F$326, "=1", data!$G$2:$G$326, "=1"), $C130=5, AVERAGEIFS(data!I$2:I$326, data!$B$2:$B$326, $B130,data!$C$2:$C$326, "=3", data!$D$2:$D$326, "=1", data!$E$2:$E$326, "=1", data!$F$2:$F$326, "=1", data!$G$2:$G$326, "=2"), $C130=6, AVERAGEIFS(data!I$2:I$326, data!$B$2:$B$326, $B130,data!$C$2:$C$326, "=2", data!$D$2:$D$326, {2,3}, data!$E$2:$E$326, "=1", data!$F$2:$F$326, "=1", data!$G$2:$G$326, "=1"), $C130=7, AVERAGEIFS(data!I$2:I$326, data!$B$2:$B$326, $B130,data!$C$2:$C$326, "=2", data!$D$2:$D$326, "=1", data!$E$2:$E$326, {2,3}, data!$F$2:$F$326, "=1", data!$G$2:$G$326, "=1"), $C130=8, AVERAGEIFS(data!I$2:I$326, data!$B$2:$B$326, $B130,data!$C$2:$C$326, "=2", data!$D$2:$D$326, {2,3}, data!$E$2:$E$326, {2,3}, data!$F$2:$F$326, "=1", data!$G$2:$G$326, "=1"))</f>
        <v>462</v>
      </c>
      <c r="F130" s="4">
        <f>_xlfn.IFS($C130=1, AVERAGEIFS(data!J$2:J$326, data!$B$2:$B$326, $B130,data!$C$2:$C$326, "=2", data!$D$2:$D$326, "=1", data!$E$2:$E$326, "=1", data!$F$2:$F$326, "=1", data!$G$2:$G$326, "=1"), $C130=2, AVERAGEIFS(data!J$2:J$326, data!$B$2:$B$326, $B130,data!$C$2:$C$326, "=2", data!$D$2:$D$326, "=1", data!$E$2:$E$326, "=1", data!$F$2:$F$326, "=1", data!$G$2:$G$326, "=2"), $C130=3, AVERAGEIFS(data!J$2:J$326, data!$B$2:$B$326, $B130,data!$C$2:$C$326, "=2", data!$D$2:$D$326, "=1", data!$E$2:$E$326, "=1", data!$F$2:$F$326, "=1", data!$G$2:$G$326, "=3"), $C130=4, AVERAGEIFS(data!J$2:J$326, data!$B$2:$B$326, $B130,data!$C$2:$C$326, "=3", data!$D$2:$D$326, "=1", data!$E$2:$E$326, "=1", data!$F$2:$F$326, "=1", data!$G$2:$G$326, "=1"), $C130=5, AVERAGEIFS(data!J$2:J$326, data!$B$2:$B$326, $B130,data!$C$2:$C$326, "=3", data!$D$2:$D$326, "=1", data!$E$2:$E$326, "=1", data!$F$2:$F$326, "=1", data!$G$2:$G$326, "=2"), $C130=6, AVERAGEIFS(data!J$2:J$326, data!$B$2:$B$326, $B130,data!$C$2:$C$326, "=2", data!$D$2:$D$326, {2,3}, data!$E$2:$E$326, "=1", data!$F$2:$F$326, "=1", data!$G$2:$G$326, "=1"), $C130=7, AVERAGEIFS(data!J$2:J$326, data!$B$2:$B$326, $B130,data!$C$2:$C$326, "=2", data!$D$2:$D$326, "=1", data!$E$2:$E$326, {2,3}, data!$F$2:$F$326, "=1", data!$G$2:$G$326, "=1"), $C130=8, AVERAGEIFS(data!J$2:J$326, data!$B$2:$B$326, $B130,data!$C$2:$C$326, "=2", data!$D$2:$D$326, {2,3}, data!$E$2:$E$326, {2,3}, data!$F$2:$F$326, "=1", data!$G$2:$G$326, "=1"))</f>
        <v>448</v>
      </c>
      <c r="G130" s="4">
        <f>_xlfn.IFS($C130=1, AVERAGEIFS(data!K$2:K$326, data!$B$2:$B$326, $B130,data!$C$2:$C$326, "=2", data!$D$2:$D$326, "=1", data!$E$2:$E$326, "=1", data!$F$2:$F$326, "=1", data!$G$2:$G$326, "=1"), $C130=2, AVERAGEIFS(data!K$2:K$326, data!$B$2:$B$326, $B130,data!$C$2:$C$326, "=2", data!$D$2:$D$326, "=1", data!$E$2:$E$326, "=1", data!$F$2:$F$326, "=1", data!$G$2:$G$326, "=2"), $C130=3, AVERAGEIFS(data!K$2:K$326, data!$B$2:$B$326, $B130,data!$C$2:$C$326, "=2", data!$D$2:$D$326, "=1", data!$E$2:$E$326, "=1", data!$F$2:$F$326, "=1", data!$G$2:$G$326, "=3"), $C130=4, AVERAGEIFS(data!K$2:K$326, data!$B$2:$B$326, $B130,data!$C$2:$C$326, "=3", data!$D$2:$D$326, "=1", data!$E$2:$E$326, "=1", data!$F$2:$F$326, "=1", data!$G$2:$G$326, "=1"), $C130=5, AVERAGEIFS(data!K$2:K$326, data!$B$2:$B$326, $B130,data!$C$2:$C$326, "=3", data!$D$2:$D$326, "=1", data!$E$2:$E$326, "=1", data!$F$2:$F$326, "=1", data!$G$2:$G$326, "=2"), $C130=6, AVERAGEIFS(data!K$2:K$326, data!$B$2:$B$326, $B130,data!$C$2:$C$326, "=2", data!$D$2:$D$326, {2,3}, data!$E$2:$E$326, "=1", data!$F$2:$F$326, "=1", data!$G$2:$G$326, "=1"), $C130=7, AVERAGEIFS(data!K$2:K$326, data!$B$2:$B$326, $B130,data!$C$2:$C$326, "=2", data!$D$2:$D$326, "=1", data!$E$2:$E$326, {2,3}, data!$F$2:$F$326, "=1", data!$G$2:$G$326, "=1"), $C130=8, AVERAGEIFS(data!K$2:K$326, data!$B$2:$B$326, $B130,data!$C$2:$C$326, "=2", data!$D$2:$D$326, {2,3}, data!$E$2:$E$326, {2,3}, data!$F$2:$F$326, "=1", data!$G$2:$G$326, "=1"))</f>
        <v>4</v>
      </c>
      <c r="H130" s="6">
        <f t="shared" si="1"/>
        <v>0.9910714285714286</v>
      </c>
    </row>
    <row r="131" spans="1:8" x14ac:dyDescent="0.2">
      <c r="A131" s="4" t="s">
        <v>316</v>
      </c>
      <c r="B131" s="4" t="s">
        <v>329</v>
      </c>
      <c r="C131" s="4">
        <v>2</v>
      </c>
      <c r="D131" s="4">
        <f>_xlfn.IFS($C131=1, AVERAGEIFS(data!H$2:H$326, data!$B$2:$B$326, $B131,data!$C$2:$C$326, "=2", data!$D$2:$D$326, "=1", data!$E$2:$E$326, "=1", data!$F$2:$F$326, "=1", data!$G$2:$G$326, "=1"), $C131=2, AVERAGEIFS(data!H$2:H$326, data!$B$2:$B$326, $B131,data!$C$2:$C$326, "=2", data!$D$2:$D$326, "=1", data!$E$2:$E$326, "=1", data!$F$2:$F$326, "=1", data!$G$2:$G$326, "=2"), $C131=3, AVERAGEIFS(data!H$2:H$326, data!$B$2:$B$326, $B131,data!$C$2:$C$326, "=2", data!$D$2:$D$326, "=1", data!$E$2:$E$326, "=1", data!$F$2:$F$326, "=1", data!$G$2:$G$326, "=3"), $C131=4, AVERAGEIFS(data!H$2:H$326, data!$B$2:$B$326, $B131,data!$C$2:$C$326, "=3", data!$D$2:$D$326, "=1", data!$E$2:$E$326, "=1", data!$F$2:$F$326, "=1", data!$G$2:$G$326, "=1"), $C131=5, AVERAGEIFS(data!H$2:H$326, data!$B$2:$B$326, $B131,data!$C$2:$C$326, "=3", data!$D$2:$D$326, "=1", data!$E$2:$E$326, "=1", data!$F$2:$F$326, "=1", data!$G$2:$G$326, "=2"), $C131=6, AVERAGEIFS(data!H$2:H$326, data!$B$2:$B$326, $B131,data!$C$2:$C$326, "=2", data!$D$2:$D$326, {2,3}, data!$E$2:$E$326, "=1", data!$F$2:$F$326, "=1", data!$G$2:$G$326, "=1"), $C131=7, AVERAGEIFS(data!H$2:H$326, data!$B$2:$B$326, $B131,data!$C$2:$C$326, "=2", data!$D$2:$D$326, "=1", data!$E$2:$E$326, {2,3}, data!$F$2:$F$326, "=1", data!$G$2:$G$326, "=1"), $C131=8, AVERAGEIFS(data!H$2:H$326, data!$B$2:$B$326, $B131,data!$C$2:$C$326, "=2", data!$D$2:$D$326, {2,3}, data!$E$2:$E$326, {2,3}, data!$F$2:$F$326, "=1", data!$G$2:$G$326, "=1"))</f>
        <v>500</v>
      </c>
      <c r="E131" s="4">
        <f>_xlfn.IFS($C131=1, AVERAGEIFS(data!I$2:I$326, data!$B$2:$B$326, $B131,data!$C$2:$C$326, "=2", data!$D$2:$D$326, "=1", data!$E$2:$E$326, "=1", data!$F$2:$F$326, "=1", data!$G$2:$G$326, "=1"), $C131=2, AVERAGEIFS(data!I$2:I$326, data!$B$2:$B$326, $B131,data!$C$2:$C$326, "=2", data!$D$2:$D$326, "=1", data!$E$2:$E$326, "=1", data!$F$2:$F$326, "=1", data!$G$2:$G$326, "=2"), $C131=3, AVERAGEIFS(data!I$2:I$326, data!$B$2:$B$326, $B131,data!$C$2:$C$326, "=2", data!$D$2:$D$326, "=1", data!$E$2:$E$326, "=1", data!$F$2:$F$326, "=1", data!$G$2:$G$326, "=3"), $C131=4, AVERAGEIFS(data!I$2:I$326, data!$B$2:$B$326, $B131,data!$C$2:$C$326, "=3", data!$D$2:$D$326, "=1", data!$E$2:$E$326, "=1", data!$F$2:$F$326, "=1", data!$G$2:$G$326, "=1"), $C131=5, AVERAGEIFS(data!I$2:I$326, data!$B$2:$B$326, $B131,data!$C$2:$C$326, "=3", data!$D$2:$D$326, "=1", data!$E$2:$E$326, "=1", data!$F$2:$F$326, "=1", data!$G$2:$G$326, "=2"), $C131=6, AVERAGEIFS(data!I$2:I$326, data!$B$2:$B$326, $B131,data!$C$2:$C$326, "=2", data!$D$2:$D$326, {2,3}, data!$E$2:$E$326, "=1", data!$F$2:$F$326, "=1", data!$G$2:$G$326, "=1"), $C131=7, AVERAGEIFS(data!I$2:I$326, data!$B$2:$B$326, $B131,data!$C$2:$C$326, "=2", data!$D$2:$D$326, "=1", data!$E$2:$E$326, {2,3}, data!$F$2:$F$326, "=1", data!$G$2:$G$326, "=1"), $C131=8, AVERAGEIFS(data!I$2:I$326, data!$B$2:$B$326, $B131,data!$C$2:$C$326, "=2", data!$D$2:$D$326, {2,3}, data!$E$2:$E$326, {2,3}, data!$F$2:$F$326, "=1", data!$G$2:$G$326, "=1"))</f>
        <v>476</v>
      </c>
      <c r="F131" s="4">
        <f>_xlfn.IFS($C131=1, AVERAGEIFS(data!J$2:J$326, data!$B$2:$B$326, $B131,data!$C$2:$C$326, "=2", data!$D$2:$D$326, "=1", data!$E$2:$E$326, "=1", data!$F$2:$F$326, "=1", data!$G$2:$G$326, "=1"), $C131=2, AVERAGEIFS(data!J$2:J$326, data!$B$2:$B$326, $B131,data!$C$2:$C$326, "=2", data!$D$2:$D$326, "=1", data!$E$2:$E$326, "=1", data!$F$2:$F$326, "=1", data!$G$2:$G$326, "=2"), $C131=3, AVERAGEIFS(data!J$2:J$326, data!$B$2:$B$326, $B131,data!$C$2:$C$326, "=2", data!$D$2:$D$326, "=1", data!$E$2:$E$326, "=1", data!$F$2:$F$326, "=1", data!$G$2:$G$326, "=3"), $C131=4, AVERAGEIFS(data!J$2:J$326, data!$B$2:$B$326, $B131,data!$C$2:$C$326, "=3", data!$D$2:$D$326, "=1", data!$E$2:$E$326, "=1", data!$F$2:$F$326, "=1", data!$G$2:$G$326, "=1"), $C131=5, AVERAGEIFS(data!J$2:J$326, data!$B$2:$B$326, $B131,data!$C$2:$C$326, "=3", data!$D$2:$D$326, "=1", data!$E$2:$E$326, "=1", data!$F$2:$F$326, "=1", data!$G$2:$G$326, "=2"), $C131=6, AVERAGEIFS(data!J$2:J$326, data!$B$2:$B$326, $B131,data!$C$2:$C$326, "=2", data!$D$2:$D$326, {2,3}, data!$E$2:$E$326, "=1", data!$F$2:$F$326, "=1", data!$G$2:$G$326, "=1"), $C131=7, AVERAGEIFS(data!J$2:J$326, data!$B$2:$B$326, $B131,data!$C$2:$C$326, "=2", data!$D$2:$D$326, "=1", data!$E$2:$E$326, {2,3}, data!$F$2:$F$326, "=1", data!$G$2:$G$326, "=1"), $C131=8, AVERAGEIFS(data!J$2:J$326, data!$B$2:$B$326, $B131,data!$C$2:$C$326, "=2", data!$D$2:$D$326, {2,3}, data!$E$2:$E$326, {2,3}, data!$F$2:$F$326, "=1", data!$G$2:$G$326, "=1"))</f>
        <v>418</v>
      </c>
      <c r="G131" s="4">
        <f>_xlfn.IFS($C131=1, AVERAGEIFS(data!K$2:K$326, data!$B$2:$B$326, $B131,data!$C$2:$C$326, "=2", data!$D$2:$D$326, "=1", data!$E$2:$E$326, "=1", data!$F$2:$F$326, "=1", data!$G$2:$G$326, "=1"), $C131=2, AVERAGEIFS(data!K$2:K$326, data!$B$2:$B$326, $B131,data!$C$2:$C$326, "=2", data!$D$2:$D$326, "=1", data!$E$2:$E$326, "=1", data!$F$2:$F$326, "=1", data!$G$2:$G$326, "=2"), $C131=3, AVERAGEIFS(data!K$2:K$326, data!$B$2:$B$326, $B131,data!$C$2:$C$326, "=2", data!$D$2:$D$326, "=1", data!$E$2:$E$326, "=1", data!$F$2:$F$326, "=1", data!$G$2:$G$326, "=3"), $C131=4, AVERAGEIFS(data!K$2:K$326, data!$B$2:$B$326, $B131,data!$C$2:$C$326, "=3", data!$D$2:$D$326, "=1", data!$E$2:$E$326, "=1", data!$F$2:$F$326, "=1", data!$G$2:$G$326, "=1"), $C131=5, AVERAGEIFS(data!K$2:K$326, data!$B$2:$B$326, $B131,data!$C$2:$C$326, "=3", data!$D$2:$D$326, "=1", data!$E$2:$E$326, "=1", data!$F$2:$F$326, "=1", data!$G$2:$G$326, "=2"), $C131=6, AVERAGEIFS(data!K$2:K$326, data!$B$2:$B$326, $B131,data!$C$2:$C$326, "=2", data!$D$2:$D$326, {2,3}, data!$E$2:$E$326, "=1", data!$F$2:$F$326, "=1", data!$G$2:$G$326, "=1"), $C131=7, AVERAGEIFS(data!K$2:K$326, data!$B$2:$B$326, $B131,data!$C$2:$C$326, "=2", data!$D$2:$D$326, "=1", data!$E$2:$E$326, {2,3}, data!$F$2:$F$326, "=1", data!$G$2:$G$326, "=1"), $C131=8, AVERAGEIFS(data!K$2:K$326, data!$B$2:$B$326, $B131,data!$C$2:$C$326, "=2", data!$D$2:$D$326, {2,3}, data!$E$2:$E$326, {2,3}, data!$F$2:$F$326, "=1", data!$G$2:$G$326, "=1"))</f>
        <v>21</v>
      </c>
      <c r="H131" s="6">
        <f t="shared" ref="H131:H194" si="2">IF(F131&gt;0,1-G131/F131,"N/A")</f>
        <v>0.94976076555023925</v>
      </c>
    </row>
    <row r="132" spans="1:8" x14ac:dyDescent="0.2">
      <c r="A132" s="4" t="s">
        <v>316</v>
      </c>
      <c r="B132" s="4" t="s">
        <v>329</v>
      </c>
      <c r="C132" s="4">
        <v>3</v>
      </c>
      <c r="D132" s="4">
        <f>_xlfn.IFS($C132=1, AVERAGEIFS(data!H$2:H$326, data!$B$2:$B$326, $B132,data!$C$2:$C$326, "=2", data!$D$2:$D$326, "=1", data!$E$2:$E$326, "=1", data!$F$2:$F$326, "=1", data!$G$2:$G$326, "=1"), $C132=2, AVERAGEIFS(data!H$2:H$326, data!$B$2:$B$326, $B132,data!$C$2:$C$326, "=2", data!$D$2:$D$326, "=1", data!$E$2:$E$326, "=1", data!$F$2:$F$326, "=1", data!$G$2:$G$326, "=2"), $C132=3, AVERAGEIFS(data!H$2:H$326, data!$B$2:$B$326, $B132,data!$C$2:$C$326, "=2", data!$D$2:$D$326, "=1", data!$E$2:$E$326, "=1", data!$F$2:$F$326, "=1", data!$G$2:$G$326, "=3"), $C132=4, AVERAGEIFS(data!H$2:H$326, data!$B$2:$B$326, $B132,data!$C$2:$C$326, "=3", data!$D$2:$D$326, "=1", data!$E$2:$E$326, "=1", data!$F$2:$F$326, "=1", data!$G$2:$G$326, "=1"), $C132=5, AVERAGEIFS(data!H$2:H$326, data!$B$2:$B$326, $B132,data!$C$2:$C$326, "=3", data!$D$2:$D$326, "=1", data!$E$2:$E$326, "=1", data!$F$2:$F$326, "=1", data!$G$2:$G$326, "=2"), $C132=6, AVERAGEIFS(data!H$2:H$326, data!$B$2:$B$326, $B132,data!$C$2:$C$326, "=2", data!$D$2:$D$326, {2,3}, data!$E$2:$E$326, "=1", data!$F$2:$F$326, "=1", data!$G$2:$G$326, "=1"), $C132=7, AVERAGEIFS(data!H$2:H$326, data!$B$2:$B$326, $B132,data!$C$2:$C$326, "=2", data!$D$2:$D$326, "=1", data!$E$2:$E$326, {2,3}, data!$F$2:$F$326, "=1", data!$G$2:$G$326, "=1"), $C132=8, AVERAGEIFS(data!H$2:H$326, data!$B$2:$B$326, $B132,data!$C$2:$C$326, "=2", data!$D$2:$D$326, {2,3}, data!$E$2:$E$326, {2,3}, data!$F$2:$F$326, "=1", data!$G$2:$G$326, "=1"))</f>
        <v>500</v>
      </c>
      <c r="E132" s="4">
        <f>_xlfn.IFS($C132=1, AVERAGEIFS(data!I$2:I$326, data!$B$2:$B$326, $B132,data!$C$2:$C$326, "=2", data!$D$2:$D$326, "=1", data!$E$2:$E$326, "=1", data!$F$2:$F$326, "=1", data!$G$2:$G$326, "=1"), $C132=2, AVERAGEIFS(data!I$2:I$326, data!$B$2:$B$326, $B132,data!$C$2:$C$326, "=2", data!$D$2:$D$326, "=1", data!$E$2:$E$326, "=1", data!$F$2:$F$326, "=1", data!$G$2:$G$326, "=2"), $C132=3, AVERAGEIFS(data!I$2:I$326, data!$B$2:$B$326, $B132,data!$C$2:$C$326, "=2", data!$D$2:$D$326, "=1", data!$E$2:$E$326, "=1", data!$F$2:$F$326, "=1", data!$G$2:$G$326, "=3"), $C132=4, AVERAGEIFS(data!I$2:I$326, data!$B$2:$B$326, $B132,data!$C$2:$C$326, "=3", data!$D$2:$D$326, "=1", data!$E$2:$E$326, "=1", data!$F$2:$F$326, "=1", data!$G$2:$G$326, "=1"), $C132=5, AVERAGEIFS(data!I$2:I$326, data!$B$2:$B$326, $B132,data!$C$2:$C$326, "=3", data!$D$2:$D$326, "=1", data!$E$2:$E$326, "=1", data!$F$2:$F$326, "=1", data!$G$2:$G$326, "=2"), $C132=6, AVERAGEIFS(data!I$2:I$326, data!$B$2:$B$326, $B132,data!$C$2:$C$326, "=2", data!$D$2:$D$326, {2,3}, data!$E$2:$E$326, "=1", data!$F$2:$F$326, "=1", data!$G$2:$G$326, "=1"), $C132=7, AVERAGEIFS(data!I$2:I$326, data!$B$2:$B$326, $B132,data!$C$2:$C$326, "=2", data!$D$2:$D$326, "=1", data!$E$2:$E$326, {2,3}, data!$F$2:$F$326, "=1", data!$G$2:$G$326, "=1"), $C132=8, AVERAGEIFS(data!I$2:I$326, data!$B$2:$B$326, $B132,data!$C$2:$C$326, "=2", data!$D$2:$D$326, {2,3}, data!$E$2:$E$326, {2,3}, data!$F$2:$F$326, "=1", data!$G$2:$G$326, "=1"))</f>
        <v>466</v>
      </c>
      <c r="F132" s="4">
        <f>_xlfn.IFS($C132=1, AVERAGEIFS(data!J$2:J$326, data!$B$2:$B$326, $B132,data!$C$2:$C$326, "=2", data!$D$2:$D$326, "=1", data!$E$2:$E$326, "=1", data!$F$2:$F$326, "=1", data!$G$2:$G$326, "=1"), $C132=2, AVERAGEIFS(data!J$2:J$326, data!$B$2:$B$326, $B132,data!$C$2:$C$326, "=2", data!$D$2:$D$326, "=1", data!$E$2:$E$326, "=1", data!$F$2:$F$326, "=1", data!$G$2:$G$326, "=2"), $C132=3, AVERAGEIFS(data!J$2:J$326, data!$B$2:$B$326, $B132,data!$C$2:$C$326, "=2", data!$D$2:$D$326, "=1", data!$E$2:$E$326, "=1", data!$F$2:$F$326, "=1", data!$G$2:$G$326, "=3"), $C132=4, AVERAGEIFS(data!J$2:J$326, data!$B$2:$B$326, $B132,data!$C$2:$C$326, "=3", data!$D$2:$D$326, "=1", data!$E$2:$E$326, "=1", data!$F$2:$F$326, "=1", data!$G$2:$G$326, "=1"), $C132=5, AVERAGEIFS(data!J$2:J$326, data!$B$2:$B$326, $B132,data!$C$2:$C$326, "=3", data!$D$2:$D$326, "=1", data!$E$2:$E$326, "=1", data!$F$2:$F$326, "=1", data!$G$2:$G$326, "=2"), $C132=6, AVERAGEIFS(data!J$2:J$326, data!$B$2:$B$326, $B132,data!$C$2:$C$326, "=2", data!$D$2:$D$326, {2,3}, data!$E$2:$E$326, "=1", data!$F$2:$F$326, "=1", data!$G$2:$G$326, "=1"), $C132=7, AVERAGEIFS(data!J$2:J$326, data!$B$2:$B$326, $B132,data!$C$2:$C$326, "=2", data!$D$2:$D$326, "=1", data!$E$2:$E$326, {2,3}, data!$F$2:$F$326, "=1", data!$G$2:$G$326, "=1"), $C132=8, AVERAGEIFS(data!J$2:J$326, data!$B$2:$B$326, $B132,data!$C$2:$C$326, "=2", data!$D$2:$D$326, {2,3}, data!$E$2:$E$326, {2,3}, data!$F$2:$F$326, "=1", data!$G$2:$G$326, "=1"))</f>
        <v>303</v>
      </c>
      <c r="G132" s="4">
        <f>_xlfn.IFS($C132=1, AVERAGEIFS(data!K$2:K$326, data!$B$2:$B$326, $B132,data!$C$2:$C$326, "=2", data!$D$2:$D$326, "=1", data!$E$2:$E$326, "=1", data!$F$2:$F$326, "=1", data!$G$2:$G$326, "=1"), $C132=2, AVERAGEIFS(data!K$2:K$326, data!$B$2:$B$326, $B132,data!$C$2:$C$326, "=2", data!$D$2:$D$326, "=1", data!$E$2:$E$326, "=1", data!$F$2:$F$326, "=1", data!$G$2:$G$326, "=2"), $C132=3, AVERAGEIFS(data!K$2:K$326, data!$B$2:$B$326, $B132,data!$C$2:$C$326, "=2", data!$D$2:$D$326, "=1", data!$E$2:$E$326, "=1", data!$F$2:$F$326, "=1", data!$G$2:$G$326, "=3"), $C132=4, AVERAGEIFS(data!K$2:K$326, data!$B$2:$B$326, $B132,data!$C$2:$C$326, "=3", data!$D$2:$D$326, "=1", data!$E$2:$E$326, "=1", data!$F$2:$F$326, "=1", data!$G$2:$G$326, "=1"), $C132=5, AVERAGEIFS(data!K$2:K$326, data!$B$2:$B$326, $B132,data!$C$2:$C$326, "=3", data!$D$2:$D$326, "=1", data!$E$2:$E$326, "=1", data!$F$2:$F$326, "=1", data!$G$2:$G$326, "=2"), $C132=6, AVERAGEIFS(data!K$2:K$326, data!$B$2:$B$326, $B132,data!$C$2:$C$326, "=2", data!$D$2:$D$326, {2,3}, data!$E$2:$E$326, "=1", data!$F$2:$F$326, "=1", data!$G$2:$G$326, "=1"), $C132=7, AVERAGEIFS(data!K$2:K$326, data!$B$2:$B$326, $B132,data!$C$2:$C$326, "=2", data!$D$2:$D$326, "=1", data!$E$2:$E$326, {2,3}, data!$F$2:$F$326, "=1", data!$G$2:$G$326, "=1"), $C132=8, AVERAGEIFS(data!K$2:K$326, data!$B$2:$B$326, $B132,data!$C$2:$C$326, "=2", data!$D$2:$D$326, {2,3}, data!$E$2:$E$326, {2,3}, data!$F$2:$F$326, "=1", data!$G$2:$G$326, "=1"))</f>
        <v>22</v>
      </c>
      <c r="H132" s="6">
        <f t="shared" si="2"/>
        <v>0.9273927392739274</v>
      </c>
    </row>
    <row r="133" spans="1:8" x14ac:dyDescent="0.2">
      <c r="A133" s="4" t="s">
        <v>316</v>
      </c>
      <c r="B133" s="4" t="s">
        <v>329</v>
      </c>
      <c r="C133" s="4">
        <v>4</v>
      </c>
      <c r="D133" s="4">
        <f>_xlfn.IFS($C133=1, AVERAGEIFS(data!H$2:H$326, data!$B$2:$B$326, $B133,data!$C$2:$C$326, "=2", data!$D$2:$D$326, "=1", data!$E$2:$E$326, "=1", data!$F$2:$F$326, "=1", data!$G$2:$G$326, "=1"), $C133=2, AVERAGEIFS(data!H$2:H$326, data!$B$2:$B$326, $B133,data!$C$2:$C$326, "=2", data!$D$2:$D$326, "=1", data!$E$2:$E$326, "=1", data!$F$2:$F$326, "=1", data!$G$2:$G$326, "=2"), $C133=3, AVERAGEIFS(data!H$2:H$326, data!$B$2:$B$326, $B133,data!$C$2:$C$326, "=2", data!$D$2:$D$326, "=1", data!$E$2:$E$326, "=1", data!$F$2:$F$326, "=1", data!$G$2:$G$326, "=3"), $C133=4, AVERAGEIFS(data!H$2:H$326, data!$B$2:$B$326, $B133,data!$C$2:$C$326, "=3", data!$D$2:$D$326, "=1", data!$E$2:$E$326, "=1", data!$F$2:$F$326, "=1", data!$G$2:$G$326, "=1"), $C133=5, AVERAGEIFS(data!H$2:H$326, data!$B$2:$B$326, $B133,data!$C$2:$C$326, "=3", data!$D$2:$D$326, "=1", data!$E$2:$E$326, "=1", data!$F$2:$F$326, "=1", data!$G$2:$G$326, "=2"), $C133=6, AVERAGEIFS(data!H$2:H$326, data!$B$2:$B$326, $B133,data!$C$2:$C$326, "=2", data!$D$2:$D$326, {2,3}, data!$E$2:$E$326, "=1", data!$F$2:$F$326, "=1", data!$G$2:$G$326, "=1"), $C133=7, AVERAGEIFS(data!H$2:H$326, data!$B$2:$B$326, $B133,data!$C$2:$C$326, "=2", data!$D$2:$D$326, "=1", data!$E$2:$E$326, {2,3}, data!$F$2:$F$326, "=1", data!$G$2:$G$326, "=1"), $C133=8, AVERAGEIFS(data!H$2:H$326, data!$B$2:$B$326, $B133,data!$C$2:$C$326, "=2", data!$D$2:$D$326, {2,3}, data!$E$2:$E$326, {2,3}, data!$F$2:$F$326, "=1", data!$G$2:$G$326, "=1"))</f>
        <v>500</v>
      </c>
      <c r="E133" s="4">
        <f>_xlfn.IFS($C133=1, AVERAGEIFS(data!I$2:I$326, data!$B$2:$B$326, $B133,data!$C$2:$C$326, "=2", data!$D$2:$D$326, "=1", data!$E$2:$E$326, "=1", data!$F$2:$F$326, "=1", data!$G$2:$G$326, "=1"), $C133=2, AVERAGEIFS(data!I$2:I$326, data!$B$2:$B$326, $B133,data!$C$2:$C$326, "=2", data!$D$2:$D$326, "=1", data!$E$2:$E$326, "=1", data!$F$2:$F$326, "=1", data!$G$2:$G$326, "=2"), $C133=3, AVERAGEIFS(data!I$2:I$326, data!$B$2:$B$326, $B133,data!$C$2:$C$326, "=2", data!$D$2:$D$326, "=1", data!$E$2:$E$326, "=1", data!$F$2:$F$326, "=1", data!$G$2:$G$326, "=3"), $C133=4, AVERAGEIFS(data!I$2:I$326, data!$B$2:$B$326, $B133,data!$C$2:$C$326, "=3", data!$D$2:$D$326, "=1", data!$E$2:$E$326, "=1", data!$F$2:$F$326, "=1", data!$G$2:$G$326, "=1"), $C133=5, AVERAGEIFS(data!I$2:I$326, data!$B$2:$B$326, $B133,data!$C$2:$C$326, "=3", data!$D$2:$D$326, "=1", data!$E$2:$E$326, "=1", data!$F$2:$F$326, "=1", data!$G$2:$G$326, "=2"), $C133=6, AVERAGEIFS(data!I$2:I$326, data!$B$2:$B$326, $B133,data!$C$2:$C$326, "=2", data!$D$2:$D$326, {2,3}, data!$E$2:$E$326, "=1", data!$F$2:$F$326, "=1", data!$G$2:$G$326, "=1"), $C133=7, AVERAGEIFS(data!I$2:I$326, data!$B$2:$B$326, $B133,data!$C$2:$C$326, "=2", data!$D$2:$D$326, "=1", data!$E$2:$E$326, {2,3}, data!$F$2:$F$326, "=1", data!$G$2:$G$326, "=1"), $C133=8, AVERAGEIFS(data!I$2:I$326, data!$B$2:$B$326, $B133,data!$C$2:$C$326, "=2", data!$D$2:$D$326, {2,3}, data!$E$2:$E$326, {2,3}, data!$F$2:$F$326, "=1", data!$G$2:$G$326, "=1"))</f>
        <v>500</v>
      </c>
      <c r="F133" s="4">
        <f>_xlfn.IFS($C133=1, AVERAGEIFS(data!J$2:J$326, data!$B$2:$B$326, $B133,data!$C$2:$C$326, "=2", data!$D$2:$D$326, "=1", data!$E$2:$E$326, "=1", data!$F$2:$F$326, "=1", data!$G$2:$G$326, "=1"), $C133=2, AVERAGEIFS(data!J$2:J$326, data!$B$2:$B$326, $B133,data!$C$2:$C$326, "=2", data!$D$2:$D$326, "=1", data!$E$2:$E$326, "=1", data!$F$2:$F$326, "=1", data!$G$2:$G$326, "=2"), $C133=3, AVERAGEIFS(data!J$2:J$326, data!$B$2:$B$326, $B133,data!$C$2:$C$326, "=2", data!$D$2:$D$326, "=1", data!$E$2:$E$326, "=1", data!$F$2:$F$326, "=1", data!$G$2:$G$326, "=3"), $C133=4, AVERAGEIFS(data!J$2:J$326, data!$B$2:$B$326, $B133,data!$C$2:$C$326, "=3", data!$D$2:$D$326, "=1", data!$E$2:$E$326, "=1", data!$F$2:$F$326, "=1", data!$G$2:$G$326, "=1"), $C133=5, AVERAGEIFS(data!J$2:J$326, data!$B$2:$B$326, $B133,data!$C$2:$C$326, "=3", data!$D$2:$D$326, "=1", data!$E$2:$E$326, "=1", data!$F$2:$F$326, "=1", data!$G$2:$G$326, "=2"), $C133=6, AVERAGEIFS(data!J$2:J$326, data!$B$2:$B$326, $B133,data!$C$2:$C$326, "=2", data!$D$2:$D$326, {2,3}, data!$E$2:$E$326, "=1", data!$F$2:$F$326, "=1", data!$G$2:$G$326, "=1"), $C133=7, AVERAGEIFS(data!J$2:J$326, data!$B$2:$B$326, $B133,data!$C$2:$C$326, "=2", data!$D$2:$D$326, "=1", data!$E$2:$E$326, {2,3}, data!$F$2:$F$326, "=1", data!$G$2:$G$326, "=1"), $C133=8, AVERAGEIFS(data!J$2:J$326, data!$B$2:$B$326, $B133,data!$C$2:$C$326, "=2", data!$D$2:$D$326, {2,3}, data!$E$2:$E$326, {2,3}, data!$F$2:$F$326, "=1", data!$G$2:$G$326, "=1"))</f>
        <v>487</v>
      </c>
      <c r="G133" s="4">
        <f>_xlfn.IFS($C133=1, AVERAGEIFS(data!K$2:K$326, data!$B$2:$B$326, $B133,data!$C$2:$C$326, "=2", data!$D$2:$D$326, "=1", data!$E$2:$E$326, "=1", data!$F$2:$F$326, "=1", data!$G$2:$G$326, "=1"), $C133=2, AVERAGEIFS(data!K$2:K$326, data!$B$2:$B$326, $B133,data!$C$2:$C$326, "=2", data!$D$2:$D$326, "=1", data!$E$2:$E$326, "=1", data!$F$2:$F$326, "=1", data!$G$2:$G$326, "=2"), $C133=3, AVERAGEIFS(data!K$2:K$326, data!$B$2:$B$326, $B133,data!$C$2:$C$326, "=2", data!$D$2:$D$326, "=1", data!$E$2:$E$326, "=1", data!$F$2:$F$326, "=1", data!$G$2:$G$326, "=3"), $C133=4, AVERAGEIFS(data!K$2:K$326, data!$B$2:$B$326, $B133,data!$C$2:$C$326, "=3", data!$D$2:$D$326, "=1", data!$E$2:$E$326, "=1", data!$F$2:$F$326, "=1", data!$G$2:$G$326, "=1"), $C133=5, AVERAGEIFS(data!K$2:K$326, data!$B$2:$B$326, $B133,data!$C$2:$C$326, "=3", data!$D$2:$D$326, "=1", data!$E$2:$E$326, "=1", data!$F$2:$F$326, "=1", data!$G$2:$G$326, "=2"), $C133=6, AVERAGEIFS(data!K$2:K$326, data!$B$2:$B$326, $B133,data!$C$2:$C$326, "=2", data!$D$2:$D$326, {2,3}, data!$E$2:$E$326, "=1", data!$F$2:$F$326, "=1", data!$G$2:$G$326, "=1"), $C133=7, AVERAGEIFS(data!K$2:K$326, data!$B$2:$B$326, $B133,data!$C$2:$C$326, "=2", data!$D$2:$D$326, "=1", data!$E$2:$E$326, {2,3}, data!$F$2:$F$326, "=1", data!$G$2:$G$326, "=1"), $C133=8, AVERAGEIFS(data!K$2:K$326, data!$B$2:$B$326, $B133,data!$C$2:$C$326, "=2", data!$D$2:$D$326, {2,3}, data!$E$2:$E$326, {2,3}, data!$F$2:$F$326, "=1", data!$G$2:$G$326, "=1"))</f>
        <v>206</v>
      </c>
      <c r="H133" s="6">
        <f t="shared" si="2"/>
        <v>0.57700205338809041</v>
      </c>
    </row>
    <row r="134" spans="1:8" x14ac:dyDescent="0.2">
      <c r="A134" s="4" t="s">
        <v>316</v>
      </c>
      <c r="B134" s="4" t="s">
        <v>329</v>
      </c>
      <c r="C134" s="4">
        <v>5</v>
      </c>
      <c r="D134" s="4">
        <f>_xlfn.IFS($C134=1, AVERAGEIFS(data!H$2:H$326, data!$B$2:$B$326, $B134,data!$C$2:$C$326, "=2", data!$D$2:$D$326, "=1", data!$E$2:$E$326, "=1", data!$F$2:$F$326, "=1", data!$G$2:$G$326, "=1"), $C134=2, AVERAGEIFS(data!H$2:H$326, data!$B$2:$B$326, $B134,data!$C$2:$C$326, "=2", data!$D$2:$D$326, "=1", data!$E$2:$E$326, "=1", data!$F$2:$F$326, "=1", data!$G$2:$G$326, "=2"), $C134=3, AVERAGEIFS(data!H$2:H$326, data!$B$2:$B$326, $B134,data!$C$2:$C$326, "=2", data!$D$2:$D$326, "=1", data!$E$2:$E$326, "=1", data!$F$2:$F$326, "=1", data!$G$2:$G$326, "=3"), $C134=4, AVERAGEIFS(data!H$2:H$326, data!$B$2:$B$326, $B134,data!$C$2:$C$326, "=3", data!$D$2:$D$326, "=1", data!$E$2:$E$326, "=1", data!$F$2:$F$326, "=1", data!$G$2:$G$326, "=1"), $C134=5, AVERAGEIFS(data!H$2:H$326, data!$B$2:$B$326, $B134,data!$C$2:$C$326, "=3", data!$D$2:$D$326, "=1", data!$E$2:$E$326, "=1", data!$F$2:$F$326, "=1", data!$G$2:$G$326, "=2"), $C134=6, AVERAGEIFS(data!H$2:H$326, data!$B$2:$B$326, $B134,data!$C$2:$C$326, "=2", data!$D$2:$D$326, {2,3}, data!$E$2:$E$326, "=1", data!$F$2:$F$326, "=1", data!$G$2:$G$326, "=1"), $C134=7, AVERAGEIFS(data!H$2:H$326, data!$B$2:$B$326, $B134,data!$C$2:$C$326, "=2", data!$D$2:$D$326, "=1", data!$E$2:$E$326, {2,3}, data!$F$2:$F$326, "=1", data!$G$2:$G$326, "=1"), $C134=8, AVERAGEIFS(data!H$2:H$326, data!$B$2:$B$326, $B134,data!$C$2:$C$326, "=2", data!$D$2:$D$326, {2,3}, data!$E$2:$E$326, {2,3}, data!$F$2:$F$326, "=1", data!$G$2:$G$326, "=1"))</f>
        <v>500</v>
      </c>
      <c r="E134" s="4">
        <f>_xlfn.IFS($C134=1, AVERAGEIFS(data!I$2:I$326, data!$B$2:$B$326, $B134,data!$C$2:$C$326, "=2", data!$D$2:$D$326, "=1", data!$E$2:$E$326, "=1", data!$F$2:$F$326, "=1", data!$G$2:$G$326, "=1"), $C134=2, AVERAGEIFS(data!I$2:I$326, data!$B$2:$B$326, $B134,data!$C$2:$C$326, "=2", data!$D$2:$D$326, "=1", data!$E$2:$E$326, "=1", data!$F$2:$F$326, "=1", data!$G$2:$G$326, "=2"), $C134=3, AVERAGEIFS(data!I$2:I$326, data!$B$2:$B$326, $B134,data!$C$2:$C$326, "=2", data!$D$2:$D$326, "=1", data!$E$2:$E$326, "=1", data!$F$2:$F$326, "=1", data!$G$2:$G$326, "=3"), $C134=4, AVERAGEIFS(data!I$2:I$326, data!$B$2:$B$326, $B134,data!$C$2:$C$326, "=3", data!$D$2:$D$326, "=1", data!$E$2:$E$326, "=1", data!$F$2:$F$326, "=1", data!$G$2:$G$326, "=1"), $C134=5, AVERAGEIFS(data!I$2:I$326, data!$B$2:$B$326, $B134,data!$C$2:$C$326, "=3", data!$D$2:$D$326, "=1", data!$E$2:$E$326, "=1", data!$F$2:$F$326, "=1", data!$G$2:$G$326, "=2"), $C134=6, AVERAGEIFS(data!I$2:I$326, data!$B$2:$B$326, $B134,data!$C$2:$C$326, "=2", data!$D$2:$D$326, {2,3}, data!$E$2:$E$326, "=1", data!$F$2:$F$326, "=1", data!$G$2:$G$326, "=1"), $C134=7, AVERAGEIFS(data!I$2:I$326, data!$B$2:$B$326, $B134,data!$C$2:$C$326, "=2", data!$D$2:$D$326, "=1", data!$E$2:$E$326, {2,3}, data!$F$2:$F$326, "=1", data!$G$2:$G$326, "=1"), $C134=8, AVERAGEIFS(data!I$2:I$326, data!$B$2:$B$326, $B134,data!$C$2:$C$326, "=2", data!$D$2:$D$326, {2,3}, data!$E$2:$E$326, {2,3}, data!$F$2:$F$326, "=1", data!$G$2:$G$326, "=1"))</f>
        <v>492</v>
      </c>
      <c r="F134" s="4">
        <f>_xlfn.IFS($C134=1, AVERAGEIFS(data!J$2:J$326, data!$B$2:$B$326, $B134,data!$C$2:$C$326, "=2", data!$D$2:$D$326, "=1", data!$E$2:$E$326, "=1", data!$F$2:$F$326, "=1", data!$G$2:$G$326, "=1"), $C134=2, AVERAGEIFS(data!J$2:J$326, data!$B$2:$B$326, $B134,data!$C$2:$C$326, "=2", data!$D$2:$D$326, "=1", data!$E$2:$E$326, "=1", data!$F$2:$F$326, "=1", data!$G$2:$G$326, "=2"), $C134=3, AVERAGEIFS(data!J$2:J$326, data!$B$2:$B$326, $B134,data!$C$2:$C$326, "=2", data!$D$2:$D$326, "=1", data!$E$2:$E$326, "=1", data!$F$2:$F$326, "=1", data!$G$2:$G$326, "=3"), $C134=4, AVERAGEIFS(data!J$2:J$326, data!$B$2:$B$326, $B134,data!$C$2:$C$326, "=3", data!$D$2:$D$326, "=1", data!$E$2:$E$326, "=1", data!$F$2:$F$326, "=1", data!$G$2:$G$326, "=1"), $C134=5, AVERAGEIFS(data!J$2:J$326, data!$B$2:$B$326, $B134,data!$C$2:$C$326, "=3", data!$D$2:$D$326, "=1", data!$E$2:$E$326, "=1", data!$F$2:$F$326, "=1", data!$G$2:$G$326, "=2"), $C134=6, AVERAGEIFS(data!J$2:J$326, data!$B$2:$B$326, $B134,data!$C$2:$C$326, "=2", data!$D$2:$D$326, {2,3}, data!$E$2:$E$326, "=1", data!$F$2:$F$326, "=1", data!$G$2:$G$326, "=1"), $C134=7, AVERAGEIFS(data!J$2:J$326, data!$B$2:$B$326, $B134,data!$C$2:$C$326, "=2", data!$D$2:$D$326, "=1", data!$E$2:$E$326, {2,3}, data!$F$2:$F$326, "=1", data!$G$2:$G$326, "=1"), $C134=8, AVERAGEIFS(data!J$2:J$326, data!$B$2:$B$326, $B134,data!$C$2:$C$326, "=2", data!$D$2:$D$326, {2,3}, data!$E$2:$E$326, {2,3}, data!$F$2:$F$326, "=1", data!$G$2:$G$326, "=1"))</f>
        <v>415</v>
      </c>
      <c r="G134" s="4">
        <f>_xlfn.IFS($C134=1, AVERAGEIFS(data!K$2:K$326, data!$B$2:$B$326, $B134,data!$C$2:$C$326, "=2", data!$D$2:$D$326, "=1", data!$E$2:$E$326, "=1", data!$F$2:$F$326, "=1", data!$G$2:$G$326, "=1"), $C134=2, AVERAGEIFS(data!K$2:K$326, data!$B$2:$B$326, $B134,data!$C$2:$C$326, "=2", data!$D$2:$D$326, "=1", data!$E$2:$E$326, "=1", data!$F$2:$F$326, "=1", data!$G$2:$G$326, "=2"), $C134=3, AVERAGEIFS(data!K$2:K$326, data!$B$2:$B$326, $B134,data!$C$2:$C$326, "=2", data!$D$2:$D$326, "=1", data!$E$2:$E$326, "=1", data!$F$2:$F$326, "=1", data!$G$2:$G$326, "=3"), $C134=4, AVERAGEIFS(data!K$2:K$326, data!$B$2:$B$326, $B134,data!$C$2:$C$326, "=3", data!$D$2:$D$326, "=1", data!$E$2:$E$326, "=1", data!$F$2:$F$326, "=1", data!$G$2:$G$326, "=1"), $C134=5, AVERAGEIFS(data!K$2:K$326, data!$B$2:$B$326, $B134,data!$C$2:$C$326, "=3", data!$D$2:$D$326, "=1", data!$E$2:$E$326, "=1", data!$F$2:$F$326, "=1", data!$G$2:$G$326, "=2"), $C134=6, AVERAGEIFS(data!K$2:K$326, data!$B$2:$B$326, $B134,data!$C$2:$C$326, "=2", data!$D$2:$D$326, {2,3}, data!$E$2:$E$326, "=1", data!$F$2:$F$326, "=1", data!$G$2:$G$326, "=1"), $C134=7, AVERAGEIFS(data!K$2:K$326, data!$B$2:$B$326, $B134,data!$C$2:$C$326, "=2", data!$D$2:$D$326, "=1", data!$E$2:$E$326, {2,3}, data!$F$2:$F$326, "=1", data!$G$2:$G$326, "=1"), $C134=8, AVERAGEIFS(data!K$2:K$326, data!$B$2:$B$326, $B134,data!$C$2:$C$326, "=2", data!$D$2:$D$326, {2,3}, data!$E$2:$E$326, {2,3}, data!$F$2:$F$326, "=1", data!$G$2:$G$326, "=1"))</f>
        <v>192</v>
      </c>
      <c r="H134" s="6">
        <f t="shared" si="2"/>
        <v>0.53734939759036138</v>
      </c>
    </row>
    <row r="135" spans="1:8" x14ac:dyDescent="0.2">
      <c r="A135" s="4" t="s">
        <v>316</v>
      </c>
      <c r="B135" s="4" t="s">
        <v>329</v>
      </c>
      <c r="C135" s="4">
        <v>6</v>
      </c>
      <c r="D135" s="4">
        <f>_xlfn.IFS($C135=1, AVERAGEIFS(data!H$2:H$326, data!$B$2:$B$326, $B135,data!$C$2:$C$326, "=2", data!$D$2:$D$326, "=1", data!$E$2:$E$326, "=1", data!$F$2:$F$326, "=1", data!$G$2:$G$326, "=1"), $C135=2, AVERAGEIFS(data!H$2:H$326, data!$B$2:$B$326, $B135,data!$C$2:$C$326, "=2", data!$D$2:$D$326, "=1", data!$E$2:$E$326, "=1", data!$F$2:$F$326, "=1", data!$G$2:$G$326, "=2"), $C135=3, AVERAGEIFS(data!H$2:H$326, data!$B$2:$B$326, $B135,data!$C$2:$C$326, "=2", data!$D$2:$D$326, "=1", data!$E$2:$E$326, "=1", data!$F$2:$F$326, "=1", data!$G$2:$G$326, "=3"), $C135=4, AVERAGEIFS(data!H$2:H$326, data!$B$2:$B$326, $B135,data!$C$2:$C$326, "=3", data!$D$2:$D$326, "=1", data!$E$2:$E$326, "=1", data!$F$2:$F$326, "=1", data!$G$2:$G$326, "=1"), $C135=5, AVERAGEIFS(data!H$2:H$326, data!$B$2:$B$326, $B135,data!$C$2:$C$326, "=3", data!$D$2:$D$326, "=1", data!$E$2:$E$326, "=1", data!$F$2:$F$326, "=1", data!$G$2:$G$326, "=2"), $C135=6, AVERAGEIFS(data!H$2:H$326, data!$B$2:$B$326, $B135,data!$C$2:$C$326, "=2", data!$D$2:$D$326, {2,3}, data!$E$2:$E$326, "=1", data!$F$2:$F$326, "=1", data!$G$2:$G$326, "=1"), $C135=7, AVERAGEIFS(data!H$2:H$326, data!$B$2:$B$326, $B135,data!$C$2:$C$326, "=2", data!$D$2:$D$326, "=1", data!$E$2:$E$326, {2,3}, data!$F$2:$F$326, "=1", data!$G$2:$G$326, "=1"), $C135=8, AVERAGEIFS(data!H$2:H$326, data!$B$2:$B$326, $B135,data!$C$2:$C$326, "=2", data!$D$2:$D$326, {2,3}, data!$E$2:$E$326, {2,3}, data!$F$2:$F$326, "=1", data!$G$2:$G$326, "=1"))</f>
        <v>500</v>
      </c>
      <c r="E135" s="4">
        <f>_xlfn.IFS($C135=1, AVERAGEIFS(data!I$2:I$326, data!$B$2:$B$326, $B135,data!$C$2:$C$326, "=2", data!$D$2:$D$326, "=1", data!$E$2:$E$326, "=1", data!$F$2:$F$326, "=1", data!$G$2:$G$326, "=1"), $C135=2, AVERAGEIFS(data!I$2:I$326, data!$B$2:$B$326, $B135,data!$C$2:$C$326, "=2", data!$D$2:$D$326, "=1", data!$E$2:$E$326, "=1", data!$F$2:$F$326, "=1", data!$G$2:$G$326, "=2"), $C135=3, AVERAGEIFS(data!I$2:I$326, data!$B$2:$B$326, $B135,data!$C$2:$C$326, "=2", data!$D$2:$D$326, "=1", data!$E$2:$E$326, "=1", data!$F$2:$F$326, "=1", data!$G$2:$G$326, "=3"), $C135=4, AVERAGEIFS(data!I$2:I$326, data!$B$2:$B$326, $B135,data!$C$2:$C$326, "=3", data!$D$2:$D$326, "=1", data!$E$2:$E$326, "=1", data!$F$2:$F$326, "=1", data!$G$2:$G$326, "=1"), $C135=5, AVERAGEIFS(data!I$2:I$326, data!$B$2:$B$326, $B135,data!$C$2:$C$326, "=3", data!$D$2:$D$326, "=1", data!$E$2:$E$326, "=1", data!$F$2:$F$326, "=1", data!$G$2:$G$326, "=2"), $C135=6, AVERAGEIFS(data!I$2:I$326, data!$B$2:$B$326, $B135,data!$C$2:$C$326, "=2", data!$D$2:$D$326, {2,3}, data!$E$2:$E$326, "=1", data!$F$2:$F$326, "=1", data!$G$2:$G$326, "=1"), $C135=7, AVERAGEIFS(data!I$2:I$326, data!$B$2:$B$326, $B135,data!$C$2:$C$326, "=2", data!$D$2:$D$326, "=1", data!$E$2:$E$326, {2,3}, data!$F$2:$F$326, "=1", data!$G$2:$G$326, "=1"), $C135=8, AVERAGEIFS(data!I$2:I$326, data!$B$2:$B$326, $B135,data!$C$2:$C$326, "=2", data!$D$2:$D$326, {2,3}, data!$E$2:$E$326, {2,3}, data!$F$2:$F$326, "=1", data!$G$2:$G$326, "=1"))</f>
        <v>0</v>
      </c>
      <c r="F135" s="4">
        <f>_xlfn.IFS($C135=1, AVERAGEIFS(data!J$2:J$326, data!$B$2:$B$326, $B135,data!$C$2:$C$326, "=2", data!$D$2:$D$326, "=1", data!$E$2:$E$326, "=1", data!$F$2:$F$326, "=1", data!$G$2:$G$326, "=1"), $C135=2, AVERAGEIFS(data!J$2:J$326, data!$B$2:$B$326, $B135,data!$C$2:$C$326, "=2", data!$D$2:$D$326, "=1", data!$E$2:$E$326, "=1", data!$F$2:$F$326, "=1", data!$G$2:$G$326, "=2"), $C135=3, AVERAGEIFS(data!J$2:J$326, data!$B$2:$B$326, $B135,data!$C$2:$C$326, "=2", data!$D$2:$D$326, "=1", data!$E$2:$E$326, "=1", data!$F$2:$F$326, "=1", data!$G$2:$G$326, "=3"), $C135=4, AVERAGEIFS(data!J$2:J$326, data!$B$2:$B$326, $B135,data!$C$2:$C$326, "=3", data!$D$2:$D$326, "=1", data!$E$2:$E$326, "=1", data!$F$2:$F$326, "=1", data!$G$2:$G$326, "=1"), $C135=5, AVERAGEIFS(data!J$2:J$326, data!$B$2:$B$326, $B135,data!$C$2:$C$326, "=3", data!$D$2:$D$326, "=1", data!$E$2:$E$326, "=1", data!$F$2:$F$326, "=1", data!$G$2:$G$326, "=2"), $C135=6, AVERAGEIFS(data!J$2:J$326, data!$B$2:$B$326, $B135,data!$C$2:$C$326, "=2", data!$D$2:$D$326, {2,3}, data!$E$2:$E$326, "=1", data!$F$2:$F$326, "=1", data!$G$2:$G$326, "=1"), $C135=7, AVERAGEIFS(data!J$2:J$326, data!$B$2:$B$326, $B135,data!$C$2:$C$326, "=2", data!$D$2:$D$326, "=1", data!$E$2:$E$326, {2,3}, data!$F$2:$F$326, "=1", data!$G$2:$G$326, "=1"), $C135=8, AVERAGEIFS(data!J$2:J$326, data!$B$2:$B$326, $B135,data!$C$2:$C$326, "=2", data!$D$2:$D$326, {2,3}, data!$E$2:$E$326, {2,3}, data!$F$2:$F$326, "=1", data!$G$2:$G$326, "=1"))</f>
        <v>0</v>
      </c>
      <c r="G135" s="4">
        <f>_xlfn.IFS($C135=1, AVERAGEIFS(data!K$2:K$326, data!$B$2:$B$326, $B135,data!$C$2:$C$326, "=2", data!$D$2:$D$326, "=1", data!$E$2:$E$326, "=1", data!$F$2:$F$326, "=1", data!$G$2:$G$326, "=1"), $C135=2, AVERAGEIFS(data!K$2:K$326, data!$B$2:$B$326, $B135,data!$C$2:$C$326, "=2", data!$D$2:$D$326, "=1", data!$E$2:$E$326, "=1", data!$F$2:$F$326, "=1", data!$G$2:$G$326, "=2"), $C135=3, AVERAGEIFS(data!K$2:K$326, data!$B$2:$B$326, $B135,data!$C$2:$C$326, "=2", data!$D$2:$D$326, "=1", data!$E$2:$E$326, "=1", data!$F$2:$F$326, "=1", data!$G$2:$G$326, "=3"), $C135=4, AVERAGEIFS(data!K$2:K$326, data!$B$2:$B$326, $B135,data!$C$2:$C$326, "=3", data!$D$2:$D$326, "=1", data!$E$2:$E$326, "=1", data!$F$2:$F$326, "=1", data!$G$2:$G$326, "=1"), $C135=5, AVERAGEIFS(data!K$2:K$326, data!$B$2:$B$326, $B135,data!$C$2:$C$326, "=3", data!$D$2:$D$326, "=1", data!$E$2:$E$326, "=1", data!$F$2:$F$326, "=1", data!$G$2:$G$326, "=2"), $C135=6, AVERAGEIFS(data!K$2:K$326, data!$B$2:$B$326, $B135,data!$C$2:$C$326, "=2", data!$D$2:$D$326, {2,3}, data!$E$2:$E$326, "=1", data!$F$2:$F$326, "=1", data!$G$2:$G$326, "=1"), $C135=7, AVERAGEIFS(data!K$2:K$326, data!$B$2:$B$326, $B135,data!$C$2:$C$326, "=2", data!$D$2:$D$326, "=1", data!$E$2:$E$326, {2,3}, data!$F$2:$F$326, "=1", data!$G$2:$G$326, "=1"), $C135=8, AVERAGEIFS(data!K$2:K$326, data!$B$2:$B$326, $B135,data!$C$2:$C$326, "=2", data!$D$2:$D$326, {2,3}, data!$E$2:$E$326, {2,3}, data!$F$2:$F$326, "=1", data!$G$2:$G$326, "=1"))</f>
        <v>0</v>
      </c>
      <c r="H135" s="6" t="str">
        <f t="shared" si="2"/>
        <v>N/A</v>
      </c>
    </row>
    <row r="136" spans="1:8" x14ac:dyDescent="0.2">
      <c r="A136" s="4" t="s">
        <v>316</v>
      </c>
      <c r="B136" s="4" t="s">
        <v>329</v>
      </c>
      <c r="C136" s="4">
        <v>7</v>
      </c>
      <c r="D136" s="4">
        <f>_xlfn.IFS($C136=1, AVERAGEIFS(data!H$2:H$326, data!$B$2:$B$326, $B136,data!$C$2:$C$326, "=2", data!$D$2:$D$326, "=1", data!$E$2:$E$326, "=1", data!$F$2:$F$326, "=1", data!$G$2:$G$326, "=1"), $C136=2, AVERAGEIFS(data!H$2:H$326, data!$B$2:$B$326, $B136,data!$C$2:$C$326, "=2", data!$D$2:$D$326, "=1", data!$E$2:$E$326, "=1", data!$F$2:$F$326, "=1", data!$G$2:$G$326, "=2"), $C136=3, AVERAGEIFS(data!H$2:H$326, data!$B$2:$B$326, $B136,data!$C$2:$C$326, "=2", data!$D$2:$D$326, "=1", data!$E$2:$E$326, "=1", data!$F$2:$F$326, "=1", data!$G$2:$G$326, "=3"), $C136=4, AVERAGEIFS(data!H$2:H$326, data!$B$2:$B$326, $B136,data!$C$2:$C$326, "=3", data!$D$2:$D$326, "=1", data!$E$2:$E$326, "=1", data!$F$2:$F$326, "=1", data!$G$2:$G$326, "=1"), $C136=5, AVERAGEIFS(data!H$2:H$326, data!$B$2:$B$326, $B136,data!$C$2:$C$326, "=3", data!$D$2:$D$326, "=1", data!$E$2:$E$326, "=1", data!$F$2:$F$326, "=1", data!$G$2:$G$326, "=2"), $C136=6, AVERAGEIFS(data!H$2:H$326, data!$B$2:$B$326, $B136,data!$C$2:$C$326, "=2", data!$D$2:$D$326, {2,3}, data!$E$2:$E$326, "=1", data!$F$2:$F$326, "=1", data!$G$2:$G$326, "=1"), $C136=7, AVERAGEIFS(data!H$2:H$326, data!$B$2:$B$326, $B136,data!$C$2:$C$326, "=2", data!$D$2:$D$326, "=1", data!$E$2:$E$326, {2,3}, data!$F$2:$F$326, "=1", data!$G$2:$G$326, "=1"), $C136=8, AVERAGEIFS(data!H$2:H$326, data!$B$2:$B$326, $B136,data!$C$2:$C$326, "=2", data!$D$2:$D$326, {2,3}, data!$E$2:$E$326, {2,3}, data!$F$2:$F$326, "=1", data!$G$2:$G$326, "=1"))</f>
        <v>500</v>
      </c>
      <c r="E136" s="4">
        <f>_xlfn.IFS($C136=1, AVERAGEIFS(data!I$2:I$326, data!$B$2:$B$326, $B136,data!$C$2:$C$326, "=2", data!$D$2:$D$326, "=1", data!$E$2:$E$326, "=1", data!$F$2:$F$326, "=1", data!$G$2:$G$326, "=1"), $C136=2, AVERAGEIFS(data!I$2:I$326, data!$B$2:$B$326, $B136,data!$C$2:$C$326, "=2", data!$D$2:$D$326, "=1", data!$E$2:$E$326, "=1", data!$F$2:$F$326, "=1", data!$G$2:$G$326, "=2"), $C136=3, AVERAGEIFS(data!I$2:I$326, data!$B$2:$B$326, $B136,data!$C$2:$C$326, "=2", data!$D$2:$D$326, "=1", data!$E$2:$E$326, "=1", data!$F$2:$F$326, "=1", data!$G$2:$G$326, "=3"), $C136=4, AVERAGEIFS(data!I$2:I$326, data!$B$2:$B$326, $B136,data!$C$2:$C$326, "=3", data!$D$2:$D$326, "=1", data!$E$2:$E$326, "=1", data!$F$2:$F$326, "=1", data!$G$2:$G$326, "=1"), $C136=5, AVERAGEIFS(data!I$2:I$326, data!$B$2:$B$326, $B136,data!$C$2:$C$326, "=3", data!$D$2:$D$326, "=1", data!$E$2:$E$326, "=1", data!$F$2:$F$326, "=1", data!$G$2:$G$326, "=2"), $C136=6, AVERAGEIFS(data!I$2:I$326, data!$B$2:$B$326, $B136,data!$C$2:$C$326, "=2", data!$D$2:$D$326, {2,3}, data!$E$2:$E$326, "=1", data!$F$2:$F$326, "=1", data!$G$2:$G$326, "=1"), $C136=7, AVERAGEIFS(data!I$2:I$326, data!$B$2:$B$326, $B136,data!$C$2:$C$326, "=2", data!$D$2:$D$326, "=1", data!$E$2:$E$326, {2,3}, data!$F$2:$F$326, "=1", data!$G$2:$G$326, "=1"), $C136=8, AVERAGEIFS(data!I$2:I$326, data!$B$2:$B$326, $B136,data!$C$2:$C$326, "=2", data!$D$2:$D$326, {2,3}, data!$E$2:$E$326, {2,3}, data!$F$2:$F$326, "=1", data!$G$2:$G$326, "=1"))</f>
        <v>500</v>
      </c>
      <c r="F136" s="4">
        <f>_xlfn.IFS($C136=1, AVERAGEIFS(data!J$2:J$326, data!$B$2:$B$326, $B136,data!$C$2:$C$326, "=2", data!$D$2:$D$326, "=1", data!$E$2:$E$326, "=1", data!$F$2:$F$326, "=1", data!$G$2:$G$326, "=1"), $C136=2, AVERAGEIFS(data!J$2:J$326, data!$B$2:$B$326, $B136,data!$C$2:$C$326, "=2", data!$D$2:$D$326, "=1", data!$E$2:$E$326, "=1", data!$F$2:$F$326, "=1", data!$G$2:$G$326, "=2"), $C136=3, AVERAGEIFS(data!J$2:J$326, data!$B$2:$B$326, $B136,data!$C$2:$C$326, "=2", data!$D$2:$D$326, "=1", data!$E$2:$E$326, "=1", data!$F$2:$F$326, "=1", data!$G$2:$G$326, "=3"), $C136=4, AVERAGEIFS(data!J$2:J$326, data!$B$2:$B$326, $B136,data!$C$2:$C$326, "=3", data!$D$2:$D$326, "=1", data!$E$2:$E$326, "=1", data!$F$2:$F$326, "=1", data!$G$2:$G$326, "=1"), $C136=5, AVERAGEIFS(data!J$2:J$326, data!$B$2:$B$326, $B136,data!$C$2:$C$326, "=3", data!$D$2:$D$326, "=1", data!$E$2:$E$326, "=1", data!$F$2:$F$326, "=1", data!$G$2:$G$326, "=2"), $C136=6, AVERAGEIFS(data!J$2:J$326, data!$B$2:$B$326, $B136,data!$C$2:$C$326, "=2", data!$D$2:$D$326, {2,3}, data!$E$2:$E$326, "=1", data!$F$2:$F$326, "=1", data!$G$2:$G$326, "=1"), $C136=7, AVERAGEIFS(data!J$2:J$326, data!$B$2:$B$326, $B136,data!$C$2:$C$326, "=2", data!$D$2:$D$326, "=1", data!$E$2:$E$326, {2,3}, data!$F$2:$F$326, "=1", data!$G$2:$G$326, "=1"), $C136=8, AVERAGEIFS(data!J$2:J$326, data!$B$2:$B$326, $B136,data!$C$2:$C$326, "=2", data!$D$2:$D$326, {2,3}, data!$E$2:$E$326, {2,3}, data!$F$2:$F$326, "=1", data!$G$2:$G$326, "=1"))</f>
        <v>500</v>
      </c>
      <c r="G136" s="4">
        <f>_xlfn.IFS($C136=1, AVERAGEIFS(data!K$2:K$326, data!$B$2:$B$326, $B136,data!$C$2:$C$326, "=2", data!$D$2:$D$326, "=1", data!$E$2:$E$326, "=1", data!$F$2:$F$326, "=1", data!$G$2:$G$326, "=1"), $C136=2, AVERAGEIFS(data!K$2:K$326, data!$B$2:$B$326, $B136,data!$C$2:$C$326, "=2", data!$D$2:$D$326, "=1", data!$E$2:$E$326, "=1", data!$F$2:$F$326, "=1", data!$G$2:$G$326, "=2"), $C136=3, AVERAGEIFS(data!K$2:K$326, data!$B$2:$B$326, $B136,data!$C$2:$C$326, "=2", data!$D$2:$D$326, "=1", data!$E$2:$E$326, "=1", data!$F$2:$F$326, "=1", data!$G$2:$G$326, "=3"), $C136=4, AVERAGEIFS(data!K$2:K$326, data!$B$2:$B$326, $B136,data!$C$2:$C$326, "=3", data!$D$2:$D$326, "=1", data!$E$2:$E$326, "=1", data!$F$2:$F$326, "=1", data!$G$2:$G$326, "=1"), $C136=5, AVERAGEIFS(data!K$2:K$326, data!$B$2:$B$326, $B136,data!$C$2:$C$326, "=3", data!$D$2:$D$326, "=1", data!$E$2:$E$326, "=1", data!$F$2:$F$326, "=1", data!$G$2:$G$326, "=2"), $C136=6, AVERAGEIFS(data!K$2:K$326, data!$B$2:$B$326, $B136,data!$C$2:$C$326, "=2", data!$D$2:$D$326, {2,3}, data!$E$2:$E$326, "=1", data!$F$2:$F$326, "=1", data!$G$2:$G$326, "=1"), $C136=7, AVERAGEIFS(data!K$2:K$326, data!$B$2:$B$326, $B136,data!$C$2:$C$326, "=2", data!$D$2:$D$326, "=1", data!$E$2:$E$326, {2,3}, data!$F$2:$F$326, "=1", data!$G$2:$G$326, "=1"), $C136=8, AVERAGEIFS(data!K$2:K$326, data!$B$2:$B$326, $B136,data!$C$2:$C$326, "=2", data!$D$2:$D$326, {2,3}, data!$E$2:$E$326, {2,3}, data!$F$2:$F$326, "=1", data!$G$2:$G$326, "=1"))</f>
        <v>143</v>
      </c>
      <c r="H136" s="6">
        <f t="shared" si="2"/>
        <v>0.71399999999999997</v>
      </c>
    </row>
    <row r="137" spans="1:8" x14ac:dyDescent="0.2">
      <c r="A137" s="4" t="s">
        <v>316</v>
      </c>
      <c r="B137" s="4" t="s">
        <v>329</v>
      </c>
      <c r="C137" s="4">
        <v>8</v>
      </c>
      <c r="D137" s="4">
        <f>_xlfn.IFS($C137=1, AVERAGEIFS(data!H$2:H$326, data!$B$2:$B$326, $B137,data!$C$2:$C$326, "=2", data!$D$2:$D$326, "=1", data!$E$2:$E$326, "=1", data!$F$2:$F$326, "=1", data!$G$2:$G$326, "=1"), $C137=2, AVERAGEIFS(data!H$2:H$326, data!$B$2:$B$326, $B137,data!$C$2:$C$326, "=2", data!$D$2:$D$326, "=1", data!$E$2:$E$326, "=1", data!$F$2:$F$326, "=1", data!$G$2:$G$326, "=2"), $C137=3, AVERAGEIFS(data!H$2:H$326, data!$B$2:$B$326, $B137,data!$C$2:$C$326, "=2", data!$D$2:$D$326, "=1", data!$E$2:$E$326, "=1", data!$F$2:$F$326, "=1", data!$G$2:$G$326, "=3"), $C137=4, AVERAGEIFS(data!H$2:H$326, data!$B$2:$B$326, $B137,data!$C$2:$C$326, "=3", data!$D$2:$D$326, "=1", data!$E$2:$E$326, "=1", data!$F$2:$F$326, "=1", data!$G$2:$G$326, "=1"), $C137=5, AVERAGEIFS(data!H$2:H$326, data!$B$2:$B$326, $B137,data!$C$2:$C$326, "=3", data!$D$2:$D$326, "=1", data!$E$2:$E$326, "=1", data!$F$2:$F$326, "=1", data!$G$2:$G$326, "=2"), $C137=6, AVERAGEIFS(data!H$2:H$326, data!$B$2:$B$326, $B137,data!$C$2:$C$326, "=2", data!$D$2:$D$326, {2,3}, data!$E$2:$E$326, "=1", data!$F$2:$F$326, "=1", data!$G$2:$G$326, "=1"), $C137=7, AVERAGEIFS(data!H$2:H$326, data!$B$2:$B$326, $B137,data!$C$2:$C$326, "=2", data!$D$2:$D$326, "=1", data!$E$2:$E$326, {2,3}, data!$F$2:$F$326, "=1", data!$G$2:$G$326, "=1"), $C137=8, AVERAGEIFS(data!H$2:H$326, data!$B$2:$B$326, $B137,data!$C$2:$C$326, "=2", data!$D$2:$D$326, {2,3}, data!$E$2:$E$326, {2,3}, data!$F$2:$F$326, "=1", data!$G$2:$G$326, "=1"))</f>
        <v>500</v>
      </c>
      <c r="E137" s="4">
        <f>_xlfn.IFS($C137=1, AVERAGEIFS(data!I$2:I$326, data!$B$2:$B$326, $B137,data!$C$2:$C$326, "=2", data!$D$2:$D$326, "=1", data!$E$2:$E$326, "=1", data!$F$2:$F$326, "=1", data!$G$2:$G$326, "=1"), $C137=2, AVERAGEIFS(data!I$2:I$326, data!$B$2:$B$326, $B137,data!$C$2:$C$326, "=2", data!$D$2:$D$326, "=1", data!$E$2:$E$326, "=1", data!$F$2:$F$326, "=1", data!$G$2:$G$326, "=2"), $C137=3, AVERAGEIFS(data!I$2:I$326, data!$B$2:$B$326, $B137,data!$C$2:$C$326, "=2", data!$D$2:$D$326, "=1", data!$E$2:$E$326, "=1", data!$F$2:$F$326, "=1", data!$G$2:$G$326, "=3"), $C137=4, AVERAGEIFS(data!I$2:I$326, data!$B$2:$B$326, $B137,data!$C$2:$C$326, "=3", data!$D$2:$D$326, "=1", data!$E$2:$E$326, "=1", data!$F$2:$F$326, "=1", data!$G$2:$G$326, "=1"), $C137=5, AVERAGEIFS(data!I$2:I$326, data!$B$2:$B$326, $B137,data!$C$2:$C$326, "=3", data!$D$2:$D$326, "=1", data!$E$2:$E$326, "=1", data!$F$2:$F$326, "=1", data!$G$2:$G$326, "=2"), $C137=6, AVERAGEIFS(data!I$2:I$326, data!$B$2:$B$326, $B137,data!$C$2:$C$326, "=2", data!$D$2:$D$326, {2,3}, data!$E$2:$E$326, "=1", data!$F$2:$F$326, "=1", data!$G$2:$G$326, "=1"), $C137=7, AVERAGEIFS(data!I$2:I$326, data!$B$2:$B$326, $B137,data!$C$2:$C$326, "=2", data!$D$2:$D$326, "=1", data!$E$2:$E$326, {2,3}, data!$F$2:$F$326, "=1", data!$G$2:$G$326, "=1"), $C137=8, AVERAGEIFS(data!I$2:I$326, data!$B$2:$B$326, $B137,data!$C$2:$C$326, "=2", data!$D$2:$D$326, {2,3}, data!$E$2:$E$326, {2,3}, data!$F$2:$F$326, "=1", data!$G$2:$G$326, "=1"))</f>
        <v>500</v>
      </c>
      <c r="F137" s="4">
        <f>_xlfn.IFS($C137=1, AVERAGEIFS(data!J$2:J$326, data!$B$2:$B$326, $B137,data!$C$2:$C$326, "=2", data!$D$2:$D$326, "=1", data!$E$2:$E$326, "=1", data!$F$2:$F$326, "=1", data!$G$2:$G$326, "=1"), $C137=2, AVERAGEIFS(data!J$2:J$326, data!$B$2:$B$326, $B137,data!$C$2:$C$326, "=2", data!$D$2:$D$326, "=1", data!$E$2:$E$326, "=1", data!$F$2:$F$326, "=1", data!$G$2:$G$326, "=2"), $C137=3, AVERAGEIFS(data!J$2:J$326, data!$B$2:$B$326, $B137,data!$C$2:$C$326, "=2", data!$D$2:$D$326, "=1", data!$E$2:$E$326, "=1", data!$F$2:$F$326, "=1", data!$G$2:$G$326, "=3"), $C137=4, AVERAGEIFS(data!J$2:J$326, data!$B$2:$B$326, $B137,data!$C$2:$C$326, "=3", data!$D$2:$D$326, "=1", data!$E$2:$E$326, "=1", data!$F$2:$F$326, "=1", data!$G$2:$G$326, "=1"), $C137=5, AVERAGEIFS(data!J$2:J$326, data!$B$2:$B$326, $B137,data!$C$2:$C$326, "=3", data!$D$2:$D$326, "=1", data!$E$2:$E$326, "=1", data!$F$2:$F$326, "=1", data!$G$2:$G$326, "=2"), $C137=6, AVERAGEIFS(data!J$2:J$326, data!$B$2:$B$326, $B137,data!$C$2:$C$326, "=2", data!$D$2:$D$326, {2,3}, data!$E$2:$E$326, "=1", data!$F$2:$F$326, "=1", data!$G$2:$G$326, "=1"), $C137=7, AVERAGEIFS(data!J$2:J$326, data!$B$2:$B$326, $B137,data!$C$2:$C$326, "=2", data!$D$2:$D$326, "=1", data!$E$2:$E$326, {2,3}, data!$F$2:$F$326, "=1", data!$G$2:$G$326, "=1"), $C137=8, AVERAGEIFS(data!J$2:J$326, data!$B$2:$B$326, $B137,data!$C$2:$C$326, "=2", data!$D$2:$D$326, {2,3}, data!$E$2:$E$326, {2,3}, data!$F$2:$F$326, "=1", data!$G$2:$G$326, "=1"))</f>
        <v>500</v>
      </c>
      <c r="G137" s="4">
        <f>_xlfn.IFS($C137=1, AVERAGEIFS(data!K$2:K$326, data!$B$2:$B$326, $B137,data!$C$2:$C$326, "=2", data!$D$2:$D$326, "=1", data!$E$2:$E$326, "=1", data!$F$2:$F$326, "=1", data!$G$2:$G$326, "=1"), $C137=2, AVERAGEIFS(data!K$2:K$326, data!$B$2:$B$326, $B137,data!$C$2:$C$326, "=2", data!$D$2:$D$326, "=1", data!$E$2:$E$326, "=1", data!$F$2:$F$326, "=1", data!$G$2:$G$326, "=2"), $C137=3, AVERAGEIFS(data!K$2:K$326, data!$B$2:$B$326, $B137,data!$C$2:$C$326, "=2", data!$D$2:$D$326, "=1", data!$E$2:$E$326, "=1", data!$F$2:$F$326, "=1", data!$G$2:$G$326, "=3"), $C137=4, AVERAGEIFS(data!K$2:K$326, data!$B$2:$B$326, $B137,data!$C$2:$C$326, "=3", data!$D$2:$D$326, "=1", data!$E$2:$E$326, "=1", data!$F$2:$F$326, "=1", data!$G$2:$G$326, "=1"), $C137=5, AVERAGEIFS(data!K$2:K$326, data!$B$2:$B$326, $B137,data!$C$2:$C$326, "=3", data!$D$2:$D$326, "=1", data!$E$2:$E$326, "=1", data!$F$2:$F$326, "=1", data!$G$2:$G$326, "=2"), $C137=6, AVERAGEIFS(data!K$2:K$326, data!$B$2:$B$326, $B137,data!$C$2:$C$326, "=2", data!$D$2:$D$326, {2,3}, data!$E$2:$E$326, "=1", data!$F$2:$F$326, "=1", data!$G$2:$G$326, "=1"), $C137=7, AVERAGEIFS(data!K$2:K$326, data!$B$2:$B$326, $B137,data!$C$2:$C$326, "=2", data!$D$2:$D$326, "=1", data!$E$2:$E$326, {2,3}, data!$F$2:$F$326, "=1", data!$G$2:$G$326, "=1"), $C137=8, AVERAGEIFS(data!K$2:K$326, data!$B$2:$B$326, $B137,data!$C$2:$C$326, "=2", data!$D$2:$D$326, {2,3}, data!$E$2:$E$326, {2,3}, data!$F$2:$F$326, "=1", data!$G$2:$G$326, "=1"))</f>
        <v>133</v>
      </c>
      <c r="H137" s="6">
        <f t="shared" si="2"/>
        <v>0.73399999999999999</v>
      </c>
    </row>
    <row r="138" spans="1:8" x14ac:dyDescent="0.2">
      <c r="A138" s="4" t="s">
        <v>316</v>
      </c>
      <c r="B138" s="4" t="s">
        <v>330</v>
      </c>
      <c r="C138" s="4">
        <v>1</v>
      </c>
      <c r="D138" s="4">
        <f>_xlfn.IFS($C138=1, AVERAGEIFS(data!H$2:H$326, data!$B$2:$B$326, $B138,data!$C$2:$C$326, "=2", data!$D$2:$D$326, "=1", data!$E$2:$E$326, "=1", data!$F$2:$F$326, "=1", data!$G$2:$G$326, "=1"), $C138=2, AVERAGEIFS(data!H$2:H$326, data!$B$2:$B$326, $B138,data!$C$2:$C$326, "=2", data!$D$2:$D$326, "=1", data!$E$2:$E$326, "=1", data!$F$2:$F$326, "=1", data!$G$2:$G$326, "=2"), $C138=3, AVERAGEIFS(data!H$2:H$326, data!$B$2:$B$326, $B138,data!$C$2:$C$326, "=2", data!$D$2:$D$326, "=1", data!$E$2:$E$326, "=1", data!$F$2:$F$326, "=1", data!$G$2:$G$326, "=3"), $C138=4, AVERAGEIFS(data!H$2:H$326, data!$B$2:$B$326, $B138,data!$C$2:$C$326, "=3", data!$D$2:$D$326, "=1", data!$E$2:$E$326, "=1", data!$F$2:$F$326, "=1", data!$G$2:$G$326, "=1"), $C138=5, AVERAGEIFS(data!H$2:H$326, data!$B$2:$B$326, $B138,data!$C$2:$C$326, "=3", data!$D$2:$D$326, "=1", data!$E$2:$E$326, "=1", data!$F$2:$F$326, "=1", data!$G$2:$G$326, "=2"), $C138=6, AVERAGEIFS(data!H$2:H$326, data!$B$2:$B$326, $B138,data!$C$2:$C$326, "=2", data!$D$2:$D$326, {2,3}, data!$E$2:$E$326, "=1", data!$F$2:$F$326, "=1", data!$G$2:$G$326, "=1"), $C138=7, AVERAGEIFS(data!H$2:H$326, data!$B$2:$B$326, $B138,data!$C$2:$C$326, "=2", data!$D$2:$D$326, "=1", data!$E$2:$E$326, {2,3}, data!$F$2:$F$326, "=1", data!$G$2:$G$326, "=1"), $C138=8, AVERAGEIFS(data!H$2:H$326, data!$B$2:$B$326, $B138,data!$C$2:$C$326, "=2", data!$D$2:$D$326, {2,3}, data!$E$2:$E$326, {2,3}, data!$F$2:$F$326, "=1", data!$G$2:$G$326, "=1"))</f>
        <v>500</v>
      </c>
      <c r="E138" s="4">
        <f>_xlfn.IFS($C138=1, AVERAGEIFS(data!I$2:I$326, data!$B$2:$B$326, $B138,data!$C$2:$C$326, "=2", data!$D$2:$D$326, "=1", data!$E$2:$E$326, "=1", data!$F$2:$F$326, "=1", data!$G$2:$G$326, "=1"), $C138=2, AVERAGEIFS(data!I$2:I$326, data!$B$2:$B$326, $B138,data!$C$2:$C$326, "=2", data!$D$2:$D$326, "=1", data!$E$2:$E$326, "=1", data!$F$2:$F$326, "=1", data!$G$2:$G$326, "=2"), $C138=3, AVERAGEIFS(data!I$2:I$326, data!$B$2:$B$326, $B138,data!$C$2:$C$326, "=2", data!$D$2:$D$326, "=1", data!$E$2:$E$326, "=1", data!$F$2:$F$326, "=1", data!$G$2:$G$326, "=3"), $C138=4, AVERAGEIFS(data!I$2:I$326, data!$B$2:$B$326, $B138,data!$C$2:$C$326, "=3", data!$D$2:$D$326, "=1", data!$E$2:$E$326, "=1", data!$F$2:$F$326, "=1", data!$G$2:$G$326, "=1"), $C138=5, AVERAGEIFS(data!I$2:I$326, data!$B$2:$B$326, $B138,data!$C$2:$C$326, "=3", data!$D$2:$D$326, "=1", data!$E$2:$E$326, "=1", data!$F$2:$F$326, "=1", data!$G$2:$G$326, "=2"), $C138=6, AVERAGEIFS(data!I$2:I$326, data!$B$2:$B$326, $B138,data!$C$2:$C$326, "=2", data!$D$2:$D$326, {2,3}, data!$E$2:$E$326, "=1", data!$F$2:$F$326, "=1", data!$G$2:$G$326, "=1"), $C138=7, AVERAGEIFS(data!I$2:I$326, data!$B$2:$B$326, $B138,data!$C$2:$C$326, "=2", data!$D$2:$D$326, "=1", data!$E$2:$E$326, {2,3}, data!$F$2:$F$326, "=1", data!$G$2:$G$326, "=1"), $C138=8, AVERAGEIFS(data!I$2:I$326, data!$B$2:$B$326, $B138,data!$C$2:$C$326, "=2", data!$D$2:$D$326, {2,3}, data!$E$2:$E$326, {2,3}, data!$F$2:$F$326, "=1", data!$G$2:$G$326, "=1"))</f>
        <v>0</v>
      </c>
      <c r="F138" s="4">
        <f>_xlfn.IFS($C138=1, AVERAGEIFS(data!J$2:J$326, data!$B$2:$B$326, $B138,data!$C$2:$C$326, "=2", data!$D$2:$D$326, "=1", data!$E$2:$E$326, "=1", data!$F$2:$F$326, "=1", data!$G$2:$G$326, "=1"), $C138=2, AVERAGEIFS(data!J$2:J$326, data!$B$2:$B$326, $B138,data!$C$2:$C$326, "=2", data!$D$2:$D$326, "=1", data!$E$2:$E$326, "=1", data!$F$2:$F$326, "=1", data!$G$2:$G$326, "=2"), $C138=3, AVERAGEIFS(data!J$2:J$326, data!$B$2:$B$326, $B138,data!$C$2:$C$326, "=2", data!$D$2:$D$326, "=1", data!$E$2:$E$326, "=1", data!$F$2:$F$326, "=1", data!$G$2:$G$326, "=3"), $C138=4, AVERAGEIFS(data!J$2:J$326, data!$B$2:$B$326, $B138,data!$C$2:$C$326, "=3", data!$D$2:$D$326, "=1", data!$E$2:$E$326, "=1", data!$F$2:$F$326, "=1", data!$G$2:$G$326, "=1"), $C138=5, AVERAGEIFS(data!J$2:J$326, data!$B$2:$B$326, $B138,data!$C$2:$C$326, "=3", data!$D$2:$D$326, "=1", data!$E$2:$E$326, "=1", data!$F$2:$F$326, "=1", data!$G$2:$G$326, "=2"), $C138=6, AVERAGEIFS(data!J$2:J$326, data!$B$2:$B$326, $B138,data!$C$2:$C$326, "=2", data!$D$2:$D$326, {2,3}, data!$E$2:$E$326, "=1", data!$F$2:$F$326, "=1", data!$G$2:$G$326, "=1"), $C138=7, AVERAGEIFS(data!J$2:J$326, data!$B$2:$B$326, $B138,data!$C$2:$C$326, "=2", data!$D$2:$D$326, "=1", data!$E$2:$E$326, {2,3}, data!$F$2:$F$326, "=1", data!$G$2:$G$326, "=1"), $C138=8, AVERAGEIFS(data!J$2:J$326, data!$B$2:$B$326, $B138,data!$C$2:$C$326, "=2", data!$D$2:$D$326, {2,3}, data!$E$2:$E$326, {2,3}, data!$F$2:$F$326, "=1", data!$G$2:$G$326, "=1"))</f>
        <v>0</v>
      </c>
      <c r="G138" s="4">
        <f>_xlfn.IFS($C138=1, AVERAGEIFS(data!K$2:K$326, data!$B$2:$B$326, $B138,data!$C$2:$C$326, "=2", data!$D$2:$D$326, "=1", data!$E$2:$E$326, "=1", data!$F$2:$F$326, "=1", data!$G$2:$G$326, "=1"), $C138=2, AVERAGEIFS(data!K$2:K$326, data!$B$2:$B$326, $B138,data!$C$2:$C$326, "=2", data!$D$2:$D$326, "=1", data!$E$2:$E$326, "=1", data!$F$2:$F$326, "=1", data!$G$2:$G$326, "=2"), $C138=3, AVERAGEIFS(data!K$2:K$326, data!$B$2:$B$326, $B138,data!$C$2:$C$326, "=2", data!$D$2:$D$326, "=1", data!$E$2:$E$326, "=1", data!$F$2:$F$326, "=1", data!$G$2:$G$326, "=3"), $C138=4, AVERAGEIFS(data!K$2:K$326, data!$B$2:$B$326, $B138,data!$C$2:$C$326, "=3", data!$D$2:$D$326, "=1", data!$E$2:$E$326, "=1", data!$F$2:$F$326, "=1", data!$G$2:$G$326, "=1"), $C138=5, AVERAGEIFS(data!K$2:K$326, data!$B$2:$B$326, $B138,data!$C$2:$C$326, "=3", data!$D$2:$D$326, "=1", data!$E$2:$E$326, "=1", data!$F$2:$F$326, "=1", data!$G$2:$G$326, "=2"), $C138=6, AVERAGEIFS(data!K$2:K$326, data!$B$2:$B$326, $B138,data!$C$2:$C$326, "=2", data!$D$2:$D$326, {2,3}, data!$E$2:$E$326, "=1", data!$F$2:$F$326, "=1", data!$G$2:$G$326, "=1"), $C138=7, AVERAGEIFS(data!K$2:K$326, data!$B$2:$B$326, $B138,data!$C$2:$C$326, "=2", data!$D$2:$D$326, "=1", data!$E$2:$E$326, {2,3}, data!$F$2:$F$326, "=1", data!$G$2:$G$326, "=1"), $C138=8, AVERAGEIFS(data!K$2:K$326, data!$B$2:$B$326, $B138,data!$C$2:$C$326, "=2", data!$D$2:$D$326, {2,3}, data!$E$2:$E$326, {2,3}, data!$F$2:$F$326, "=1", data!$G$2:$G$326, "=1"))</f>
        <v>0</v>
      </c>
      <c r="H138" s="6" t="str">
        <f t="shared" si="2"/>
        <v>N/A</v>
      </c>
    </row>
    <row r="139" spans="1:8" x14ac:dyDescent="0.2">
      <c r="A139" s="4" t="s">
        <v>316</v>
      </c>
      <c r="B139" s="4" t="s">
        <v>330</v>
      </c>
      <c r="C139" s="4">
        <v>2</v>
      </c>
      <c r="D139" s="4">
        <f>_xlfn.IFS($C139=1, AVERAGEIFS(data!H$2:H$326, data!$B$2:$B$326, $B139,data!$C$2:$C$326, "=2", data!$D$2:$D$326, "=1", data!$E$2:$E$326, "=1", data!$F$2:$F$326, "=1", data!$G$2:$G$326, "=1"), $C139=2, AVERAGEIFS(data!H$2:H$326, data!$B$2:$B$326, $B139,data!$C$2:$C$326, "=2", data!$D$2:$D$326, "=1", data!$E$2:$E$326, "=1", data!$F$2:$F$326, "=1", data!$G$2:$G$326, "=2"), $C139=3, AVERAGEIFS(data!H$2:H$326, data!$B$2:$B$326, $B139,data!$C$2:$C$326, "=2", data!$D$2:$D$326, "=1", data!$E$2:$E$326, "=1", data!$F$2:$F$326, "=1", data!$G$2:$G$326, "=3"), $C139=4, AVERAGEIFS(data!H$2:H$326, data!$B$2:$B$326, $B139,data!$C$2:$C$326, "=3", data!$D$2:$D$326, "=1", data!$E$2:$E$326, "=1", data!$F$2:$F$326, "=1", data!$G$2:$G$326, "=1"), $C139=5, AVERAGEIFS(data!H$2:H$326, data!$B$2:$B$326, $B139,data!$C$2:$C$326, "=3", data!$D$2:$D$326, "=1", data!$E$2:$E$326, "=1", data!$F$2:$F$326, "=1", data!$G$2:$G$326, "=2"), $C139=6, AVERAGEIFS(data!H$2:H$326, data!$B$2:$B$326, $B139,data!$C$2:$C$326, "=2", data!$D$2:$D$326, {2,3}, data!$E$2:$E$326, "=1", data!$F$2:$F$326, "=1", data!$G$2:$G$326, "=1"), $C139=7, AVERAGEIFS(data!H$2:H$326, data!$B$2:$B$326, $B139,data!$C$2:$C$326, "=2", data!$D$2:$D$326, "=1", data!$E$2:$E$326, {2,3}, data!$F$2:$F$326, "=1", data!$G$2:$G$326, "=1"), $C139=8, AVERAGEIFS(data!H$2:H$326, data!$B$2:$B$326, $B139,data!$C$2:$C$326, "=2", data!$D$2:$D$326, {2,3}, data!$E$2:$E$326, {2,3}, data!$F$2:$F$326, "=1", data!$G$2:$G$326, "=1"))</f>
        <v>500</v>
      </c>
      <c r="E139" s="4">
        <f>_xlfn.IFS($C139=1, AVERAGEIFS(data!I$2:I$326, data!$B$2:$B$326, $B139,data!$C$2:$C$326, "=2", data!$D$2:$D$326, "=1", data!$E$2:$E$326, "=1", data!$F$2:$F$326, "=1", data!$G$2:$G$326, "=1"), $C139=2, AVERAGEIFS(data!I$2:I$326, data!$B$2:$B$326, $B139,data!$C$2:$C$326, "=2", data!$D$2:$D$326, "=1", data!$E$2:$E$326, "=1", data!$F$2:$F$326, "=1", data!$G$2:$G$326, "=2"), $C139=3, AVERAGEIFS(data!I$2:I$326, data!$B$2:$B$326, $B139,data!$C$2:$C$326, "=2", data!$D$2:$D$326, "=1", data!$E$2:$E$326, "=1", data!$F$2:$F$326, "=1", data!$G$2:$G$326, "=3"), $C139=4, AVERAGEIFS(data!I$2:I$326, data!$B$2:$B$326, $B139,data!$C$2:$C$326, "=3", data!$D$2:$D$326, "=1", data!$E$2:$E$326, "=1", data!$F$2:$F$326, "=1", data!$G$2:$G$326, "=1"), $C139=5, AVERAGEIFS(data!I$2:I$326, data!$B$2:$B$326, $B139,data!$C$2:$C$326, "=3", data!$D$2:$D$326, "=1", data!$E$2:$E$326, "=1", data!$F$2:$F$326, "=1", data!$G$2:$G$326, "=2"), $C139=6, AVERAGEIFS(data!I$2:I$326, data!$B$2:$B$326, $B139,data!$C$2:$C$326, "=2", data!$D$2:$D$326, {2,3}, data!$E$2:$E$326, "=1", data!$F$2:$F$326, "=1", data!$G$2:$G$326, "=1"), $C139=7, AVERAGEIFS(data!I$2:I$326, data!$B$2:$B$326, $B139,data!$C$2:$C$326, "=2", data!$D$2:$D$326, "=1", data!$E$2:$E$326, {2,3}, data!$F$2:$F$326, "=1", data!$G$2:$G$326, "=1"), $C139=8, AVERAGEIFS(data!I$2:I$326, data!$B$2:$B$326, $B139,data!$C$2:$C$326, "=2", data!$D$2:$D$326, {2,3}, data!$E$2:$E$326, {2,3}, data!$F$2:$F$326, "=1", data!$G$2:$G$326, "=1"))</f>
        <v>0</v>
      </c>
      <c r="F139" s="4">
        <f>_xlfn.IFS($C139=1, AVERAGEIFS(data!J$2:J$326, data!$B$2:$B$326, $B139,data!$C$2:$C$326, "=2", data!$D$2:$D$326, "=1", data!$E$2:$E$326, "=1", data!$F$2:$F$326, "=1", data!$G$2:$G$326, "=1"), $C139=2, AVERAGEIFS(data!J$2:J$326, data!$B$2:$B$326, $B139,data!$C$2:$C$326, "=2", data!$D$2:$D$326, "=1", data!$E$2:$E$326, "=1", data!$F$2:$F$326, "=1", data!$G$2:$G$326, "=2"), $C139=3, AVERAGEIFS(data!J$2:J$326, data!$B$2:$B$326, $B139,data!$C$2:$C$326, "=2", data!$D$2:$D$326, "=1", data!$E$2:$E$326, "=1", data!$F$2:$F$326, "=1", data!$G$2:$G$326, "=3"), $C139=4, AVERAGEIFS(data!J$2:J$326, data!$B$2:$B$326, $B139,data!$C$2:$C$326, "=3", data!$D$2:$D$326, "=1", data!$E$2:$E$326, "=1", data!$F$2:$F$326, "=1", data!$G$2:$G$326, "=1"), $C139=5, AVERAGEIFS(data!J$2:J$326, data!$B$2:$B$326, $B139,data!$C$2:$C$326, "=3", data!$D$2:$D$326, "=1", data!$E$2:$E$326, "=1", data!$F$2:$F$326, "=1", data!$G$2:$G$326, "=2"), $C139=6, AVERAGEIFS(data!J$2:J$326, data!$B$2:$B$326, $B139,data!$C$2:$C$326, "=2", data!$D$2:$D$326, {2,3}, data!$E$2:$E$326, "=1", data!$F$2:$F$326, "=1", data!$G$2:$G$326, "=1"), $C139=7, AVERAGEIFS(data!J$2:J$326, data!$B$2:$B$326, $B139,data!$C$2:$C$326, "=2", data!$D$2:$D$326, "=1", data!$E$2:$E$326, {2,3}, data!$F$2:$F$326, "=1", data!$G$2:$G$326, "=1"), $C139=8, AVERAGEIFS(data!J$2:J$326, data!$B$2:$B$326, $B139,data!$C$2:$C$326, "=2", data!$D$2:$D$326, {2,3}, data!$E$2:$E$326, {2,3}, data!$F$2:$F$326, "=1", data!$G$2:$G$326, "=1"))</f>
        <v>0</v>
      </c>
      <c r="G139" s="4">
        <f>_xlfn.IFS($C139=1, AVERAGEIFS(data!K$2:K$326, data!$B$2:$B$326, $B139,data!$C$2:$C$326, "=2", data!$D$2:$D$326, "=1", data!$E$2:$E$326, "=1", data!$F$2:$F$326, "=1", data!$G$2:$G$326, "=1"), $C139=2, AVERAGEIFS(data!K$2:K$326, data!$B$2:$B$326, $B139,data!$C$2:$C$326, "=2", data!$D$2:$D$326, "=1", data!$E$2:$E$326, "=1", data!$F$2:$F$326, "=1", data!$G$2:$G$326, "=2"), $C139=3, AVERAGEIFS(data!K$2:K$326, data!$B$2:$B$326, $B139,data!$C$2:$C$326, "=2", data!$D$2:$D$326, "=1", data!$E$2:$E$326, "=1", data!$F$2:$F$326, "=1", data!$G$2:$G$326, "=3"), $C139=4, AVERAGEIFS(data!K$2:K$326, data!$B$2:$B$326, $B139,data!$C$2:$C$326, "=3", data!$D$2:$D$326, "=1", data!$E$2:$E$326, "=1", data!$F$2:$F$326, "=1", data!$G$2:$G$326, "=1"), $C139=5, AVERAGEIFS(data!K$2:K$326, data!$B$2:$B$326, $B139,data!$C$2:$C$326, "=3", data!$D$2:$D$326, "=1", data!$E$2:$E$326, "=1", data!$F$2:$F$326, "=1", data!$G$2:$G$326, "=2"), $C139=6, AVERAGEIFS(data!K$2:K$326, data!$B$2:$B$326, $B139,data!$C$2:$C$326, "=2", data!$D$2:$D$326, {2,3}, data!$E$2:$E$326, "=1", data!$F$2:$F$326, "=1", data!$G$2:$G$326, "=1"), $C139=7, AVERAGEIFS(data!K$2:K$326, data!$B$2:$B$326, $B139,data!$C$2:$C$326, "=2", data!$D$2:$D$326, "=1", data!$E$2:$E$326, {2,3}, data!$F$2:$F$326, "=1", data!$G$2:$G$326, "=1"), $C139=8, AVERAGEIFS(data!K$2:K$326, data!$B$2:$B$326, $B139,data!$C$2:$C$326, "=2", data!$D$2:$D$326, {2,3}, data!$E$2:$E$326, {2,3}, data!$F$2:$F$326, "=1", data!$G$2:$G$326, "=1"))</f>
        <v>0</v>
      </c>
      <c r="H139" s="6" t="str">
        <f t="shared" si="2"/>
        <v>N/A</v>
      </c>
    </row>
    <row r="140" spans="1:8" x14ac:dyDescent="0.2">
      <c r="A140" s="4" t="s">
        <v>316</v>
      </c>
      <c r="B140" s="4" t="s">
        <v>330</v>
      </c>
      <c r="C140" s="4">
        <v>3</v>
      </c>
      <c r="D140" s="4">
        <f>_xlfn.IFS($C140=1, AVERAGEIFS(data!H$2:H$326, data!$B$2:$B$326, $B140,data!$C$2:$C$326, "=2", data!$D$2:$D$326, "=1", data!$E$2:$E$326, "=1", data!$F$2:$F$326, "=1", data!$G$2:$G$326, "=1"), $C140=2, AVERAGEIFS(data!H$2:H$326, data!$B$2:$B$326, $B140,data!$C$2:$C$326, "=2", data!$D$2:$D$326, "=1", data!$E$2:$E$326, "=1", data!$F$2:$F$326, "=1", data!$G$2:$G$326, "=2"), $C140=3, AVERAGEIFS(data!H$2:H$326, data!$B$2:$B$326, $B140,data!$C$2:$C$326, "=2", data!$D$2:$D$326, "=1", data!$E$2:$E$326, "=1", data!$F$2:$F$326, "=1", data!$G$2:$G$326, "=3"), $C140=4, AVERAGEIFS(data!H$2:H$326, data!$B$2:$B$326, $B140,data!$C$2:$C$326, "=3", data!$D$2:$D$326, "=1", data!$E$2:$E$326, "=1", data!$F$2:$F$326, "=1", data!$G$2:$G$326, "=1"), $C140=5, AVERAGEIFS(data!H$2:H$326, data!$B$2:$B$326, $B140,data!$C$2:$C$326, "=3", data!$D$2:$D$326, "=1", data!$E$2:$E$326, "=1", data!$F$2:$F$326, "=1", data!$G$2:$G$326, "=2"), $C140=6, AVERAGEIFS(data!H$2:H$326, data!$B$2:$B$326, $B140,data!$C$2:$C$326, "=2", data!$D$2:$D$326, {2,3}, data!$E$2:$E$326, "=1", data!$F$2:$F$326, "=1", data!$G$2:$G$326, "=1"), $C140=7, AVERAGEIFS(data!H$2:H$326, data!$B$2:$B$326, $B140,data!$C$2:$C$326, "=2", data!$D$2:$D$326, "=1", data!$E$2:$E$326, {2,3}, data!$F$2:$F$326, "=1", data!$G$2:$G$326, "=1"), $C140=8, AVERAGEIFS(data!H$2:H$326, data!$B$2:$B$326, $B140,data!$C$2:$C$326, "=2", data!$D$2:$D$326, {2,3}, data!$E$2:$E$326, {2,3}, data!$F$2:$F$326, "=1", data!$G$2:$G$326, "=1"))</f>
        <v>500</v>
      </c>
      <c r="E140" s="4">
        <f>_xlfn.IFS($C140=1, AVERAGEIFS(data!I$2:I$326, data!$B$2:$B$326, $B140,data!$C$2:$C$326, "=2", data!$D$2:$D$326, "=1", data!$E$2:$E$326, "=1", data!$F$2:$F$326, "=1", data!$G$2:$G$326, "=1"), $C140=2, AVERAGEIFS(data!I$2:I$326, data!$B$2:$B$326, $B140,data!$C$2:$C$326, "=2", data!$D$2:$D$326, "=1", data!$E$2:$E$326, "=1", data!$F$2:$F$326, "=1", data!$G$2:$G$326, "=2"), $C140=3, AVERAGEIFS(data!I$2:I$326, data!$B$2:$B$326, $B140,data!$C$2:$C$326, "=2", data!$D$2:$D$326, "=1", data!$E$2:$E$326, "=1", data!$F$2:$F$326, "=1", data!$G$2:$G$326, "=3"), $C140=4, AVERAGEIFS(data!I$2:I$326, data!$B$2:$B$326, $B140,data!$C$2:$C$326, "=3", data!$D$2:$D$326, "=1", data!$E$2:$E$326, "=1", data!$F$2:$F$326, "=1", data!$G$2:$G$326, "=1"), $C140=5, AVERAGEIFS(data!I$2:I$326, data!$B$2:$B$326, $B140,data!$C$2:$C$326, "=3", data!$D$2:$D$326, "=1", data!$E$2:$E$326, "=1", data!$F$2:$F$326, "=1", data!$G$2:$G$326, "=2"), $C140=6, AVERAGEIFS(data!I$2:I$326, data!$B$2:$B$326, $B140,data!$C$2:$C$326, "=2", data!$D$2:$D$326, {2,3}, data!$E$2:$E$326, "=1", data!$F$2:$F$326, "=1", data!$G$2:$G$326, "=1"), $C140=7, AVERAGEIFS(data!I$2:I$326, data!$B$2:$B$326, $B140,data!$C$2:$C$326, "=2", data!$D$2:$D$326, "=1", data!$E$2:$E$326, {2,3}, data!$F$2:$F$326, "=1", data!$G$2:$G$326, "=1"), $C140=8, AVERAGEIFS(data!I$2:I$326, data!$B$2:$B$326, $B140,data!$C$2:$C$326, "=2", data!$D$2:$D$326, {2,3}, data!$E$2:$E$326, {2,3}, data!$F$2:$F$326, "=1", data!$G$2:$G$326, "=1"))</f>
        <v>0</v>
      </c>
      <c r="F140" s="4">
        <f>_xlfn.IFS($C140=1, AVERAGEIFS(data!J$2:J$326, data!$B$2:$B$326, $B140,data!$C$2:$C$326, "=2", data!$D$2:$D$326, "=1", data!$E$2:$E$326, "=1", data!$F$2:$F$326, "=1", data!$G$2:$G$326, "=1"), $C140=2, AVERAGEIFS(data!J$2:J$326, data!$B$2:$B$326, $B140,data!$C$2:$C$326, "=2", data!$D$2:$D$326, "=1", data!$E$2:$E$326, "=1", data!$F$2:$F$326, "=1", data!$G$2:$G$326, "=2"), $C140=3, AVERAGEIFS(data!J$2:J$326, data!$B$2:$B$326, $B140,data!$C$2:$C$326, "=2", data!$D$2:$D$326, "=1", data!$E$2:$E$326, "=1", data!$F$2:$F$326, "=1", data!$G$2:$G$326, "=3"), $C140=4, AVERAGEIFS(data!J$2:J$326, data!$B$2:$B$326, $B140,data!$C$2:$C$326, "=3", data!$D$2:$D$326, "=1", data!$E$2:$E$326, "=1", data!$F$2:$F$326, "=1", data!$G$2:$G$326, "=1"), $C140=5, AVERAGEIFS(data!J$2:J$326, data!$B$2:$B$326, $B140,data!$C$2:$C$326, "=3", data!$D$2:$D$326, "=1", data!$E$2:$E$326, "=1", data!$F$2:$F$326, "=1", data!$G$2:$G$326, "=2"), $C140=6, AVERAGEIFS(data!J$2:J$326, data!$B$2:$B$326, $B140,data!$C$2:$C$326, "=2", data!$D$2:$D$326, {2,3}, data!$E$2:$E$326, "=1", data!$F$2:$F$326, "=1", data!$G$2:$G$326, "=1"), $C140=7, AVERAGEIFS(data!J$2:J$326, data!$B$2:$B$326, $B140,data!$C$2:$C$326, "=2", data!$D$2:$D$326, "=1", data!$E$2:$E$326, {2,3}, data!$F$2:$F$326, "=1", data!$G$2:$G$326, "=1"), $C140=8, AVERAGEIFS(data!J$2:J$326, data!$B$2:$B$326, $B140,data!$C$2:$C$326, "=2", data!$D$2:$D$326, {2,3}, data!$E$2:$E$326, {2,3}, data!$F$2:$F$326, "=1", data!$G$2:$G$326, "=1"))</f>
        <v>0</v>
      </c>
      <c r="G140" s="4">
        <f>_xlfn.IFS($C140=1, AVERAGEIFS(data!K$2:K$326, data!$B$2:$B$326, $B140,data!$C$2:$C$326, "=2", data!$D$2:$D$326, "=1", data!$E$2:$E$326, "=1", data!$F$2:$F$326, "=1", data!$G$2:$G$326, "=1"), $C140=2, AVERAGEIFS(data!K$2:K$326, data!$B$2:$B$326, $B140,data!$C$2:$C$326, "=2", data!$D$2:$D$326, "=1", data!$E$2:$E$326, "=1", data!$F$2:$F$326, "=1", data!$G$2:$G$326, "=2"), $C140=3, AVERAGEIFS(data!K$2:K$326, data!$B$2:$B$326, $B140,data!$C$2:$C$326, "=2", data!$D$2:$D$326, "=1", data!$E$2:$E$326, "=1", data!$F$2:$F$326, "=1", data!$G$2:$G$326, "=3"), $C140=4, AVERAGEIFS(data!K$2:K$326, data!$B$2:$B$326, $B140,data!$C$2:$C$326, "=3", data!$D$2:$D$326, "=1", data!$E$2:$E$326, "=1", data!$F$2:$F$326, "=1", data!$G$2:$G$326, "=1"), $C140=5, AVERAGEIFS(data!K$2:K$326, data!$B$2:$B$326, $B140,data!$C$2:$C$326, "=3", data!$D$2:$D$326, "=1", data!$E$2:$E$326, "=1", data!$F$2:$F$326, "=1", data!$G$2:$G$326, "=2"), $C140=6, AVERAGEIFS(data!K$2:K$326, data!$B$2:$B$326, $B140,data!$C$2:$C$326, "=2", data!$D$2:$D$326, {2,3}, data!$E$2:$E$326, "=1", data!$F$2:$F$326, "=1", data!$G$2:$G$326, "=1"), $C140=7, AVERAGEIFS(data!K$2:K$326, data!$B$2:$B$326, $B140,data!$C$2:$C$326, "=2", data!$D$2:$D$326, "=1", data!$E$2:$E$326, {2,3}, data!$F$2:$F$326, "=1", data!$G$2:$G$326, "=1"), $C140=8, AVERAGEIFS(data!K$2:K$326, data!$B$2:$B$326, $B140,data!$C$2:$C$326, "=2", data!$D$2:$D$326, {2,3}, data!$E$2:$E$326, {2,3}, data!$F$2:$F$326, "=1", data!$G$2:$G$326, "=1"))</f>
        <v>0</v>
      </c>
      <c r="H140" s="6" t="str">
        <f t="shared" si="2"/>
        <v>N/A</v>
      </c>
    </row>
    <row r="141" spans="1:8" x14ac:dyDescent="0.2">
      <c r="A141" s="4" t="s">
        <v>316</v>
      </c>
      <c r="B141" s="4" t="s">
        <v>330</v>
      </c>
      <c r="C141" s="4">
        <v>4</v>
      </c>
      <c r="D141" s="4">
        <f>_xlfn.IFS($C141=1, AVERAGEIFS(data!H$2:H$326, data!$B$2:$B$326, $B141,data!$C$2:$C$326, "=2", data!$D$2:$D$326, "=1", data!$E$2:$E$326, "=1", data!$F$2:$F$326, "=1", data!$G$2:$G$326, "=1"), $C141=2, AVERAGEIFS(data!H$2:H$326, data!$B$2:$B$326, $B141,data!$C$2:$C$326, "=2", data!$D$2:$D$326, "=1", data!$E$2:$E$326, "=1", data!$F$2:$F$326, "=1", data!$G$2:$G$326, "=2"), $C141=3, AVERAGEIFS(data!H$2:H$326, data!$B$2:$B$326, $B141,data!$C$2:$C$326, "=2", data!$D$2:$D$326, "=1", data!$E$2:$E$326, "=1", data!$F$2:$F$326, "=1", data!$G$2:$G$326, "=3"), $C141=4, AVERAGEIFS(data!H$2:H$326, data!$B$2:$B$326, $B141,data!$C$2:$C$326, "=3", data!$D$2:$D$326, "=1", data!$E$2:$E$326, "=1", data!$F$2:$F$326, "=1", data!$G$2:$G$326, "=1"), $C141=5, AVERAGEIFS(data!H$2:H$326, data!$B$2:$B$326, $B141,data!$C$2:$C$326, "=3", data!$D$2:$D$326, "=1", data!$E$2:$E$326, "=1", data!$F$2:$F$326, "=1", data!$G$2:$G$326, "=2"), $C141=6, AVERAGEIFS(data!H$2:H$326, data!$B$2:$B$326, $B141,data!$C$2:$C$326, "=2", data!$D$2:$D$326, {2,3}, data!$E$2:$E$326, "=1", data!$F$2:$F$326, "=1", data!$G$2:$G$326, "=1"), $C141=7, AVERAGEIFS(data!H$2:H$326, data!$B$2:$B$326, $B141,data!$C$2:$C$326, "=2", data!$D$2:$D$326, "=1", data!$E$2:$E$326, {2,3}, data!$F$2:$F$326, "=1", data!$G$2:$G$326, "=1"), $C141=8, AVERAGEIFS(data!H$2:H$326, data!$B$2:$B$326, $B141,data!$C$2:$C$326, "=2", data!$D$2:$D$326, {2,3}, data!$E$2:$E$326, {2,3}, data!$F$2:$F$326, "=1", data!$G$2:$G$326, "=1"))</f>
        <v>500</v>
      </c>
      <c r="E141" s="4">
        <f>_xlfn.IFS($C141=1, AVERAGEIFS(data!I$2:I$326, data!$B$2:$B$326, $B141,data!$C$2:$C$326, "=2", data!$D$2:$D$326, "=1", data!$E$2:$E$326, "=1", data!$F$2:$F$326, "=1", data!$G$2:$G$326, "=1"), $C141=2, AVERAGEIFS(data!I$2:I$326, data!$B$2:$B$326, $B141,data!$C$2:$C$326, "=2", data!$D$2:$D$326, "=1", data!$E$2:$E$326, "=1", data!$F$2:$F$326, "=1", data!$G$2:$G$326, "=2"), $C141=3, AVERAGEIFS(data!I$2:I$326, data!$B$2:$B$326, $B141,data!$C$2:$C$326, "=2", data!$D$2:$D$326, "=1", data!$E$2:$E$326, "=1", data!$F$2:$F$326, "=1", data!$G$2:$G$326, "=3"), $C141=4, AVERAGEIFS(data!I$2:I$326, data!$B$2:$B$326, $B141,data!$C$2:$C$326, "=3", data!$D$2:$D$326, "=1", data!$E$2:$E$326, "=1", data!$F$2:$F$326, "=1", data!$G$2:$G$326, "=1"), $C141=5, AVERAGEIFS(data!I$2:I$326, data!$B$2:$B$326, $B141,data!$C$2:$C$326, "=3", data!$D$2:$D$326, "=1", data!$E$2:$E$326, "=1", data!$F$2:$F$326, "=1", data!$G$2:$G$326, "=2"), $C141=6, AVERAGEIFS(data!I$2:I$326, data!$B$2:$B$326, $B141,data!$C$2:$C$326, "=2", data!$D$2:$D$326, {2,3}, data!$E$2:$E$326, "=1", data!$F$2:$F$326, "=1", data!$G$2:$G$326, "=1"), $C141=7, AVERAGEIFS(data!I$2:I$326, data!$B$2:$B$326, $B141,data!$C$2:$C$326, "=2", data!$D$2:$D$326, "=1", data!$E$2:$E$326, {2,3}, data!$F$2:$F$326, "=1", data!$G$2:$G$326, "=1"), $C141=8, AVERAGEIFS(data!I$2:I$326, data!$B$2:$B$326, $B141,data!$C$2:$C$326, "=2", data!$D$2:$D$326, {2,3}, data!$E$2:$E$326, {2,3}, data!$F$2:$F$326, "=1", data!$G$2:$G$326, "=1"))</f>
        <v>99</v>
      </c>
      <c r="F141" s="4">
        <f>_xlfn.IFS($C141=1, AVERAGEIFS(data!J$2:J$326, data!$B$2:$B$326, $B141,data!$C$2:$C$326, "=2", data!$D$2:$D$326, "=1", data!$E$2:$E$326, "=1", data!$F$2:$F$326, "=1", data!$G$2:$G$326, "=1"), $C141=2, AVERAGEIFS(data!J$2:J$326, data!$B$2:$B$326, $B141,data!$C$2:$C$326, "=2", data!$D$2:$D$326, "=1", data!$E$2:$E$326, "=1", data!$F$2:$F$326, "=1", data!$G$2:$G$326, "=2"), $C141=3, AVERAGEIFS(data!J$2:J$326, data!$B$2:$B$326, $B141,data!$C$2:$C$326, "=2", data!$D$2:$D$326, "=1", data!$E$2:$E$326, "=1", data!$F$2:$F$326, "=1", data!$G$2:$G$326, "=3"), $C141=4, AVERAGEIFS(data!J$2:J$326, data!$B$2:$B$326, $B141,data!$C$2:$C$326, "=3", data!$D$2:$D$326, "=1", data!$E$2:$E$326, "=1", data!$F$2:$F$326, "=1", data!$G$2:$G$326, "=1"), $C141=5, AVERAGEIFS(data!J$2:J$326, data!$B$2:$B$326, $B141,data!$C$2:$C$326, "=3", data!$D$2:$D$326, "=1", data!$E$2:$E$326, "=1", data!$F$2:$F$326, "=1", data!$G$2:$G$326, "=2"), $C141=6, AVERAGEIFS(data!J$2:J$326, data!$B$2:$B$326, $B141,data!$C$2:$C$326, "=2", data!$D$2:$D$326, {2,3}, data!$E$2:$E$326, "=1", data!$F$2:$F$326, "=1", data!$G$2:$G$326, "=1"), $C141=7, AVERAGEIFS(data!J$2:J$326, data!$B$2:$B$326, $B141,data!$C$2:$C$326, "=2", data!$D$2:$D$326, "=1", data!$E$2:$E$326, {2,3}, data!$F$2:$F$326, "=1", data!$G$2:$G$326, "=1"), $C141=8, AVERAGEIFS(data!J$2:J$326, data!$B$2:$B$326, $B141,data!$C$2:$C$326, "=2", data!$D$2:$D$326, {2,3}, data!$E$2:$E$326, {2,3}, data!$F$2:$F$326, "=1", data!$G$2:$G$326, "=1"))</f>
        <v>68</v>
      </c>
      <c r="G141" s="4">
        <f>_xlfn.IFS($C141=1, AVERAGEIFS(data!K$2:K$326, data!$B$2:$B$326, $B141,data!$C$2:$C$326, "=2", data!$D$2:$D$326, "=1", data!$E$2:$E$326, "=1", data!$F$2:$F$326, "=1", data!$G$2:$G$326, "=1"), $C141=2, AVERAGEIFS(data!K$2:K$326, data!$B$2:$B$326, $B141,data!$C$2:$C$326, "=2", data!$D$2:$D$326, "=1", data!$E$2:$E$326, "=1", data!$F$2:$F$326, "=1", data!$G$2:$G$326, "=2"), $C141=3, AVERAGEIFS(data!K$2:K$326, data!$B$2:$B$326, $B141,data!$C$2:$C$326, "=2", data!$D$2:$D$326, "=1", data!$E$2:$E$326, "=1", data!$F$2:$F$326, "=1", data!$G$2:$G$326, "=3"), $C141=4, AVERAGEIFS(data!K$2:K$326, data!$B$2:$B$326, $B141,data!$C$2:$C$326, "=3", data!$D$2:$D$326, "=1", data!$E$2:$E$326, "=1", data!$F$2:$F$326, "=1", data!$G$2:$G$326, "=1"), $C141=5, AVERAGEIFS(data!K$2:K$326, data!$B$2:$B$326, $B141,data!$C$2:$C$326, "=3", data!$D$2:$D$326, "=1", data!$E$2:$E$326, "=1", data!$F$2:$F$326, "=1", data!$G$2:$G$326, "=2"), $C141=6, AVERAGEIFS(data!K$2:K$326, data!$B$2:$B$326, $B141,data!$C$2:$C$326, "=2", data!$D$2:$D$326, {2,3}, data!$E$2:$E$326, "=1", data!$F$2:$F$326, "=1", data!$G$2:$G$326, "=1"), $C141=7, AVERAGEIFS(data!K$2:K$326, data!$B$2:$B$326, $B141,data!$C$2:$C$326, "=2", data!$D$2:$D$326, "=1", data!$E$2:$E$326, {2,3}, data!$F$2:$F$326, "=1", data!$G$2:$G$326, "=1"), $C141=8, AVERAGEIFS(data!K$2:K$326, data!$B$2:$B$326, $B141,data!$C$2:$C$326, "=2", data!$D$2:$D$326, {2,3}, data!$E$2:$E$326, {2,3}, data!$F$2:$F$326, "=1", data!$G$2:$G$326, "=1"))</f>
        <v>30</v>
      </c>
      <c r="H141" s="6">
        <f t="shared" si="2"/>
        <v>0.55882352941176472</v>
      </c>
    </row>
    <row r="142" spans="1:8" x14ac:dyDescent="0.2">
      <c r="A142" s="4" t="s">
        <v>316</v>
      </c>
      <c r="B142" s="4" t="s">
        <v>330</v>
      </c>
      <c r="C142" s="4">
        <v>5</v>
      </c>
      <c r="D142" s="4">
        <f>_xlfn.IFS($C142=1, AVERAGEIFS(data!H$2:H$326, data!$B$2:$B$326, $B142,data!$C$2:$C$326, "=2", data!$D$2:$D$326, "=1", data!$E$2:$E$326, "=1", data!$F$2:$F$326, "=1", data!$G$2:$G$326, "=1"), $C142=2, AVERAGEIFS(data!H$2:H$326, data!$B$2:$B$326, $B142,data!$C$2:$C$326, "=2", data!$D$2:$D$326, "=1", data!$E$2:$E$326, "=1", data!$F$2:$F$326, "=1", data!$G$2:$G$326, "=2"), $C142=3, AVERAGEIFS(data!H$2:H$326, data!$B$2:$B$326, $B142,data!$C$2:$C$326, "=2", data!$D$2:$D$326, "=1", data!$E$2:$E$326, "=1", data!$F$2:$F$326, "=1", data!$G$2:$G$326, "=3"), $C142=4, AVERAGEIFS(data!H$2:H$326, data!$B$2:$B$326, $B142,data!$C$2:$C$326, "=3", data!$D$2:$D$326, "=1", data!$E$2:$E$326, "=1", data!$F$2:$F$326, "=1", data!$G$2:$G$326, "=1"), $C142=5, AVERAGEIFS(data!H$2:H$326, data!$B$2:$B$326, $B142,data!$C$2:$C$326, "=3", data!$D$2:$D$326, "=1", data!$E$2:$E$326, "=1", data!$F$2:$F$326, "=1", data!$G$2:$G$326, "=2"), $C142=6, AVERAGEIFS(data!H$2:H$326, data!$B$2:$B$326, $B142,data!$C$2:$C$326, "=2", data!$D$2:$D$326, {2,3}, data!$E$2:$E$326, "=1", data!$F$2:$F$326, "=1", data!$G$2:$G$326, "=1"), $C142=7, AVERAGEIFS(data!H$2:H$326, data!$B$2:$B$326, $B142,data!$C$2:$C$326, "=2", data!$D$2:$D$326, "=1", data!$E$2:$E$326, {2,3}, data!$F$2:$F$326, "=1", data!$G$2:$G$326, "=1"), $C142=8, AVERAGEIFS(data!H$2:H$326, data!$B$2:$B$326, $B142,data!$C$2:$C$326, "=2", data!$D$2:$D$326, {2,3}, data!$E$2:$E$326, {2,3}, data!$F$2:$F$326, "=1", data!$G$2:$G$326, "=1"))</f>
        <v>500</v>
      </c>
      <c r="E142" s="4">
        <f>_xlfn.IFS($C142=1, AVERAGEIFS(data!I$2:I$326, data!$B$2:$B$326, $B142,data!$C$2:$C$326, "=2", data!$D$2:$D$326, "=1", data!$E$2:$E$326, "=1", data!$F$2:$F$326, "=1", data!$G$2:$G$326, "=1"), $C142=2, AVERAGEIFS(data!I$2:I$326, data!$B$2:$B$326, $B142,data!$C$2:$C$326, "=2", data!$D$2:$D$326, "=1", data!$E$2:$E$326, "=1", data!$F$2:$F$326, "=1", data!$G$2:$G$326, "=2"), $C142=3, AVERAGEIFS(data!I$2:I$326, data!$B$2:$B$326, $B142,data!$C$2:$C$326, "=2", data!$D$2:$D$326, "=1", data!$E$2:$E$326, "=1", data!$F$2:$F$326, "=1", data!$G$2:$G$326, "=3"), $C142=4, AVERAGEIFS(data!I$2:I$326, data!$B$2:$B$326, $B142,data!$C$2:$C$326, "=3", data!$D$2:$D$326, "=1", data!$E$2:$E$326, "=1", data!$F$2:$F$326, "=1", data!$G$2:$G$326, "=1"), $C142=5, AVERAGEIFS(data!I$2:I$326, data!$B$2:$B$326, $B142,data!$C$2:$C$326, "=3", data!$D$2:$D$326, "=1", data!$E$2:$E$326, "=1", data!$F$2:$F$326, "=1", data!$G$2:$G$326, "=2"), $C142=6, AVERAGEIFS(data!I$2:I$326, data!$B$2:$B$326, $B142,data!$C$2:$C$326, "=2", data!$D$2:$D$326, {2,3}, data!$E$2:$E$326, "=1", data!$F$2:$F$326, "=1", data!$G$2:$G$326, "=1"), $C142=7, AVERAGEIFS(data!I$2:I$326, data!$B$2:$B$326, $B142,data!$C$2:$C$326, "=2", data!$D$2:$D$326, "=1", data!$E$2:$E$326, {2,3}, data!$F$2:$F$326, "=1", data!$G$2:$G$326, "=1"), $C142=8, AVERAGEIFS(data!I$2:I$326, data!$B$2:$B$326, $B142,data!$C$2:$C$326, "=2", data!$D$2:$D$326, {2,3}, data!$E$2:$E$326, {2,3}, data!$F$2:$F$326, "=1", data!$G$2:$G$326, "=1"))</f>
        <v>0</v>
      </c>
      <c r="F142" s="4">
        <f>_xlfn.IFS($C142=1, AVERAGEIFS(data!J$2:J$326, data!$B$2:$B$326, $B142,data!$C$2:$C$326, "=2", data!$D$2:$D$326, "=1", data!$E$2:$E$326, "=1", data!$F$2:$F$326, "=1", data!$G$2:$G$326, "=1"), $C142=2, AVERAGEIFS(data!J$2:J$326, data!$B$2:$B$326, $B142,data!$C$2:$C$326, "=2", data!$D$2:$D$326, "=1", data!$E$2:$E$326, "=1", data!$F$2:$F$326, "=1", data!$G$2:$G$326, "=2"), $C142=3, AVERAGEIFS(data!J$2:J$326, data!$B$2:$B$326, $B142,data!$C$2:$C$326, "=2", data!$D$2:$D$326, "=1", data!$E$2:$E$326, "=1", data!$F$2:$F$326, "=1", data!$G$2:$G$326, "=3"), $C142=4, AVERAGEIFS(data!J$2:J$326, data!$B$2:$B$326, $B142,data!$C$2:$C$326, "=3", data!$D$2:$D$326, "=1", data!$E$2:$E$326, "=1", data!$F$2:$F$326, "=1", data!$G$2:$G$326, "=1"), $C142=5, AVERAGEIFS(data!J$2:J$326, data!$B$2:$B$326, $B142,data!$C$2:$C$326, "=3", data!$D$2:$D$326, "=1", data!$E$2:$E$326, "=1", data!$F$2:$F$326, "=1", data!$G$2:$G$326, "=2"), $C142=6, AVERAGEIFS(data!J$2:J$326, data!$B$2:$B$326, $B142,data!$C$2:$C$326, "=2", data!$D$2:$D$326, {2,3}, data!$E$2:$E$326, "=1", data!$F$2:$F$326, "=1", data!$G$2:$G$326, "=1"), $C142=7, AVERAGEIFS(data!J$2:J$326, data!$B$2:$B$326, $B142,data!$C$2:$C$326, "=2", data!$D$2:$D$326, "=1", data!$E$2:$E$326, {2,3}, data!$F$2:$F$326, "=1", data!$G$2:$G$326, "=1"), $C142=8, AVERAGEIFS(data!J$2:J$326, data!$B$2:$B$326, $B142,data!$C$2:$C$326, "=2", data!$D$2:$D$326, {2,3}, data!$E$2:$E$326, {2,3}, data!$F$2:$F$326, "=1", data!$G$2:$G$326, "=1"))</f>
        <v>0</v>
      </c>
      <c r="G142" s="4">
        <f>_xlfn.IFS($C142=1, AVERAGEIFS(data!K$2:K$326, data!$B$2:$B$326, $B142,data!$C$2:$C$326, "=2", data!$D$2:$D$326, "=1", data!$E$2:$E$326, "=1", data!$F$2:$F$326, "=1", data!$G$2:$G$326, "=1"), $C142=2, AVERAGEIFS(data!K$2:K$326, data!$B$2:$B$326, $B142,data!$C$2:$C$326, "=2", data!$D$2:$D$326, "=1", data!$E$2:$E$326, "=1", data!$F$2:$F$326, "=1", data!$G$2:$G$326, "=2"), $C142=3, AVERAGEIFS(data!K$2:K$326, data!$B$2:$B$326, $B142,data!$C$2:$C$326, "=2", data!$D$2:$D$326, "=1", data!$E$2:$E$326, "=1", data!$F$2:$F$326, "=1", data!$G$2:$G$326, "=3"), $C142=4, AVERAGEIFS(data!K$2:K$326, data!$B$2:$B$326, $B142,data!$C$2:$C$326, "=3", data!$D$2:$D$326, "=1", data!$E$2:$E$326, "=1", data!$F$2:$F$326, "=1", data!$G$2:$G$326, "=1"), $C142=5, AVERAGEIFS(data!K$2:K$326, data!$B$2:$B$326, $B142,data!$C$2:$C$326, "=3", data!$D$2:$D$326, "=1", data!$E$2:$E$326, "=1", data!$F$2:$F$326, "=1", data!$G$2:$G$326, "=2"), $C142=6, AVERAGEIFS(data!K$2:K$326, data!$B$2:$B$326, $B142,data!$C$2:$C$326, "=2", data!$D$2:$D$326, {2,3}, data!$E$2:$E$326, "=1", data!$F$2:$F$326, "=1", data!$G$2:$G$326, "=1"), $C142=7, AVERAGEIFS(data!K$2:K$326, data!$B$2:$B$326, $B142,data!$C$2:$C$326, "=2", data!$D$2:$D$326, "=1", data!$E$2:$E$326, {2,3}, data!$F$2:$F$326, "=1", data!$G$2:$G$326, "=1"), $C142=8, AVERAGEIFS(data!K$2:K$326, data!$B$2:$B$326, $B142,data!$C$2:$C$326, "=2", data!$D$2:$D$326, {2,3}, data!$E$2:$E$326, {2,3}, data!$F$2:$F$326, "=1", data!$G$2:$G$326, "=1"))</f>
        <v>0</v>
      </c>
      <c r="H142" s="6" t="str">
        <f t="shared" si="2"/>
        <v>N/A</v>
      </c>
    </row>
    <row r="143" spans="1:8" x14ac:dyDescent="0.2">
      <c r="A143" s="4" t="s">
        <v>316</v>
      </c>
      <c r="B143" s="4" t="s">
        <v>330</v>
      </c>
      <c r="C143" s="4">
        <v>6</v>
      </c>
      <c r="D143" s="4">
        <f>_xlfn.IFS($C143=1, AVERAGEIFS(data!H$2:H$326, data!$B$2:$B$326, $B143,data!$C$2:$C$326, "=2", data!$D$2:$D$326, "=1", data!$E$2:$E$326, "=1", data!$F$2:$F$326, "=1", data!$G$2:$G$326, "=1"), $C143=2, AVERAGEIFS(data!H$2:H$326, data!$B$2:$B$326, $B143,data!$C$2:$C$326, "=2", data!$D$2:$D$326, "=1", data!$E$2:$E$326, "=1", data!$F$2:$F$326, "=1", data!$G$2:$G$326, "=2"), $C143=3, AVERAGEIFS(data!H$2:H$326, data!$B$2:$B$326, $B143,data!$C$2:$C$326, "=2", data!$D$2:$D$326, "=1", data!$E$2:$E$326, "=1", data!$F$2:$F$326, "=1", data!$G$2:$G$326, "=3"), $C143=4, AVERAGEIFS(data!H$2:H$326, data!$B$2:$B$326, $B143,data!$C$2:$C$326, "=3", data!$D$2:$D$326, "=1", data!$E$2:$E$326, "=1", data!$F$2:$F$326, "=1", data!$G$2:$G$326, "=1"), $C143=5, AVERAGEIFS(data!H$2:H$326, data!$B$2:$B$326, $B143,data!$C$2:$C$326, "=3", data!$D$2:$D$326, "=1", data!$E$2:$E$326, "=1", data!$F$2:$F$326, "=1", data!$G$2:$G$326, "=2"), $C143=6, AVERAGEIFS(data!H$2:H$326, data!$B$2:$B$326, $B143,data!$C$2:$C$326, "=2", data!$D$2:$D$326, {2,3}, data!$E$2:$E$326, "=1", data!$F$2:$F$326, "=1", data!$G$2:$G$326, "=1"), $C143=7, AVERAGEIFS(data!H$2:H$326, data!$B$2:$B$326, $B143,data!$C$2:$C$326, "=2", data!$D$2:$D$326, "=1", data!$E$2:$E$326, {2,3}, data!$F$2:$F$326, "=1", data!$G$2:$G$326, "=1"), $C143=8, AVERAGEIFS(data!H$2:H$326, data!$B$2:$B$326, $B143,data!$C$2:$C$326, "=2", data!$D$2:$D$326, {2,3}, data!$E$2:$E$326, {2,3}, data!$F$2:$F$326, "=1", data!$G$2:$G$326, "=1"))</f>
        <v>500</v>
      </c>
      <c r="E143" s="4">
        <f>_xlfn.IFS($C143=1, AVERAGEIFS(data!I$2:I$326, data!$B$2:$B$326, $B143,data!$C$2:$C$326, "=2", data!$D$2:$D$326, "=1", data!$E$2:$E$326, "=1", data!$F$2:$F$326, "=1", data!$G$2:$G$326, "=1"), $C143=2, AVERAGEIFS(data!I$2:I$326, data!$B$2:$B$326, $B143,data!$C$2:$C$326, "=2", data!$D$2:$D$326, "=1", data!$E$2:$E$326, "=1", data!$F$2:$F$326, "=1", data!$G$2:$G$326, "=2"), $C143=3, AVERAGEIFS(data!I$2:I$326, data!$B$2:$B$326, $B143,data!$C$2:$C$326, "=2", data!$D$2:$D$326, "=1", data!$E$2:$E$326, "=1", data!$F$2:$F$326, "=1", data!$G$2:$G$326, "=3"), $C143=4, AVERAGEIFS(data!I$2:I$326, data!$B$2:$B$326, $B143,data!$C$2:$C$326, "=3", data!$D$2:$D$326, "=1", data!$E$2:$E$326, "=1", data!$F$2:$F$326, "=1", data!$G$2:$G$326, "=1"), $C143=5, AVERAGEIFS(data!I$2:I$326, data!$B$2:$B$326, $B143,data!$C$2:$C$326, "=3", data!$D$2:$D$326, "=1", data!$E$2:$E$326, "=1", data!$F$2:$F$326, "=1", data!$G$2:$G$326, "=2"), $C143=6, AVERAGEIFS(data!I$2:I$326, data!$B$2:$B$326, $B143,data!$C$2:$C$326, "=2", data!$D$2:$D$326, {2,3}, data!$E$2:$E$326, "=1", data!$F$2:$F$326, "=1", data!$G$2:$G$326, "=1"), $C143=7, AVERAGEIFS(data!I$2:I$326, data!$B$2:$B$326, $B143,data!$C$2:$C$326, "=2", data!$D$2:$D$326, "=1", data!$E$2:$E$326, {2,3}, data!$F$2:$F$326, "=1", data!$G$2:$G$326, "=1"), $C143=8, AVERAGEIFS(data!I$2:I$326, data!$B$2:$B$326, $B143,data!$C$2:$C$326, "=2", data!$D$2:$D$326, {2,3}, data!$E$2:$E$326, {2,3}, data!$F$2:$F$326, "=1", data!$G$2:$G$326, "=1"))</f>
        <v>0</v>
      </c>
      <c r="F143" s="4">
        <f>_xlfn.IFS($C143=1, AVERAGEIFS(data!J$2:J$326, data!$B$2:$B$326, $B143,data!$C$2:$C$326, "=2", data!$D$2:$D$326, "=1", data!$E$2:$E$326, "=1", data!$F$2:$F$326, "=1", data!$G$2:$G$326, "=1"), $C143=2, AVERAGEIFS(data!J$2:J$326, data!$B$2:$B$326, $B143,data!$C$2:$C$326, "=2", data!$D$2:$D$326, "=1", data!$E$2:$E$326, "=1", data!$F$2:$F$326, "=1", data!$G$2:$G$326, "=2"), $C143=3, AVERAGEIFS(data!J$2:J$326, data!$B$2:$B$326, $B143,data!$C$2:$C$326, "=2", data!$D$2:$D$326, "=1", data!$E$2:$E$326, "=1", data!$F$2:$F$326, "=1", data!$G$2:$G$326, "=3"), $C143=4, AVERAGEIFS(data!J$2:J$326, data!$B$2:$B$326, $B143,data!$C$2:$C$326, "=3", data!$D$2:$D$326, "=1", data!$E$2:$E$326, "=1", data!$F$2:$F$326, "=1", data!$G$2:$G$326, "=1"), $C143=5, AVERAGEIFS(data!J$2:J$326, data!$B$2:$B$326, $B143,data!$C$2:$C$326, "=3", data!$D$2:$D$326, "=1", data!$E$2:$E$326, "=1", data!$F$2:$F$326, "=1", data!$G$2:$G$326, "=2"), $C143=6, AVERAGEIFS(data!J$2:J$326, data!$B$2:$B$326, $B143,data!$C$2:$C$326, "=2", data!$D$2:$D$326, {2,3}, data!$E$2:$E$326, "=1", data!$F$2:$F$326, "=1", data!$G$2:$G$326, "=1"), $C143=7, AVERAGEIFS(data!J$2:J$326, data!$B$2:$B$326, $B143,data!$C$2:$C$326, "=2", data!$D$2:$D$326, "=1", data!$E$2:$E$326, {2,3}, data!$F$2:$F$326, "=1", data!$G$2:$G$326, "=1"), $C143=8, AVERAGEIFS(data!J$2:J$326, data!$B$2:$B$326, $B143,data!$C$2:$C$326, "=2", data!$D$2:$D$326, {2,3}, data!$E$2:$E$326, {2,3}, data!$F$2:$F$326, "=1", data!$G$2:$G$326, "=1"))</f>
        <v>0</v>
      </c>
      <c r="G143" s="4">
        <f>_xlfn.IFS($C143=1, AVERAGEIFS(data!K$2:K$326, data!$B$2:$B$326, $B143,data!$C$2:$C$326, "=2", data!$D$2:$D$326, "=1", data!$E$2:$E$326, "=1", data!$F$2:$F$326, "=1", data!$G$2:$G$326, "=1"), $C143=2, AVERAGEIFS(data!K$2:K$326, data!$B$2:$B$326, $B143,data!$C$2:$C$326, "=2", data!$D$2:$D$326, "=1", data!$E$2:$E$326, "=1", data!$F$2:$F$326, "=1", data!$G$2:$G$326, "=2"), $C143=3, AVERAGEIFS(data!K$2:K$326, data!$B$2:$B$326, $B143,data!$C$2:$C$326, "=2", data!$D$2:$D$326, "=1", data!$E$2:$E$326, "=1", data!$F$2:$F$326, "=1", data!$G$2:$G$326, "=3"), $C143=4, AVERAGEIFS(data!K$2:K$326, data!$B$2:$B$326, $B143,data!$C$2:$C$326, "=3", data!$D$2:$D$326, "=1", data!$E$2:$E$326, "=1", data!$F$2:$F$326, "=1", data!$G$2:$G$326, "=1"), $C143=5, AVERAGEIFS(data!K$2:K$326, data!$B$2:$B$326, $B143,data!$C$2:$C$326, "=3", data!$D$2:$D$326, "=1", data!$E$2:$E$326, "=1", data!$F$2:$F$326, "=1", data!$G$2:$G$326, "=2"), $C143=6, AVERAGEIFS(data!K$2:K$326, data!$B$2:$B$326, $B143,data!$C$2:$C$326, "=2", data!$D$2:$D$326, {2,3}, data!$E$2:$E$326, "=1", data!$F$2:$F$326, "=1", data!$G$2:$G$326, "=1"), $C143=7, AVERAGEIFS(data!K$2:K$326, data!$B$2:$B$326, $B143,data!$C$2:$C$326, "=2", data!$D$2:$D$326, "=1", data!$E$2:$E$326, {2,3}, data!$F$2:$F$326, "=1", data!$G$2:$G$326, "=1"), $C143=8, AVERAGEIFS(data!K$2:K$326, data!$B$2:$B$326, $B143,data!$C$2:$C$326, "=2", data!$D$2:$D$326, {2,3}, data!$E$2:$E$326, {2,3}, data!$F$2:$F$326, "=1", data!$G$2:$G$326, "=1"))</f>
        <v>0</v>
      </c>
      <c r="H143" s="6" t="str">
        <f t="shared" si="2"/>
        <v>N/A</v>
      </c>
    </row>
    <row r="144" spans="1:8" x14ac:dyDescent="0.2">
      <c r="A144" s="4" t="s">
        <v>316</v>
      </c>
      <c r="B144" s="4" t="s">
        <v>330</v>
      </c>
      <c r="C144" s="4">
        <v>7</v>
      </c>
      <c r="D144" s="4">
        <f>_xlfn.IFS($C144=1, AVERAGEIFS(data!H$2:H$326, data!$B$2:$B$326, $B144,data!$C$2:$C$326, "=2", data!$D$2:$D$326, "=1", data!$E$2:$E$326, "=1", data!$F$2:$F$326, "=1", data!$G$2:$G$326, "=1"), $C144=2, AVERAGEIFS(data!H$2:H$326, data!$B$2:$B$326, $B144,data!$C$2:$C$326, "=2", data!$D$2:$D$326, "=1", data!$E$2:$E$326, "=1", data!$F$2:$F$326, "=1", data!$G$2:$G$326, "=2"), $C144=3, AVERAGEIFS(data!H$2:H$326, data!$B$2:$B$326, $B144,data!$C$2:$C$326, "=2", data!$D$2:$D$326, "=1", data!$E$2:$E$326, "=1", data!$F$2:$F$326, "=1", data!$G$2:$G$326, "=3"), $C144=4, AVERAGEIFS(data!H$2:H$326, data!$B$2:$B$326, $B144,data!$C$2:$C$326, "=3", data!$D$2:$D$326, "=1", data!$E$2:$E$326, "=1", data!$F$2:$F$326, "=1", data!$G$2:$G$326, "=1"), $C144=5, AVERAGEIFS(data!H$2:H$326, data!$B$2:$B$326, $B144,data!$C$2:$C$326, "=3", data!$D$2:$D$326, "=1", data!$E$2:$E$326, "=1", data!$F$2:$F$326, "=1", data!$G$2:$G$326, "=2"), $C144=6, AVERAGEIFS(data!H$2:H$326, data!$B$2:$B$326, $B144,data!$C$2:$C$326, "=2", data!$D$2:$D$326, {2,3}, data!$E$2:$E$326, "=1", data!$F$2:$F$326, "=1", data!$G$2:$G$326, "=1"), $C144=7, AVERAGEIFS(data!H$2:H$326, data!$B$2:$B$326, $B144,data!$C$2:$C$326, "=2", data!$D$2:$D$326, "=1", data!$E$2:$E$326, {2,3}, data!$F$2:$F$326, "=1", data!$G$2:$G$326, "=1"), $C144=8, AVERAGEIFS(data!H$2:H$326, data!$B$2:$B$326, $B144,data!$C$2:$C$326, "=2", data!$D$2:$D$326, {2,3}, data!$E$2:$E$326, {2,3}, data!$F$2:$F$326, "=1", data!$G$2:$G$326, "=1"))</f>
        <v>500</v>
      </c>
      <c r="E144" s="4">
        <f>_xlfn.IFS($C144=1, AVERAGEIFS(data!I$2:I$326, data!$B$2:$B$326, $B144,data!$C$2:$C$326, "=2", data!$D$2:$D$326, "=1", data!$E$2:$E$326, "=1", data!$F$2:$F$326, "=1", data!$G$2:$G$326, "=1"), $C144=2, AVERAGEIFS(data!I$2:I$326, data!$B$2:$B$326, $B144,data!$C$2:$C$326, "=2", data!$D$2:$D$326, "=1", data!$E$2:$E$326, "=1", data!$F$2:$F$326, "=1", data!$G$2:$G$326, "=2"), $C144=3, AVERAGEIFS(data!I$2:I$326, data!$B$2:$B$326, $B144,data!$C$2:$C$326, "=2", data!$D$2:$D$326, "=1", data!$E$2:$E$326, "=1", data!$F$2:$F$326, "=1", data!$G$2:$G$326, "=3"), $C144=4, AVERAGEIFS(data!I$2:I$326, data!$B$2:$B$326, $B144,data!$C$2:$C$326, "=3", data!$D$2:$D$326, "=1", data!$E$2:$E$326, "=1", data!$F$2:$F$326, "=1", data!$G$2:$G$326, "=1"), $C144=5, AVERAGEIFS(data!I$2:I$326, data!$B$2:$B$326, $B144,data!$C$2:$C$326, "=3", data!$D$2:$D$326, "=1", data!$E$2:$E$326, "=1", data!$F$2:$F$326, "=1", data!$G$2:$G$326, "=2"), $C144=6, AVERAGEIFS(data!I$2:I$326, data!$B$2:$B$326, $B144,data!$C$2:$C$326, "=2", data!$D$2:$D$326, {2,3}, data!$E$2:$E$326, "=1", data!$F$2:$F$326, "=1", data!$G$2:$G$326, "=1"), $C144=7, AVERAGEIFS(data!I$2:I$326, data!$B$2:$B$326, $B144,data!$C$2:$C$326, "=2", data!$D$2:$D$326, "=1", data!$E$2:$E$326, {2,3}, data!$F$2:$F$326, "=1", data!$G$2:$G$326, "=1"), $C144=8, AVERAGEIFS(data!I$2:I$326, data!$B$2:$B$326, $B144,data!$C$2:$C$326, "=2", data!$D$2:$D$326, {2,3}, data!$E$2:$E$326, {2,3}, data!$F$2:$F$326, "=1", data!$G$2:$G$326, "=1"))</f>
        <v>500</v>
      </c>
      <c r="F144" s="4">
        <f>_xlfn.IFS($C144=1, AVERAGEIFS(data!J$2:J$326, data!$B$2:$B$326, $B144,data!$C$2:$C$326, "=2", data!$D$2:$D$326, "=1", data!$E$2:$E$326, "=1", data!$F$2:$F$326, "=1", data!$G$2:$G$326, "=1"), $C144=2, AVERAGEIFS(data!J$2:J$326, data!$B$2:$B$326, $B144,data!$C$2:$C$326, "=2", data!$D$2:$D$326, "=1", data!$E$2:$E$326, "=1", data!$F$2:$F$326, "=1", data!$G$2:$G$326, "=2"), $C144=3, AVERAGEIFS(data!J$2:J$326, data!$B$2:$B$326, $B144,data!$C$2:$C$326, "=2", data!$D$2:$D$326, "=1", data!$E$2:$E$326, "=1", data!$F$2:$F$326, "=1", data!$G$2:$G$326, "=3"), $C144=4, AVERAGEIFS(data!J$2:J$326, data!$B$2:$B$326, $B144,data!$C$2:$C$326, "=3", data!$D$2:$D$326, "=1", data!$E$2:$E$326, "=1", data!$F$2:$F$326, "=1", data!$G$2:$G$326, "=1"), $C144=5, AVERAGEIFS(data!J$2:J$326, data!$B$2:$B$326, $B144,data!$C$2:$C$326, "=3", data!$D$2:$D$326, "=1", data!$E$2:$E$326, "=1", data!$F$2:$F$326, "=1", data!$G$2:$G$326, "=2"), $C144=6, AVERAGEIFS(data!J$2:J$326, data!$B$2:$B$326, $B144,data!$C$2:$C$326, "=2", data!$D$2:$D$326, {2,3}, data!$E$2:$E$326, "=1", data!$F$2:$F$326, "=1", data!$G$2:$G$326, "=1"), $C144=7, AVERAGEIFS(data!J$2:J$326, data!$B$2:$B$326, $B144,data!$C$2:$C$326, "=2", data!$D$2:$D$326, "=1", data!$E$2:$E$326, {2,3}, data!$F$2:$F$326, "=1", data!$G$2:$G$326, "=1"), $C144=8, AVERAGEIFS(data!J$2:J$326, data!$B$2:$B$326, $B144,data!$C$2:$C$326, "=2", data!$D$2:$D$326, {2,3}, data!$E$2:$E$326, {2,3}, data!$F$2:$F$326, "=1", data!$G$2:$G$326, "=1"))</f>
        <v>499</v>
      </c>
      <c r="G144" s="4">
        <f>_xlfn.IFS($C144=1, AVERAGEIFS(data!K$2:K$326, data!$B$2:$B$326, $B144,data!$C$2:$C$326, "=2", data!$D$2:$D$326, "=1", data!$E$2:$E$326, "=1", data!$F$2:$F$326, "=1", data!$G$2:$G$326, "=1"), $C144=2, AVERAGEIFS(data!K$2:K$326, data!$B$2:$B$326, $B144,data!$C$2:$C$326, "=2", data!$D$2:$D$326, "=1", data!$E$2:$E$326, "=1", data!$F$2:$F$326, "=1", data!$G$2:$G$326, "=2"), $C144=3, AVERAGEIFS(data!K$2:K$326, data!$B$2:$B$326, $B144,data!$C$2:$C$326, "=2", data!$D$2:$D$326, "=1", data!$E$2:$E$326, "=1", data!$F$2:$F$326, "=1", data!$G$2:$G$326, "=3"), $C144=4, AVERAGEIFS(data!K$2:K$326, data!$B$2:$B$326, $B144,data!$C$2:$C$326, "=3", data!$D$2:$D$326, "=1", data!$E$2:$E$326, "=1", data!$F$2:$F$326, "=1", data!$G$2:$G$326, "=1"), $C144=5, AVERAGEIFS(data!K$2:K$326, data!$B$2:$B$326, $B144,data!$C$2:$C$326, "=3", data!$D$2:$D$326, "=1", data!$E$2:$E$326, "=1", data!$F$2:$F$326, "=1", data!$G$2:$G$326, "=2"), $C144=6, AVERAGEIFS(data!K$2:K$326, data!$B$2:$B$326, $B144,data!$C$2:$C$326, "=2", data!$D$2:$D$326, {2,3}, data!$E$2:$E$326, "=1", data!$F$2:$F$326, "=1", data!$G$2:$G$326, "=1"), $C144=7, AVERAGEIFS(data!K$2:K$326, data!$B$2:$B$326, $B144,data!$C$2:$C$326, "=2", data!$D$2:$D$326, "=1", data!$E$2:$E$326, {2,3}, data!$F$2:$F$326, "=1", data!$G$2:$G$326, "=1"), $C144=8, AVERAGEIFS(data!K$2:K$326, data!$B$2:$B$326, $B144,data!$C$2:$C$326, "=2", data!$D$2:$D$326, {2,3}, data!$E$2:$E$326, {2,3}, data!$F$2:$F$326, "=1", data!$G$2:$G$326, "=1"))</f>
        <v>154</v>
      </c>
      <c r="H144" s="6">
        <f t="shared" si="2"/>
        <v>0.69138276553106215</v>
      </c>
    </row>
    <row r="145" spans="1:8" x14ac:dyDescent="0.2">
      <c r="A145" s="4" t="s">
        <v>316</v>
      </c>
      <c r="B145" s="4" t="s">
        <v>330</v>
      </c>
      <c r="C145" s="4">
        <v>8</v>
      </c>
      <c r="D145" s="4">
        <f>_xlfn.IFS($C145=1, AVERAGEIFS(data!H$2:H$326, data!$B$2:$B$326, $B145,data!$C$2:$C$326, "=2", data!$D$2:$D$326, "=1", data!$E$2:$E$326, "=1", data!$F$2:$F$326, "=1", data!$G$2:$G$326, "=1"), $C145=2, AVERAGEIFS(data!H$2:H$326, data!$B$2:$B$326, $B145,data!$C$2:$C$326, "=2", data!$D$2:$D$326, "=1", data!$E$2:$E$326, "=1", data!$F$2:$F$326, "=1", data!$G$2:$G$326, "=2"), $C145=3, AVERAGEIFS(data!H$2:H$326, data!$B$2:$B$326, $B145,data!$C$2:$C$326, "=2", data!$D$2:$D$326, "=1", data!$E$2:$E$326, "=1", data!$F$2:$F$326, "=1", data!$G$2:$G$326, "=3"), $C145=4, AVERAGEIFS(data!H$2:H$326, data!$B$2:$B$326, $B145,data!$C$2:$C$326, "=3", data!$D$2:$D$326, "=1", data!$E$2:$E$326, "=1", data!$F$2:$F$326, "=1", data!$G$2:$G$326, "=1"), $C145=5, AVERAGEIFS(data!H$2:H$326, data!$B$2:$B$326, $B145,data!$C$2:$C$326, "=3", data!$D$2:$D$326, "=1", data!$E$2:$E$326, "=1", data!$F$2:$F$326, "=1", data!$G$2:$G$326, "=2"), $C145=6, AVERAGEIFS(data!H$2:H$326, data!$B$2:$B$326, $B145,data!$C$2:$C$326, "=2", data!$D$2:$D$326, {2,3}, data!$E$2:$E$326, "=1", data!$F$2:$F$326, "=1", data!$G$2:$G$326, "=1"), $C145=7, AVERAGEIFS(data!H$2:H$326, data!$B$2:$B$326, $B145,data!$C$2:$C$326, "=2", data!$D$2:$D$326, "=1", data!$E$2:$E$326, {2,3}, data!$F$2:$F$326, "=1", data!$G$2:$G$326, "=1"), $C145=8, AVERAGEIFS(data!H$2:H$326, data!$B$2:$B$326, $B145,data!$C$2:$C$326, "=2", data!$D$2:$D$326, {2,3}, data!$E$2:$E$326, {2,3}, data!$F$2:$F$326, "=1", data!$G$2:$G$326, "=1"))</f>
        <v>500</v>
      </c>
      <c r="E145" s="4">
        <f>_xlfn.IFS($C145=1, AVERAGEIFS(data!I$2:I$326, data!$B$2:$B$326, $B145,data!$C$2:$C$326, "=2", data!$D$2:$D$326, "=1", data!$E$2:$E$326, "=1", data!$F$2:$F$326, "=1", data!$G$2:$G$326, "=1"), $C145=2, AVERAGEIFS(data!I$2:I$326, data!$B$2:$B$326, $B145,data!$C$2:$C$326, "=2", data!$D$2:$D$326, "=1", data!$E$2:$E$326, "=1", data!$F$2:$F$326, "=1", data!$G$2:$G$326, "=2"), $C145=3, AVERAGEIFS(data!I$2:I$326, data!$B$2:$B$326, $B145,data!$C$2:$C$326, "=2", data!$D$2:$D$326, "=1", data!$E$2:$E$326, "=1", data!$F$2:$F$326, "=1", data!$G$2:$G$326, "=3"), $C145=4, AVERAGEIFS(data!I$2:I$326, data!$B$2:$B$326, $B145,data!$C$2:$C$326, "=3", data!$D$2:$D$326, "=1", data!$E$2:$E$326, "=1", data!$F$2:$F$326, "=1", data!$G$2:$G$326, "=1"), $C145=5, AVERAGEIFS(data!I$2:I$326, data!$B$2:$B$326, $B145,data!$C$2:$C$326, "=3", data!$D$2:$D$326, "=1", data!$E$2:$E$326, "=1", data!$F$2:$F$326, "=1", data!$G$2:$G$326, "=2"), $C145=6, AVERAGEIFS(data!I$2:I$326, data!$B$2:$B$326, $B145,data!$C$2:$C$326, "=2", data!$D$2:$D$326, {2,3}, data!$E$2:$E$326, "=1", data!$F$2:$F$326, "=1", data!$G$2:$G$326, "=1"), $C145=7, AVERAGEIFS(data!I$2:I$326, data!$B$2:$B$326, $B145,data!$C$2:$C$326, "=2", data!$D$2:$D$326, "=1", data!$E$2:$E$326, {2,3}, data!$F$2:$F$326, "=1", data!$G$2:$G$326, "=1"), $C145=8, AVERAGEIFS(data!I$2:I$326, data!$B$2:$B$326, $B145,data!$C$2:$C$326, "=2", data!$D$2:$D$326, {2,3}, data!$E$2:$E$326, {2,3}, data!$F$2:$F$326, "=1", data!$G$2:$G$326, "=1"))</f>
        <v>500</v>
      </c>
      <c r="F145" s="4">
        <f>_xlfn.IFS($C145=1, AVERAGEIFS(data!J$2:J$326, data!$B$2:$B$326, $B145,data!$C$2:$C$326, "=2", data!$D$2:$D$326, "=1", data!$E$2:$E$326, "=1", data!$F$2:$F$326, "=1", data!$G$2:$G$326, "=1"), $C145=2, AVERAGEIFS(data!J$2:J$326, data!$B$2:$B$326, $B145,data!$C$2:$C$326, "=2", data!$D$2:$D$326, "=1", data!$E$2:$E$326, "=1", data!$F$2:$F$326, "=1", data!$G$2:$G$326, "=2"), $C145=3, AVERAGEIFS(data!J$2:J$326, data!$B$2:$B$326, $B145,data!$C$2:$C$326, "=2", data!$D$2:$D$326, "=1", data!$E$2:$E$326, "=1", data!$F$2:$F$326, "=1", data!$G$2:$G$326, "=3"), $C145=4, AVERAGEIFS(data!J$2:J$326, data!$B$2:$B$326, $B145,data!$C$2:$C$326, "=3", data!$D$2:$D$326, "=1", data!$E$2:$E$326, "=1", data!$F$2:$F$326, "=1", data!$G$2:$G$326, "=1"), $C145=5, AVERAGEIFS(data!J$2:J$326, data!$B$2:$B$326, $B145,data!$C$2:$C$326, "=3", data!$D$2:$D$326, "=1", data!$E$2:$E$326, "=1", data!$F$2:$F$326, "=1", data!$G$2:$G$326, "=2"), $C145=6, AVERAGEIFS(data!J$2:J$326, data!$B$2:$B$326, $B145,data!$C$2:$C$326, "=2", data!$D$2:$D$326, {2,3}, data!$E$2:$E$326, "=1", data!$F$2:$F$326, "=1", data!$G$2:$G$326, "=1"), $C145=7, AVERAGEIFS(data!J$2:J$326, data!$B$2:$B$326, $B145,data!$C$2:$C$326, "=2", data!$D$2:$D$326, "=1", data!$E$2:$E$326, {2,3}, data!$F$2:$F$326, "=1", data!$G$2:$G$326, "=1"), $C145=8, AVERAGEIFS(data!J$2:J$326, data!$B$2:$B$326, $B145,data!$C$2:$C$326, "=2", data!$D$2:$D$326, {2,3}, data!$E$2:$E$326, {2,3}, data!$F$2:$F$326, "=1", data!$G$2:$G$326, "=1"))</f>
        <v>410</v>
      </c>
      <c r="G145" s="4">
        <f>_xlfn.IFS($C145=1, AVERAGEIFS(data!K$2:K$326, data!$B$2:$B$326, $B145,data!$C$2:$C$326, "=2", data!$D$2:$D$326, "=1", data!$E$2:$E$326, "=1", data!$F$2:$F$326, "=1", data!$G$2:$G$326, "=1"), $C145=2, AVERAGEIFS(data!K$2:K$326, data!$B$2:$B$326, $B145,data!$C$2:$C$326, "=2", data!$D$2:$D$326, "=1", data!$E$2:$E$326, "=1", data!$F$2:$F$326, "=1", data!$G$2:$G$326, "=2"), $C145=3, AVERAGEIFS(data!K$2:K$326, data!$B$2:$B$326, $B145,data!$C$2:$C$326, "=2", data!$D$2:$D$326, "=1", data!$E$2:$E$326, "=1", data!$F$2:$F$326, "=1", data!$G$2:$G$326, "=3"), $C145=4, AVERAGEIFS(data!K$2:K$326, data!$B$2:$B$326, $B145,data!$C$2:$C$326, "=3", data!$D$2:$D$326, "=1", data!$E$2:$E$326, "=1", data!$F$2:$F$326, "=1", data!$G$2:$G$326, "=1"), $C145=5, AVERAGEIFS(data!K$2:K$326, data!$B$2:$B$326, $B145,data!$C$2:$C$326, "=3", data!$D$2:$D$326, "=1", data!$E$2:$E$326, "=1", data!$F$2:$F$326, "=1", data!$G$2:$G$326, "=2"), $C145=6, AVERAGEIFS(data!K$2:K$326, data!$B$2:$B$326, $B145,data!$C$2:$C$326, "=2", data!$D$2:$D$326, {2,3}, data!$E$2:$E$326, "=1", data!$F$2:$F$326, "=1", data!$G$2:$G$326, "=1"), $C145=7, AVERAGEIFS(data!K$2:K$326, data!$B$2:$B$326, $B145,data!$C$2:$C$326, "=2", data!$D$2:$D$326, "=1", data!$E$2:$E$326, {2,3}, data!$F$2:$F$326, "=1", data!$G$2:$G$326, "=1"), $C145=8, AVERAGEIFS(data!K$2:K$326, data!$B$2:$B$326, $B145,data!$C$2:$C$326, "=2", data!$D$2:$D$326, {2,3}, data!$E$2:$E$326, {2,3}, data!$F$2:$F$326, "=1", data!$G$2:$G$326, "=1"))</f>
        <v>115</v>
      </c>
      <c r="H145" s="6">
        <f t="shared" si="2"/>
        <v>0.71951219512195119</v>
      </c>
    </row>
    <row r="146" spans="1:8" x14ac:dyDescent="0.2">
      <c r="A146" s="4" t="s">
        <v>316</v>
      </c>
      <c r="B146" s="4" t="s">
        <v>331</v>
      </c>
      <c r="C146" s="3">
        <v>1</v>
      </c>
      <c r="D146" s="4">
        <f>_xlfn.IFS($C146=1, AVERAGEIFS(data!H$2:H$326, data!$B$2:$B$326, $B146,data!$C$2:$C$326, "=2", data!$D$2:$D$326, "=1", data!$E$2:$E$326, "=1", data!$F$2:$F$326, "=1", data!$G$2:$G$326, "=1"), $C146=2, AVERAGEIFS(data!H$2:H$326, data!$B$2:$B$326, $B146,data!$C$2:$C$326, "=2", data!$D$2:$D$326, "=1", data!$E$2:$E$326, "=1", data!$F$2:$F$326, "=1", data!$G$2:$G$326, "=2"), $C146=3, AVERAGEIFS(data!H$2:H$326, data!$B$2:$B$326, $B146,data!$C$2:$C$326, "=2", data!$D$2:$D$326, "=1", data!$E$2:$E$326, "=1", data!$F$2:$F$326, "=1", data!$G$2:$G$326, "=3"), $C146=4, AVERAGEIFS(data!H$2:H$326, data!$B$2:$B$326, $B146,data!$C$2:$C$326, "=3", data!$D$2:$D$326, "=1", data!$E$2:$E$326, "=1", data!$F$2:$F$326, "=1", data!$G$2:$G$326, "=1"), $C146=5, AVERAGEIFS(data!H$2:H$326, data!$B$2:$B$326, $B146,data!$C$2:$C$326, "=3", data!$D$2:$D$326, "=1", data!$E$2:$E$326, "=1", data!$F$2:$F$326, "=1", data!$G$2:$G$326, "=2"), $C146=6, AVERAGEIFS(data!H$2:H$326, data!$B$2:$B$326, $B146,data!$C$2:$C$326, "=2", data!$D$2:$D$326, {2,3}, data!$E$2:$E$326, "=1", data!$F$2:$F$326, "=1", data!$G$2:$G$326, "=1"), $C146=7, AVERAGEIFS(data!H$2:H$326, data!$B$2:$B$326, $B146,data!$C$2:$C$326, "=2", data!$D$2:$D$326, "=1", data!$E$2:$E$326, {2,3}, data!$F$2:$F$326, "=1", data!$G$2:$G$326, "=1"), $C146=8, AVERAGEIFS(data!H$2:H$326, data!$B$2:$B$326, $B146,data!$C$2:$C$326, "=2", data!$D$2:$D$326, {2,3}, data!$E$2:$E$326, {2,3}, data!$F$2:$F$326, "=1", data!$G$2:$G$326, "=1"))</f>
        <v>500</v>
      </c>
      <c r="E146" s="4">
        <f>_xlfn.IFS($C146=1, AVERAGEIFS(data!I$2:I$326, data!$B$2:$B$326, $B146,data!$C$2:$C$326, "=2", data!$D$2:$D$326, "=1", data!$E$2:$E$326, "=1", data!$F$2:$F$326, "=1", data!$G$2:$G$326, "=1"), $C146=2, AVERAGEIFS(data!I$2:I$326, data!$B$2:$B$326, $B146,data!$C$2:$C$326, "=2", data!$D$2:$D$326, "=1", data!$E$2:$E$326, "=1", data!$F$2:$F$326, "=1", data!$G$2:$G$326, "=2"), $C146=3, AVERAGEIFS(data!I$2:I$326, data!$B$2:$B$326, $B146,data!$C$2:$C$326, "=2", data!$D$2:$D$326, "=1", data!$E$2:$E$326, "=1", data!$F$2:$F$326, "=1", data!$G$2:$G$326, "=3"), $C146=4, AVERAGEIFS(data!I$2:I$326, data!$B$2:$B$326, $B146,data!$C$2:$C$326, "=3", data!$D$2:$D$326, "=1", data!$E$2:$E$326, "=1", data!$F$2:$F$326, "=1", data!$G$2:$G$326, "=1"), $C146=5, AVERAGEIFS(data!I$2:I$326, data!$B$2:$B$326, $B146,data!$C$2:$C$326, "=3", data!$D$2:$D$326, "=1", data!$E$2:$E$326, "=1", data!$F$2:$F$326, "=1", data!$G$2:$G$326, "=2"), $C146=6, AVERAGEIFS(data!I$2:I$326, data!$B$2:$B$326, $B146,data!$C$2:$C$326, "=2", data!$D$2:$D$326, {2,3}, data!$E$2:$E$326, "=1", data!$F$2:$F$326, "=1", data!$G$2:$G$326, "=1"), $C146=7, AVERAGEIFS(data!I$2:I$326, data!$B$2:$B$326, $B146,data!$C$2:$C$326, "=2", data!$D$2:$D$326, "=1", data!$E$2:$E$326, {2,3}, data!$F$2:$F$326, "=1", data!$G$2:$G$326, "=1"), $C146=8, AVERAGEIFS(data!I$2:I$326, data!$B$2:$B$326, $B146,data!$C$2:$C$326, "=2", data!$D$2:$D$326, {2,3}, data!$E$2:$E$326, {2,3}, data!$F$2:$F$326, "=1", data!$G$2:$G$326, "=1"))</f>
        <v>485</v>
      </c>
      <c r="F146" s="4">
        <f>_xlfn.IFS($C146=1, AVERAGEIFS(data!J$2:J$326, data!$B$2:$B$326, $B146,data!$C$2:$C$326, "=2", data!$D$2:$D$326, "=1", data!$E$2:$E$326, "=1", data!$F$2:$F$326, "=1", data!$G$2:$G$326, "=1"), $C146=2, AVERAGEIFS(data!J$2:J$326, data!$B$2:$B$326, $B146,data!$C$2:$C$326, "=2", data!$D$2:$D$326, "=1", data!$E$2:$E$326, "=1", data!$F$2:$F$326, "=1", data!$G$2:$G$326, "=2"), $C146=3, AVERAGEIFS(data!J$2:J$326, data!$B$2:$B$326, $B146,data!$C$2:$C$326, "=2", data!$D$2:$D$326, "=1", data!$E$2:$E$326, "=1", data!$F$2:$F$326, "=1", data!$G$2:$G$326, "=3"), $C146=4, AVERAGEIFS(data!J$2:J$326, data!$B$2:$B$326, $B146,data!$C$2:$C$326, "=3", data!$D$2:$D$326, "=1", data!$E$2:$E$326, "=1", data!$F$2:$F$326, "=1", data!$G$2:$G$326, "=1"), $C146=5, AVERAGEIFS(data!J$2:J$326, data!$B$2:$B$326, $B146,data!$C$2:$C$326, "=3", data!$D$2:$D$326, "=1", data!$E$2:$E$326, "=1", data!$F$2:$F$326, "=1", data!$G$2:$G$326, "=2"), $C146=6, AVERAGEIFS(data!J$2:J$326, data!$B$2:$B$326, $B146,data!$C$2:$C$326, "=2", data!$D$2:$D$326, {2,3}, data!$E$2:$E$326, "=1", data!$F$2:$F$326, "=1", data!$G$2:$G$326, "=1"), $C146=7, AVERAGEIFS(data!J$2:J$326, data!$B$2:$B$326, $B146,data!$C$2:$C$326, "=2", data!$D$2:$D$326, "=1", data!$E$2:$E$326, {2,3}, data!$F$2:$F$326, "=1", data!$G$2:$G$326, "=1"), $C146=8, AVERAGEIFS(data!J$2:J$326, data!$B$2:$B$326, $B146,data!$C$2:$C$326, "=2", data!$D$2:$D$326, {2,3}, data!$E$2:$E$326, {2,3}, data!$F$2:$F$326, "=1", data!$G$2:$G$326, "=1"))</f>
        <v>102</v>
      </c>
      <c r="G146" s="4">
        <f>_xlfn.IFS($C146=1, AVERAGEIFS(data!K$2:K$326, data!$B$2:$B$326, $B146,data!$C$2:$C$326, "=2", data!$D$2:$D$326, "=1", data!$E$2:$E$326, "=1", data!$F$2:$F$326, "=1", data!$G$2:$G$326, "=1"), $C146=2, AVERAGEIFS(data!K$2:K$326, data!$B$2:$B$326, $B146,data!$C$2:$C$326, "=2", data!$D$2:$D$326, "=1", data!$E$2:$E$326, "=1", data!$F$2:$F$326, "=1", data!$G$2:$G$326, "=2"), $C146=3, AVERAGEIFS(data!K$2:K$326, data!$B$2:$B$326, $B146,data!$C$2:$C$326, "=2", data!$D$2:$D$326, "=1", data!$E$2:$E$326, "=1", data!$F$2:$F$326, "=1", data!$G$2:$G$326, "=3"), $C146=4, AVERAGEIFS(data!K$2:K$326, data!$B$2:$B$326, $B146,data!$C$2:$C$326, "=3", data!$D$2:$D$326, "=1", data!$E$2:$E$326, "=1", data!$F$2:$F$326, "=1", data!$G$2:$G$326, "=1"), $C146=5, AVERAGEIFS(data!K$2:K$326, data!$B$2:$B$326, $B146,data!$C$2:$C$326, "=3", data!$D$2:$D$326, "=1", data!$E$2:$E$326, "=1", data!$F$2:$F$326, "=1", data!$G$2:$G$326, "=2"), $C146=6, AVERAGEIFS(data!K$2:K$326, data!$B$2:$B$326, $B146,data!$C$2:$C$326, "=2", data!$D$2:$D$326, {2,3}, data!$E$2:$E$326, "=1", data!$F$2:$F$326, "=1", data!$G$2:$G$326, "=1"), $C146=7, AVERAGEIFS(data!K$2:K$326, data!$B$2:$B$326, $B146,data!$C$2:$C$326, "=2", data!$D$2:$D$326, "=1", data!$E$2:$E$326, {2,3}, data!$F$2:$F$326, "=1", data!$G$2:$G$326, "=1"), $C146=8, AVERAGEIFS(data!K$2:K$326, data!$B$2:$B$326, $B146,data!$C$2:$C$326, "=2", data!$D$2:$D$326, {2,3}, data!$E$2:$E$326, {2,3}, data!$F$2:$F$326, "=1", data!$G$2:$G$326, "=1"))</f>
        <v>10</v>
      </c>
      <c r="H146" s="6">
        <f t="shared" si="2"/>
        <v>0.90196078431372551</v>
      </c>
    </row>
    <row r="147" spans="1:8" x14ac:dyDescent="0.2">
      <c r="A147" s="4" t="s">
        <v>316</v>
      </c>
      <c r="B147" s="4" t="s">
        <v>331</v>
      </c>
      <c r="C147" s="3">
        <v>2</v>
      </c>
      <c r="D147" s="4">
        <f>_xlfn.IFS($C147=1, AVERAGEIFS(data!H$2:H$326, data!$B$2:$B$326, $B147,data!$C$2:$C$326, "=2", data!$D$2:$D$326, "=1", data!$E$2:$E$326, "=1", data!$F$2:$F$326, "=1", data!$G$2:$G$326, "=1"), $C147=2, AVERAGEIFS(data!H$2:H$326, data!$B$2:$B$326, $B147,data!$C$2:$C$326, "=2", data!$D$2:$D$326, "=1", data!$E$2:$E$326, "=1", data!$F$2:$F$326, "=1", data!$G$2:$G$326, "=2"), $C147=3, AVERAGEIFS(data!H$2:H$326, data!$B$2:$B$326, $B147,data!$C$2:$C$326, "=2", data!$D$2:$D$326, "=1", data!$E$2:$E$326, "=1", data!$F$2:$F$326, "=1", data!$G$2:$G$326, "=3"), $C147=4, AVERAGEIFS(data!H$2:H$326, data!$B$2:$B$326, $B147,data!$C$2:$C$326, "=3", data!$D$2:$D$326, "=1", data!$E$2:$E$326, "=1", data!$F$2:$F$326, "=1", data!$G$2:$G$326, "=1"), $C147=5, AVERAGEIFS(data!H$2:H$326, data!$B$2:$B$326, $B147,data!$C$2:$C$326, "=3", data!$D$2:$D$326, "=1", data!$E$2:$E$326, "=1", data!$F$2:$F$326, "=1", data!$G$2:$G$326, "=2"), $C147=6, AVERAGEIFS(data!H$2:H$326, data!$B$2:$B$326, $B147,data!$C$2:$C$326, "=2", data!$D$2:$D$326, {2,3}, data!$E$2:$E$326, "=1", data!$F$2:$F$326, "=1", data!$G$2:$G$326, "=1"), $C147=7, AVERAGEIFS(data!H$2:H$326, data!$B$2:$B$326, $B147,data!$C$2:$C$326, "=2", data!$D$2:$D$326, "=1", data!$E$2:$E$326, {2,3}, data!$F$2:$F$326, "=1", data!$G$2:$G$326, "=1"), $C147=8, AVERAGEIFS(data!H$2:H$326, data!$B$2:$B$326, $B147,data!$C$2:$C$326, "=2", data!$D$2:$D$326, {2,3}, data!$E$2:$E$326, {2,3}, data!$F$2:$F$326, "=1", data!$G$2:$G$326, "=1"))</f>
        <v>500</v>
      </c>
      <c r="E147" s="4">
        <f>_xlfn.IFS($C147=1, AVERAGEIFS(data!I$2:I$326, data!$B$2:$B$326, $B147,data!$C$2:$C$326, "=2", data!$D$2:$D$326, "=1", data!$E$2:$E$326, "=1", data!$F$2:$F$326, "=1", data!$G$2:$G$326, "=1"), $C147=2, AVERAGEIFS(data!I$2:I$326, data!$B$2:$B$326, $B147,data!$C$2:$C$326, "=2", data!$D$2:$D$326, "=1", data!$E$2:$E$326, "=1", data!$F$2:$F$326, "=1", data!$G$2:$G$326, "=2"), $C147=3, AVERAGEIFS(data!I$2:I$326, data!$B$2:$B$326, $B147,data!$C$2:$C$326, "=2", data!$D$2:$D$326, "=1", data!$E$2:$E$326, "=1", data!$F$2:$F$326, "=1", data!$G$2:$G$326, "=3"), $C147=4, AVERAGEIFS(data!I$2:I$326, data!$B$2:$B$326, $B147,data!$C$2:$C$326, "=3", data!$D$2:$D$326, "=1", data!$E$2:$E$326, "=1", data!$F$2:$F$326, "=1", data!$G$2:$G$326, "=1"), $C147=5, AVERAGEIFS(data!I$2:I$326, data!$B$2:$B$326, $B147,data!$C$2:$C$326, "=3", data!$D$2:$D$326, "=1", data!$E$2:$E$326, "=1", data!$F$2:$F$326, "=1", data!$G$2:$G$326, "=2"), $C147=6, AVERAGEIFS(data!I$2:I$326, data!$B$2:$B$326, $B147,data!$C$2:$C$326, "=2", data!$D$2:$D$326, {2,3}, data!$E$2:$E$326, "=1", data!$F$2:$F$326, "=1", data!$G$2:$G$326, "=1"), $C147=7, AVERAGEIFS(data!I$2:I$326, data!$B$2:$B$326, $B147,data!$C$2:$C$326, "=2", data!$D$2:$D$326, "=1", data!$E$2:$E$326, {2,3}, data!$F$2:$F$326, "=1", data!$G$2:$G$326, "=1"), $C147=8, AVERAGEIFS(data!I$2:I$326, data!$B$2:$B$326, $B147,data!$C$2:$C$326, "=2", data!$D$2:$D$326, {2,3}, data!$E$2:$E$326, {2,3}, data!$F$2:$F$326, "=1", data!$G$2:$G$326, "=1"))</f>
        <v>479</v>
      </c>
      <c r="F147" s="4">
        <f>_xlfn.IFS($C147=1, AVERAGEIFS(data!J$2:J$326, data!$B$2:$B$326, $B147,data!$C$2:$C$326, "=2", data!$D$2:$D$326, "=1", data!$E$2:$E$326, "=1", data!$F$2:$F$326, "=1", data!$G$2:$G$326, "=1"), $C147=2, AVERAGEIFS(data!J$2:J$326, data!$B$2:$B$326, $B147,data!$C$2:$C$326, "=2", data!$D$2:$D$326, "=1", data!$E$2:$E$326, "=1", data!$F$2:$F$326, "=1", data!$G$2:$G$326, "=2"), $C147=3, AVERAGEIFS(data!J$2:J$326, data!$B$2:$B$326, $B147,data!$C$2:$C$326, "=2", data!$D$2:$D$326, "=1", data!$E$2:$E$326, "=1", data!$F$2:$F$326, "=1", data!$G$2:$G$326, "=3"), $C147=4, AVERAGEIFS(data!J$2:J$326, data!$B$2:$B$326, $B147,data!$C$2:$C$326, "=3", data!$D$2:$D$326, "=1", data!$E$2:$E$326, "=1", data!$F$2:$F$326, "=1", data!$G$2:$G$326, "=1"), $C147=5, AVERAGEIFS(data!J$2:J$326, data!$B$2:$B$326, $B147,data!$C$2:$C$326, "=3", data!$D$2:$D$326, "=1", data!$E$2:$E$326, "=1", data!$F$2:$F$326, "=1", data!$G$2:$G$326, "=2"), $C147=6, AVERAGEIFS(data!J$2:J$326, data!$B$2:$B$326, $B147,data!$C$2:$C$326, "=2", data!$D$2:$D$326, {2,3}, data!$E$2:$E$326, "=1", data!$F$2:$F$326, "=1", data!$G$2:$G$326, "=1"), $C147=7, AVERAGEIFS(data!J$2:J$326, data!$B$2:$B$326, $B147,data!$C$2:$C$326, "=2", data!$D$2:$D$326, "=1", data!$E$2:$E$326, {2,3}, data!$F$2:$F$326, "=1", data!$G$2:$G$326, "=1"), $C147=8, AVERAGEIFS(data!J$2:J$326, data!$B$2:$B$326, $B147,data!$C$2:$C$326, "=2", data!$D$2:$D$326, {2,3}, data!$E$2:$E$326, {2,3}, data!$F$2:$F$326, "=1", data!$G$2:$G$326, "=1"))</f>
        <v>37</v>
      </c>
      <c r="G147" s="4">
        <f>_xlfn.IFS($C147=1, AVERAGEIFS(data!K$2:K$326, data!$B$2:$B$326, $B147,data!$C$2:$C$326, "=2", data!$D$2:$D$326, "=1", data!$E$2:$E$326, "=1", data!$F$2:$F$326, "=1", data!$G$2:$G$326, "=1"), $C147=2, AVERAGEIFS(data!K$2:K$326, data!$B$2:$B$326, $B147,data!$C$2:$C$326, "=2", data!$D$2:$D$326, "=1", data!$E$2:$E$326, "=1", data!$F$2:$F$326, "=1", data!$G$2:$G$326, "=2"), $C147=3, AVERAGEIFS(data!K$2:K$326, data!$B$2:$B$326, $B147,data!$C$2:$C$326, "=2", data!$D$2:$D$326, "=1", data!$E$2:$E$326, "=1", data!$F$2:$F$326, "=1", data!$G$2:$G$326, "=3"), $C147=4, AVERAGEIFS(data!K$2:K$326, data!$B$2:$B$326, $B147,data!$C$2:$C$326, "=3", data!$D$2:$D$326, "=1", data!$E$2:$E$326, "=1", data!$F$2:$F$326, "=1", data!$G$2:$G$326, "=1"), $C147=5, AVERAGEIFS(data!K$2:K$326, data!$B$2:$B$326, $B147,data!$C$2:$C$326, "=3", data!$D$2:$D$326, "=1", data!$E$2:$E$326, "=1", data!$F$2:$F$326, "=1", data!$G$2:$G$326, "=2"), $C147=6, AVERAGEIFS(data!K$2:K$326, data!$B$2:$B$326, $B147,data!$C$2:$C$326, "=2", data!$D$2:$D$326, {2,3}, data!$E$2:$E$326, "=1", data!$F$2:$F$326, "=1", data!$G$2:$G$326, "=1"), $C147=7, AVERAGEIFS(data!K$2:K$326, data!$B$2:$B$326, $B147,data!$C$2:$C$326, "=2", data!$D$2:$D$326, "=1", data!$E$2:$E$326, {2,3}, data!$F$2:$F$326, "=1", data!$G$2:$G$326, "=1"), $C147=8, AVERAGEIFS(data!K$2:K$326, data!$B$2:$B$326, $B147,data!$C$2:$C$326, "=2", data!$D$2:$D$326, {2,3}, data!$E$2:$E$326, {2,3}, data!$F$2:$F$326, "=1", data!$G$2:$G$326, "=1"))</f>
        <v>18</v>
      </c>
      <c r="H147" s="6">
        <f t="shared" si="2"/>
        <v>0.51351351351351349</v>
      </c>
    </row>
    <row r="148" spans="1:8" x14ac:dyDescent="0.2">
      <c r="A148" s="4" t="s">
        <v>316</v>
      </c>
      <c r="B148" s="4" t="s">
        <v>331</v>
      </c>
      <c r="C148" s="3">
        <v>3</v>
      </c>
      <c r="D148" s="4">
        <f>_xlfn.IFS($C148=1, AVERAGEIFS(data!H$2:H$326, data!$B$2:$B$326, $B148,data!$C$2:$C$326, "=2", data!$D$2:$D$326, "=1", data!$E$2:$E$326, "=1", data!$F$2:$F$326, "=1", data!$G$2:$G$326, "=1"), $C148=2, AVERAGEIFS(data!H$2:H$326, data!$B$2:$B$326, $B148,data!$C$2:$C$326, "=2", data!$D$2:$D$326, "=1", data!$E$2:$E$326, "=1", data!$F$2:$F$326, "=1", data!$G$2:$G$326, "=2"), $C148=3, AVERAGEIFS(data!H$2:H$326, data!$B$2:$B$326, $B148,data!$C$2:$C$326, "=2", data!$D$2:$D$326, "=1", data!$E$2:$E$326, "=1", data!$F$2:$F$326, "=1", data!$G$2:$G$326, "=3"), $C148=4, AVERAGEIFS(data!H$2:H$326, data!$B$2:$B$326, $B148,data!$C$2:$C$326, "=3", data!$D$2:$D$326, "=1", data!$E$2:$E$326, "=1", data!$F$2:$F$326, "=1", data!$G$2:$G$326, "=1"), $C148=5, AVERAGEIFS(data!H$2:H$326, data!$B$2:$B$326, $B148,data!$C$2:$C$326, "=3", data!$D$2:$D$326, "=1", data!$E$2:$E$326, "=1", data!$F$2:$F$326, "=1", data!$G$2:$G$326, "=2"), $C148=6, AVERAGEIFS(data!H$2:H$326, data!$B$2:$B$326, $B148,data!$C$2:$C$326, "=2", data!$D$2:$D$326, {2,3}, data!$E$2:$E$326, "=1", data!$F$2:$F$326, "=1", data!$G$2:$G$326, "=1"), $C148=7, AVERAGEIFS(data!H$2:H$326, data!$B$2:$B$326, $B148,data!$C$2:$C$326, "=2", data!$D$2:$D$326, "=1", data!$E$2:$E$326, {2,3}, data!$F$2:$F$326, "=1", data!$G$2:$G$326, "=1"), $C148=8, AVERAGEIFS(data!H$2:H$326, data!$B$2:$B$326, $B148,data!$C$2:$C$326, "=2", data!$D$2:$D$326, {2,3}, data!$E$2:$E$326, {2,3}, data!$F$2:$F$326, "=1", data!$G$2:$G$326, "=1"))</f>
        <v>500</v>
      </c>
      <c r="E148" s="4">
        <f>_xlfn.IFS($C148=1, AVERAGEIFS(data!I$2:I$326, data!$B$2:$B$326, $B148,data!$C$2:$C$326, "=2", data!$D$2:$D$326, "=1", data!$E$2:$E$326, "=1", data!$F$2:$F$326, "=1", data!$G$2:$G$326, "=1"), $C148=2, AVERAGEIFS(data!I$2:I$326, data!$B$2:$B$326, $B148,data!$C$2:$C$326, "=2", data!$D$2:$D$326, "=1", data!$E$2:$E$326, "=1", data!$F$2:$F$326, "=1", data!$G$2:$G$326, "=2"), $C148=3, AVERAGEIFS(data!I$2:I$326, data!$B$2:$B$326, $B148,data!$C$2:$C$326, "=2", data!$D$2:$D$326, "=1", data!$E$2:$E$326, "=1", data!$F$2:$F$326, "=1", data!$G$2:$G$326, "=3"), $C148=4, AVERAGEIFS(data!I$2:I$326, data!$B$2:$B$326, $B148,data!$C$2:$C$326, "=3", data!$D$2:$D$326, "=1", data!$E$2:$E$326, "=1", data!$F$2:$F$326, "=1", data!$G$2:$G$326, "=1"), $C148=5, AVERAGEIFS(data!I$2:I$326, data!$B$2:$B$326, $B148,data!$C$2:$C$326, "=3", data!$D$2:$D$326, "=1", data!$E$2:$E$326, "=1", data!$F$2:$F$326, "=1", data!$G$2:$G$326, "=2"), $C148=6, AVERAGEIFS(data!I$2:I$326, data!$B$2:$B$326, $B148,data!$C$2:$C$326, "=2", data!$D$2:$D$326, {2,3}, data!$E$2:$E$326, "=1", data!$F$2:$F$326, "=1", data!$G$2:$G$326, "=1"), $C148=7, AVERAGEIFS(data!I$2:I$326, data!$B$2:$B$326, $B148,data!$C$2:$C$326, "=2", data!$D$2:$D$326, "=1", data!$E$2:$E$326, {2,3}, data!$F$2:$F$326, "=1", data!$G$2:$G$326, "=1"), $C148=8, AVERAGEIFS(data!I$2:I$326, data!$B$2:$B$326, $B148,data!$C$2:$C$326, "=2", data!$D$2:$D$326, {2,3}, data!$E$2:$E$326, {2,3}, data!$F$2:$F$326, "=1", data!$G$2:$G$326, "=1"))</f>
        <v>159</v>
      </c>
      <c r="F148" s="4">
        <f>_xlfn.IFS($C148=1, AVERAGEIFS(data!J$2:J$326, data!$B$2:$B$326, $B148,data!$C$2:$C$326, "=2", data!$D$2:$D$326, "=1", data!$E$2:$E$326, "=1", data!$F$2:$F$326, "=1", data!$G$2:$G$326, "=1"), $C148=2, AVERAGEIFS(data!J$2:J$326, data!$B$2:$B$326, $B148,data!$C$2:$C$326, "=2", data!$D$2:$D$326, "=1", data!$E$2:$E$326, "=1", data!$F$2:$F$326, "=1", data!$G$2:$G$326, "=2"), $C148=3, AVERAGEIFS(data!J$2:J$326, data!$B$2:$B$326, $B148,data!$C$2:$C$326, "=2", data!$D$2:$D$326, "=1", data!$E$2:$E$326, "=1", data!$F$2:$F$326, "=1", data!$G$2:$G$326, "=3"), $C148=4, AVERAGEIFS(data!J$2:J$326, data!$B$2:$B$326, $B148,data!$C$2:$C$326, "=3", data!$D$2:$D$326, "=1", data!$E$2:$E$326, "=1", data!$F$2:$F$326, "=1", data!$G$2:$G$326, "=1"), $C148=5, AVERAGEIFS(data!J$2:J$326, data!$B$2:$B$326, $B148,data!$C$2:$C$326, "=3", data!$D$2:$D$326, "=1", data!$E$2:$E$326, "=1", data!$F$2:$F$326, "=1", data!$G$2:$G$326, "=2"), $C148=6, AVERAGEIFS(data!J$2:J$326, data!$B$2:$B$326, $B148,data!$C$2:$C$326, "=2", data!$D$2:$D$326, {2,3}, data!$E$2:$E$326, "=1", data!$F$2:$F$326, "=1", data!$G$2:$G$326, "=1"), $C148=7, AVERAGEIFS(data!J$2:J$326, data!$B$2:$B$326, $B148,data!$C$2:$C$326, "=2", data!$D$2:$D$326, "=1", data!$E$2:$E$326, {2,3}, data!$F$2:$F$326, "=1", data!$G$2:$G$326, "=1"), $C148=8, AVERAGEIFS(data!J$2:J$326, data!$B$2:$B$326, $B148,data!$C$2:$C$326, "=2", data!$D$2:$D$326, {2,3}, data!$E$2:$E$326, {2,3}, data!$F$2:$F$326, "=1", data!$G$2:$G$326, "=1"))</f>
        <v>9</v>
      </c>
      <c r="G148" s="4">
        <f>_xlfn.IFS($C148=1, AVERAGEIFS(data!K$2:K$326, data!$B$2:$B$326, $B148,data!$C$2:$C$326, "=2", data!$D$2:$D$326, "=1", data!$E$2:$E$326, "=1", data!$F$2:$F$326, "=1", data!$G$2:$G$326, "=1"), $C148=2, AVERAGEIFS(data!K$2:K$326, data!$B$2:$B$326, $B148,data!$C$2:$C$326, "=2", data!$D$2:$D$326, "=1", data!$E$2:$E$326, "=1", data!$F$2:$F$326, "=1", data!$G$2:$G$326, "=2"), $C148=3, AVERAGEIFS(data!K$2:K$326, data!$B$2:$B$326, $B148,data!$C$2:$C$326, "=2", data!$D$2:$D$326, "=1", data!$E$2:$E$326, "=1", data!$F$2:$F$326, "=1", data!$G$2:$G$326, "=3"), $C148=4, AVERAGEIFS(data!K$2:K$326, data!$B$2:$B$326, $B148,data!$C$2:$C$326, "=3", data!$D$2:$D$326, "=1", data!$E$2:$E$326, "=1", data!$F$2:$F$326, "=1", data!$G$2:$G$326, "=1"), $C148=5, AVERAGEIFS(data!K$2:K$326, data!$B$2:$B$326, $B148,data!$C$2:$C$326, "=3", data!$D$2:$D$326, "=1", data!$E$2:$E$326, "=1", data!$F$2:$F$326, "=1", data!$G$2:$G$326, "=2"), $C148=6, AVERAGEIFS(data!K$2:K$326, data!$B$2:$B$326, $B148,data!$C$2:$C$326, "=2", data!$D$2:$D$326, {2,3}, data!$E$2:$E$326, "=1", data!$F$2:$F$326, "=1", data!$G$2:$G$326, "=1"), $C148=7, AVERAGEIFS(data!K$2:K$326, data!$B$2:$B$326, $B148,data!$C$2:$C$326, "=2", data!$D$2:$D$326, "=1", data!$E$2:$E$326, {2,3}, data!$F$2:$F$326, "=1", data!$G$2:$G$326, "=1"), $C148=8, AVERAGEIFS(data!K$2:K$326, data!$B$2:$B$326, $B148,data!$C$2:$C$326, "=2", data!$D$2:$D$326, {2,3}, data!$E$2:$E$326, {2,3}, data!$F$2:$F$326, "=1", data!$G$2:$G$326, "=1"))</f>
        <v>8</v>
      </c>
      <c r="H148" s="6">
        <f t="shared" si="2"/>
        <v>0.11111111111111116</v>
      </c>
    </row>
    <row r="149" spans="1:8" x14ac:dyDescent="0.2">
      <c r="A149" s="4" t="s">
        <v>316</v>
      </c>
      <c r="B149" s="4" t="s">
        <v>331</v>
      </c>
      <c r="C149" s="3">
        <v>4</v>
      </c>
      <c r="D149" s="4">
        <f>_xlfn.IFS($C149=1, AVERAGEIFS(data!H$2:H$326, data!$B$2:$B$326, $B149,data!$C$2:$C$326, "=2", data!$D$2:$D$326, "=1", data!$E$2:$E$326, "=1", data!$F$2:$F$326, "=1", data!$G$2:$G$326, "=1"), $C149=2, AVERAGEIFS(data!H$2:H$326, data!$B$2:$B$326, $B149,data!$C$2:$C$326, "=2", data!$D$2:$D$326, "=1", data!$E$2:$E$326, "=1", data!$F$2:$F$326, "=1", data!$G$2:$G$326, "=2"), $C149=3, AVERAGEIFS(data!H$2:H$326, data!$B$2:$B$326, $B149,data!$C$2:$C$326, "=2", data!$D$2:$D$326, "=1", data!$E$2:$E$326, "=1", data!$F$2:$F$326, "=1", data!$G$2:$G$326, "=3"), $C149=4, AVERAGEIFS(data!H$2:H$326, data!$B$2:$B$326, $B149,data!$C$2:$C$326, "=3", data!$D$2:$D$326, "=1", data!$E$2:$E$326, "=1", data!$F$2:$F$326, "=1", data!$G$2:$G$326, "=1"), $C149=5, AVERAGEIFS(data!H$2:H$326, data!$B$2:$B$326, $B149,data!$C$2:$C$326, "=3", data!$D$2:$D$326, "=1", data!$E$2:$E$326, "=1", data!$F$2:$F$326, "=1", data!$G$2:$G$326, "=2"), $C149=6, AVERAGEIFS(data!H$2:H$326, data!$B$2:$B$326, $B149,data!$C$2:$C$326, "=2", data!$D$2:$D$326, {2,3}, data!$E$2:$E$326, "=1", data!$F$2:$F$326, "=1", data!$G$2:$G$326, "=1"), $C149=7, AVERAGEIFS(data!H$2:H$326, data!$B$2:$B$326, $B149,data!$C$2:$C$326, "=2", data!$D$2:$D$326, "=1", data!$E$2:$E$326, {2,3}, data!$F$2:$F$326, "=1", data!$G$2:$G$326, "=1"), $C149=8, AVERAGEIFS(data!H$2:H$326, data!$B$2:$B$326, $B149,data!$C$2:$C$326, "=2", data!$D$2:$D$326, {2,3}, data!$E$2:$E$326, {2,3}, data!$F$2:$F$326, "=1", data!$G$2:$G$326, "=1"))</f>
        <v>500</v>
      </c>
      <c r="E149" s="4">
        <f>_xlfn.IFS($C149=1, AVERAGEIFS(data!I$2:I$326, data!$B$2:$B$326, $B149,data!$C$2:$C$326, "=2", data!$D$2:$D$326, "=1", data!$E$2:$E$326, "=1", data!$F$2:$F$326, "=1", data!$G$2:$G$326, "=1"), $C149=2, AVERAGEIFS(data!I$2:I$326, data!$B$2:$B$326, $B149,data!$C$2:$C$326, "=2", data!$D$2:$D$326, "=1", data!$E$2:$E$326, "=1", data!$F$2:$F$326, "=1", data!$G$2:$G$326, "=2"), $C149=3, AVERAGEIFS(data!I$2:I$326, data!$B$2:$B$326, $B149,data!$C$2:$C$326, "=2", data!$D$2:$D$326, "=1", data!$E$2:$E$326, "=1", data!$F$2:$F$326, "=1", data!$G$2:$G$326, "=3"), $C149=4, AVERAGEIFS(data!I$2:I$326, data!$B$2:$B$326, $B149,data!$C$2:$C$326, "=3", data!$D$2:$D$326, "=1", data!$E$2:$E$326, "=1", data!$F$2:$F$326, "=1", data!$G$2:$G$326, "=1"), $C149=5, AVERAGEIFS(data!I$2:I$326, data!$B$2:$B$326, $B149,data!$C$2:$C$326, "=3", data!$D$2:$D$326, "=1", data!$E$2:$E$326, "=1", data!$F$2:$F$326, "=1", data!$G$2:$G$326, "=2"), $C149=6, AVERAGEIFS(data!I$2:I$326, data!$B$2:$B$326, $B149,data!$C$2:$C$326, "=2", data!$D$2:$D$326, {2,3}, data!$E$2:$E$326, "=1", data!$F$2:$F$326, "=1", data!$G$2:$G$326, "=1"), $C149=7, AVERAGEIFS(data!I$2:I$326, data!$B$2:$B$326, $B149,data!$C$2:$C$326, "=2", data!$D$2:$D$326, "=1", data!$E$2:$E$326, {2,3}, data!$F$2:$F$326, "=1", data!$G$2:$G$326, "=1"), $C149=8, AVERAGEIFS(data!I$2:I$326, data!$B$2:$B$326, $B149,data!$C$2:$C$326, "=2", data!$D$2:$D$326, {2,3}, data!$E$2:$E$326, {2,3}, data!$F$2:$F$326, "=1", data!$G$2:$G$326, "=1"))</f>
        <v>499</v>
      </c>
      <c r="F149" s="4">
        <f>_xlfn.IFS($C149=1, AVERAGEIFS(data!J$2:J$326, data!$B$2:$B$326, $B149,data!$C$2:$C$326, "=2", data!$D$2:$D$326, "=1", data!$E$2:$E$326, "=1", data!$F$2:$F$326, "=1", data!$G$2:$G$326, "=1"), $C149=2, AVERAGEIFS(data!J$2:J$326, data!$B$2:$B$326, $B149,data!$C$2:$C$326, "=2", data!$D$2:$D$326, "=1", data!$E$2:$E$326, "=1", data!$F$2:$F$326, "=1", data!$G$2:$G$326, "=2"), $C149=3, AVERAGEIFS(data!J$2:J$326, data!$B$2:$B$326, $B149,data!$C$2:$C$326, "=2", data!$D$2:$D$326, "=1", data!$E$2:$E$326, "=1", data!$F$2:$F$326, "=1", data!$G$2:$G$326, "=3"), $C149=4, AVERAGEIFS(data!J$2:J$326, data!$B$2:$B$326, $B149,data!$C$2:$C$326, "=3", data!$D$2:$D$326, "=1", data!$E$2:$E$326, "=1", data!$F$2:$F$326, "=1", data!$G$2:$G$326, "=1"), $C149=5, AVERAGEIFS(data!J$2:J$326, data!$B$2:$B$326, $B149,data!$C$2:$C$326, "=3", data!$D$2:$D$326, "=1", data!$E$2:$E$326, "=1", data!$F$2:$F$326, "=1", data!$G$2:$G$326, "=2"), $C149=6, AVERAGEIFS(data!J$2:J$326, data!$B$2:$B$326, $B149,data!$C$2:$C$326, "=2", data!$D$2:$D$326, {2,3}, data!$E$2:$E$326, "=1", data!$F$2:$F$326, "=1", data!$G$2:$G$326, "=1"), $C149=7, AVERAGEIFS(data!J$2:J$326, data!$B$2:$B$326, $B149,data!$C$2:$C$326, "=2", data!$D$2:$D$326, "=1", data!$E$2:$E$326, {2,3}, data!$F$2:$F$326, "=1", data!$G$2:$G$326, "=1"), $C149=8, AVERAGEIFS(data!J$2:J$326, data!$B$2:$B$326, $B149,data!$C$2:$C$326, "=2", data!$D$2:$D$326, {2,3}, data!$E$2:$E$326, {2,3}, data!$F$2:$F$326, "=1", data!$G$2:$G$326, "=1"))</f>
        <v>22</v>
      </c>
      <c r="G149" s="4">
        <f>_xlfn.IFS($C149=1, AVERAGEIFS(data!K$2:K$326, data!$B$2:$B$326, $B149,data!$C$2:$C$326, "=2", data!$D$2:$D$326, "=1", data!$E$2:$E$326, "=1", data!$F$2:$F$326, "=1", data!$G$2:$G$326, "=1"), $C149=2, AVERAGEIFS(data!K$2:K$326, data!$B$2:$B$326, $B149,data!$C$2:$C$326, "=2", data!$D$2:$D$326, "=1", data!$E$2:$E$326, "=1", data!$F$2:$F$326, "=1", data!$G$2:$G$326, "=2"), $C149=3, AVERAGEIFS(data!K$2:K$326, data!$B$2:$B$326, $B149,data!$C$2:$C$326, "=2", data!$D$2:$D$326, "=1", data!$E$2:$E$326, "=1", data!$F$2:$F$326, "=1", data!$G$2:$G$326, "=3"), $C149=4, AVERAGEIFS(data!K$2:K$326, data!$B$2:$B$326, $B149,data!$C$2:$C$326, "=3", data!$D$2:$D$326, "=1", data!$E$2:$E$326, "=1", data!$F$2:$F$326, "=1", data!$G$2:$G$326, "=1"), $C149=5, AVERAGEIFS(data!K$2:K$326, data!$B$2:$B$326, $B149,data!$C$2:$C$326, "=3", data!$D$2:$D$326, "=1", data!$E$2:$E$326, "=1", data!$F$2:$F$326, "=1", data!$G$2:$G$326, "=2"), $C149=6, AVERAGEIFS(data!K$2:K$326, data!$B$2:$B$326, $B149,data!$C$2:$C$326, "=2", data!$D$2:$D$326, {2,3}, data!$E$2:$E$326, "=1", data!$F$2:$F$326, "=1", data!$G$2:$G$326, "=1"), $C149=7, AVERAGEIFS(data!K$2:K$326, data!$B$2:$B$326, $B149,data!$C$2:$C$326, "=2", data!$D$2:$D$326, "=1", data!$E$2:$E$326, {2,3}, data!$F$2:$F$326, "=1", data!$G$2:$G$326, "=1"), $C149=8, AVERAGEIFS(data!K$2:K$326, data!$B$2:$B$326, $B149,data!$C$2:$C$326, "=2", data!$D$2:$D$326, {2,3}, data!$E$2:$E$326, {2,3}, data!$F$2:$F$326, "=1", data!$G$2:$G$326, "=1"))</f>
        <v>17</v>
      </c>
      <c r="H149" s="6">
        <f t="shared" si="2"/>
        <v>0.22727272727272729</v>
      </c>
    </row>
    <row r="150" spans="1:8" x14ac:dyDescent="0.2">
      <c r="A150" s="4" t="s">
        <v>316</v>
      </c>
      <c r="B150" s="4" t="s">
        <v>331</v>
      </c>
      <c r="C150" s="3">
        <v>5</v>
      </c>
      <c r="D150" s="4">
        <f>_xlfn.IFS($C150=1, AVERAGEIFS(data!H$2:H$326, data!$B$2:$B$326, $B150,data!$C$2:$C$326, "=2", data!$D$2:$D$326, "=1", data!$E$2:$E$326, "=1", data!$F$2:$F$326, "=1", data!$G$2:$G$326, "=1"), $C150=2, AVERAGEIFS(data!H$2:H$326, data!$B$2:$B$326, $B150,data!$C$2:$C$326, "=2", data!$D$2:$D$326, "=1", data!$E$2:$E$326, "=1", data!$F$2:$F$326, "=1", data!$G$2:$G$326, "=2"), $C150=3, AVERAGEIFS(data!H$2:H$326, data!$B$2:$B$326, $B150,data!$C$2:$C$326, "=2", data!$D$2:$D$326, "=1", data!$E$2:$E$326, "=1", data!$F$2:$F$326, "=1", data!$G$2:$G$326, "=3"), $C150=4, AVERAGEIFS(data!H$2:H$326, data!$B$2:$B$326, $B150,data!$C$2:$C$326, "=3", data!$D$2:$D$326, "=1", data!$E$2:$E$326, "=1", data!$F$2:$F$326, "=1", data!$G$2:$G$326, "=1"), $C150=5, AVERAGEIFS(data!H$2:H$326, data!$B$2:$B$326, $B150,data!$C$2:$C$326, "=3", data!$D$2:$D$326, "=1", data!$E$2:$E$326, "=1", data!$F$2:$F$326, "=1", data!$G$2:$G$326, "=2"), $C150=6, AVERAGEIFS(data!H$2:H$326, data!$B$2:$B$326, $B150,data!$C$2:$C$326, "=2", data!$D$2:$D$326, {2,3}, data!$E$2:$E$326, "=1", data!$F$2:$F$326, "=1", data!$G$2:$G$326, "=1"), $C150=7, AVERAGEIFS(data!H$2:H$326, data!$B$2:$B$326, $B150,data!$C$2:$C$326, "=2", data!$D$2:$D$326, "=1", data!$E$2:$E$326, {2,3}, data!$F$2:$F$326, "=1", data!$G$2:$G$326, "=1"), $C150=8, AVERAGEIFS(data!H$2:H$326, data!$B$2:$B$326, $B150,data!$C$2:$C$326, "=2", data!$D$2:$D$326, {2,3}, data!$E$2:$E$326, {2,3}, data!$F$2:$F$326, "=1", data!$G$2:$G$326, "=1"))</f>
        <v>500</v>
      </c>
      <c r="E150" s="4">
        <f>_xlfn.IFS($C150=1, AVERAGEIFS(data!I$2:I$326, data!$B$2:$B$326, $B150,data!$C$2:$C$326, "=2", data!$D$2:$D$326, "=1", data!$E$2:$E$326, "=1", data!$F$2:$F$326, "=1", data!$G$2:$G$326, "=1"), $C150=2, AVERAGEIFS(data!I$2:I$326, data!$B$2:$B$326, $B150,data!$C$2:$C$326, "=2", data!$D$2:$D$326, "=1", data!$E$2:$E$326, "=1", data!$F$2:$F$326, "=1", data!$G$2:$G$326, "=2"), $C150=3, AVERAGEIFS(data!I$2:I$326, data!$B$2:$B$326, $B150,data!$C$2:$C$326, "=2", data!$D$2:$D$326, "=1", data!$E$2:$E$326, "=1", data!$F$2:$F$326, "=1", data!$G$2:$G$326, "=3"), $C150=4, AVERAGEIFS(data!I$2:I$326, data!$B$2:$B$326, $B150,data!$C$2:$C$326, "=3", data!$D$2:$D$326, "=1", data!$E$2:$E$326, "=1", data!$F$2:$F$326, "=1", data!$G$2:$G$326, "=1"), $C150=5, AVERAGEIFS(data!I$2:I$326, data!$B$2:$B$326, $B150,data!$C$2:$C$326, "=3", data!$D$2:$D$326, "=1", data!$E$2:$E$326, "=1", data!$F$2:$F$326, "=1", data!$G$2:$G$326, "=2"), $C150=6, AVERAGEIFS(data!I$2:I$326, data!$B$2:$B$326, $B150,data!$C$2:$C$326, "=2", data!$D$2:$D$326, {2,3}, data!$E$2:$E$326, "=1", data!$F$2:$F$326, "=1", data!$G$2:$G$326, "=1"), $C150=7, AVERAGEIFS(data!I$2:I$326, data!$B$2:$B$326, $B150,data!$C$2:$C$326, "=2", data!$D$2:$D$326, "=1", data!$E$2:$E$326, {2,3}, data!$F$2:$F$326, "=1", data!$G$2:$G$326, "=1"), $C150=8, AVERAGEIFS(data!I$2:I$326, data!$B$2:$B$326, $B150,data!$C$2:$C$326, "=2", data!$D$2:$D$326, {2,3}, data!$E$2:$E$326, {2,3}, data!$F$2:$F$326, "=1", data!$G$2:$G$326, "=1"))</f>
        <v>473</v>
      </c>
      <c r="F150" s="4">
        <f>_xlfn.IFS($C150=1, AVERAGEIFS(data!J$2:J$326, data!$B$2:$B$326, $B150,data!$C$2:$C$326, "=2", data!$D$2:$D$326, "=1", data!$E$2:$E$326, "=1", data!$F$2:$F$326, "=1", data!$G$2:$G$326, "=1"), $C150=2, AVERAGEIFS(data!J$2:J$326, data!$B$2:$B$326, $B150,data!$C$2:$C$326, "=2", data!$D$2:$D$326, "=1", data!$E$2:$E$326, "=1", data!$F$2:$F$326, "=1", data!$G$2:$G$326, "=2"), $C150=3, AVERAGEIFS(data!J$2:J$326, data!$B$2:$B$326, $B150,data!$C$2:$C$326, "=2", data!$D$2:$D$326, "=1", data!$E$2:$E$326, "=1", data!$F$2:$F$326, "=1", data!$G$2:$G$326, "=3"), $C150=4, AVERAGEIFS(data!J$2:J$326, data!$B$2:$B$326, $B150,data!$C$2:$C$326, "=3", data!$D$2:$D$326, "=1", data!$E$2:$E$326, "=1", data!$F$2:$F$326, "=1", data!$G$2:$G$326, "=1"), $C150=5, AVERAGEIFS(data!J$2:J$326, data!$B$2:$B$326, $B150,data!$C$2:$C$326, "=3", data!$D$2:$D$326, "=1", data!$E$2:$E$326, "=1", data!$F$2:$F$326, "=1", data!$G$2:$G$326, "=2"), $C150=6, AVERAGEIFS(data!J$2:J$326, data!$B$2:$B$326, $B150,data!$C$2:$C$326, "=2", data!$D$2:$D$326, {2,3}, data!$E$2:$E$326, "=1", data!$F$2:$F$326, "=1", data!$G$2:$G$326, "=1"), $C150=7, AVERAGEIFS(data!J$2:J$326, data!$B$2:$B$326, $B150,data!$C$2:$C$326, "=2", data!$D$2:$D$326, "=1", data!$E$2:$E$326, {2,3}, data!$F$2:$F$326, "=1", data!$G$2:$G$326, "=1"), $C150=8, AVERAGEIFS(data!J$2:J$326, data!$B$2:$B$326, $B150,data!$C$2:$C$326, "=2", data!$D$2:$D$326, {2,3}, data!$E$2:$E$326, {2,3}, data!$F$2:$F$326, "=1", data!$G$2:$G$326, "=1"))</f>
        <v>7</v>
      </c>
      <c r="G150" s="4">
        <f>_xlfn.IFS($C150=1, AVERAGEIFS(data!K$2:K$326, data!$B$2:$B$326, $B150,data!$C$2:$C$326, "=2", data!$D$2:$D$326, "=1", data!$E$2:$E$326, "=1", data!$F$2:$F$326, "=1", data!$G$2:$G$326, "=1"), $C150=2, AVERAGEIFS(data!K$2:K$326, data!$B$2:$B$326, $B150,data!$C$2:$C$326, "=2", data!$D$2:$D$326, "=1", data!$E$2:$E$326, "=1", data!$F$2:$F$326, "=1", data!$G$2:$G$326, "=2"), $C150=3, AVERAGEIFS(data!K$2:K$326, data!$B$2:$B$326, $B150,data!$C$2:$C$326, "=2", data!$D$2:$D$326, "=1", data!$E$2:$E$326, "=1", data!$F$2:$F$326, "=1", data!$G$2:$G$326, "=3"), $C150=4, AVERAGEIFS(data!K$2:K$326, data!$B$2:$B$326, $B150,data!$C$2:$C$326, "=3", data!$D$2:$D$326, "=1", data!$E$2:$E$326, "=1", data!$F$2:$F$326, "=1", data!$G$2:$G$326, "=1"), $C150=5, AVERAGEIFS(data!K$2:K$326, data!$B$2:$B$326, $B150,data!$C$2:$C$326, "=3", data!$D$2:$D$326, "=1", data!$E$2:$E$326, "=1", data!$F$2:$F$326, "=1", data!$G$2:$G$326, "=2"), $C150=6, AVERAGEIFS(data!K$2:K$326, data!$B$2:$B$326, $B150,data!$C$2:$C$326, "=2", data!$D$2:$D$326, {2,3}, data!$E$2:$E$326, "=1", data!$F$2:$F$326, "=1", data!$G$2:$G$326, "=1"), $C150=7, AVERAGEIFS(data!K$2:K$326, data!$B$2:$B$326, $B150,data!$C$2:$C$326, "=2", data!$D$2:$D$326, "=1", data!$E$2:$E$326, {2,3}, data!$F$2:$F$326, "=1", data!$G$2:$G$326, "=1"), $C150=8, AVERAGEIFS(data!K$2:K$326, data!$B$2:$B$326, $B150,data!$C$2:$C$326, "=2", data!$D$2:$D$326, {2,3}, data!$E$2:$E$326, {2,3}, data!$F$2:$F$326, "=1", data!$G$2:$G$326, "=1"))</f>
        <v>7</v>
      </c>
      <c r="H150" s="6">
        <f t="shared" si="2"/>
        <v>0</v>
      </c>
    </row>
    <row r="151" spans="1:8" x14ac:dyDescent="0.2">
      <c r="A151" s="4" t="s">
        <v>316</v>
      </c>
      <c r="B151" s="4" t="s">
        <v>331</v>
      </c>
      <c r="C151" s="3">
        <v>6</v>
      </c>
      <c r="D151" s="4">
        <f>_xlfn.IFS($C151=1, AVERAGEIFS(data!H$2:H$326, data!$B$2:$B$326, $B151,data!$C$2:$C$326, "=2", data!$D$2:$D$326, "=1", data!$E$2:$E$326, "=1", data!$F$2:$F$326, "=1", data!$G$2:$G$326, "=1"), $C151=2, AVERAGEIFS(data!H$2:H$326, data!$B$2:$B$326, $B151,data!$C$2:$C$326, "=2", data!$D$2:$D$326, "=1", data!$E$2:$E$326, "=1", data!$F$2:$F$326, "=1", data!$G$2:$G$326, "=2"), $C151=3, AVERAGEIFS(data!H$2:H$326, data!$B$2:$B$326, $B151,data!$C$2:$C$326, "=2", data!$D$2:$D$326, "=1", data!$E$2:$E$326, "=1", data!$F$2:$F$326, "=1", data!$G$2:$G$326, "=3"), $C151=4, AVERAGEIFS(data!H$2:H$326, data!$B$2:$B$326, $B151,data!$C$2:$C$326, "=3", data!$D$2:$D$326, "=1", data!$E$2:$E$326, "=1", data!$F$2:$F$326, "=1", data!$G$2:$G$326, "=1"), $C151=5, AVERAGEIFS(data!H$2:H$326, data!$B$2:$B$326, $B151,data!$C$2:$C$326, "=3", data!$D$2:$D$326, "=1", data!$E$2:$E$326, "=1", data!$F$2:$F$326, "=1", data!$G$2:$G$326, "=2"), $C151=6, AVERAGEIFS(data!H$2:H$326, data!$B$2:$B$326, $B151,data!$C$2:$C$326, "=2", data!$D$2:$D$326, {2,3}, data!$E$2:$E$326, "=1", data!$F$2:$F$326, "=1", data!$G$2:$G$326, "=1"), $C151=7, AVERAGEIFS(data!H$2:H$326, data!$B$2:$B$326, $B151,data!$C$2:$C$326, "=2", data!$D$2:$D$326, "=1", data!$E$2:$E$326, {2,3}, data!$F$2:$F$326, "=1", data!$G$2:$G$326, "=1"), $C151=8, AVERAGEIFS(data!H$2:H$326, data!$B$2:$B$326, $B151,data!$C$2:$C$326, "=2", data!$D$2:$D$326, {2,3}, data!$E$2:$E$326, {2,3}, data!$F$2:$F$326, "=1", data!$G$2:$G$326, "=1"))</f>
        <v>500</v>
      </c>
      <c r="E151" s="4">
        <f>_xlfn.IFS($C151=1, AVERAGEIFS(data!I$2:I$326, data!$B$2:$B$326, $B151,data!$C$2:$C$326, "=2", data!$D$2:$D$326, "=1", data!$E$2:$E$326, "=1", data!$F$2:$F$326, "=1", data!$G$2:$G$326, "=1"), $C151=2, AVERAGEIFS(data!I$2:I$326, data!$B$2:$B$326, $B151,data!$C$2:$C$326, "=2", data!$D$2:$D$326, "=1", data!$E$2:$E$326, "=1", data!$F$2:$F$326, "=1", data!$G$2:$G$326, "=2"), $C151=3, AVERAGEIFS(data!I$2:I$326, data!$B$2:$B$326, $B151,data!$C$2:$C$326, "=2", data!$D$2:$D$326, "=1", data!$E$2:$E$326, "=1", data!$F$2:$F$326, "=1", data!$G$2:$G$326, "=3"), $C151=4, AVERAGEIFS(data!I$2:I$326, data!$B$2:$B$326, $B151,data!$C$2:$C$326, "=3", data!$D$2:$D$326, "=1", data!$E$2:$E$326, "=1", data!$F$2:$F$326, "=1", data!$G$2:$G$326, "=1"), $C151=5, AVERAGEIFS(data!I$2:I$326, data!$B$2:$B$326, $B151,data!$C$2:$C$326, "=3", data!$D$2:$D$326, "=1", data!$E$2:$E$326, "=1", data!$F$2:$F$326, "=1", data!$G$2:$G$326, "=2"), $C151=6, AVERAGEIFS(data!I$2:I$326, data!$B$2:$B$326, $B151,data!$C$2:$C$326, "=2", data!$D$2:$D$326, {2,3}, data!$E$2:$E$326, "=1", data!$F$2:$F$326, "=1", data!$G$2:$G$326, "=1"), $C151=7, AVERAGEIFS(data!I$2:I$326, data!$B$2:$B$326, $B151,data!$C$2:$C$326, "=2", data!$D$2:$D$326, "=1", data!$E$2:$E$326, {2,3}, data!$F$2:$F$326, "=1", data!$G$2:$G$326, "=1"), $C151=8, AVERAGEIFS(data!I$2:I$326, data!$B$2:$B$326, $B151,data!$C$2:$C$326, "=2", data!$D$2:$D$326, {2,3}, data!$E$2:$E$326, {2,3}, data!$F$2:$F$326, "=1", data!$G$2:$G$326, "=1"))</f>
        <v>165</v>
      </c>
      <c r="F151" s="4">
        <f>_xlfn.IFS($C151=1, AVERAGEIFS(data!J$2:J$326, data!$B$2:$B$326, $B151,data!$C$2:$C$326, "=2", data!$D$2:$D$326, "=1", data!$E$2:$E$326, "=1", data!$F$2:$F$326, "=1", data!$G$2:$G$326, "=1"), $C151=2, AVERAGEIFS(data!J$2:J$326, data!$B$2:$B$326, $B151,data!$C$2:$C$326, "=2", data!$D$2:$D$326, "=1", data!$E$2:$E$326, "=1", data!$F$2:$F$326, "=1", data!$G$2:$G$326, "=2"), $C151=3, AVERAGEIFS(data!J$2:J$326, data!$B$2:$B$326, $B151,data!$C$2:$C$326, "=2", data!$D$2:$D$326, "=1", data!$E$2:$E$326, "=1", data!$F$2:$F$326, "=1", data!$G$2:$G$326, "=3"), $C151=4, AVERAGEIFS(data!J$2:J$326, data!$B$2:$B$326, $B151,data!$C$2:$C$326, "=3", data!$D$2:$D$326, "=1", data!$E$2:$E$326, "=1", data!$F$2:$F$326, "=1", data!$G$2:$G$326, "=1"), $C151=5, AVERAGEIFS(data!J$2:J$326, data!$B$2:$B$326, $B151,data!$C$2:$C$326, "=3", data!$D$2:$D$326, "=1", data!$E$2:$E$326, "=1", data!$F$2:$F$326, "=1", data!$G$2:$G$326, "=2"), $C151=6, AVERAGEIFS(data!J$2:J$326, data!$B$2:$B$326, $B151,data!$C$2:$C$326, "=2", data!$D$2:$D$326, {2,3}, data!$E$2:$E$326, "=1", data!$F$2:$F$326, "=1", data!$G$2:$G$326, "=1"), $C151=7, AVERAGEIFS(data!J$2:J$326, data!$B$2:$B$326, $B151,data!$C$2:$C$326, "=2", data!$D$2:$D$326, "=1", data!$E$2:$E$326, {2,3}, data!$F$2:$F$326, "=1", data!$G$2:$G$326, "=1"), $C151=8, AVERAGEIFS(data!J$2:J$326, data!$B$2:$B$326, $B151,data!$C$2:$C$326, "=2", data!$D$2:$D$326, {2,3}, data!$E$2:$E$326, {2,3}, data!$F$2:$F$326, "=1", data!$G$2:$G$326, "=1"))</f>
        <v>0</v>
      </c>
      <c r="G151" s="4">
        <f>_xlfn.IFS($C151=1, AVERAGEIFS(data!K$2:K$326, data!$B$2:$B$326, $B151,data!$C$2:$C$326, "=2", data!$D$2:$D$326, "=1", data!$E$2:$E$326, "=1", data!$F$2:$F$326, "=1", data!$G$2:$G$326, "=1"), $C151=2, AVERAGEIFS(data!K$2:K$326, data!$B$2:$B$326, $B151,data!$C$2:$C$326, "=2", data!$D$2:$D$326, "=1", data!$E$2:$E$326, "=1", data!$F$2:$F$326, "=1", data!$G$2:$G$326, "=2"), $C151=3, AVERAGEIFS(data!K$2:K$326, data!$B$2:$B$326, $B151,data!$C$2:$C$326, "=2", data!$D$2:$D$326, "=1", data!$E$2:$E$326, "=1", data!$F$2:$F$326, "=1", data!$G$2:$G$326, "=3"), $C151=4, AVERAGEIFS(data!K$2:K$326, data!$B$2:$B$326, $B151,data!$C$2:$C$326, "=3", data!$D$2:$D$326, "=1", data!$E$2:$E$326, "=1", data!$F$2:$F$326, "=1", data!$G$2:$G$326, "=1"), $C151=5, AVERAGEIFS(data!K$2:K$326, data!$B$2:$B$326, $B151,data!$C$2:$C$326, "=3", data!$D$2:$D$326, "=1", data!$E$2:$E$326, "=1", data!$F$2:$F$326, "=1", data!$G$2:$G$326, "=2"), $C151=6, AVERAGEIFS(data!K$2:K$326, data!$B$2:$B$326, $B151,data!$C$2:$C$326, "=2", data!$D$2:$D$326, {2,3}, data!$E$2:$E$326, "=1", data!$F$2:$F$326, "=1", data!$G$2:$G$326, "=1"), $C151=7, AVERAGEIFS(data!K$2:K$326, data!$B$2:$B$326, $B151,data!$C$2:$C$326, "=2", data!$D$2:$D$326, "=1", data!$E$2:$E$326, {2,3}, data!$F$2:$F$326, "=1", data!$G$2:$G$326, "=1"), $C151=8, AVERAGEIFS(data!K$2:K$326, data!$B$2:$B$326, $B151,data!$C$2:$C$326, "=2", data!$D$2:$D$326, {2,3}, data!$E$2:$E$326, {2,3}, data!$F$2:$F$326, "=1", data!$G$2:$G$326, "=1"))</f>
        <v>0</v>
      </c>
      <c r="H151" s="6" t="str">
        <f t="shared" si="2"/>
        <v>N/A</v>
      </c>
    </row>
    <row r="152" spans="1:8" x14ac:dyDescent="0.2">
      <c r="A152" s="4" t="s">
        <v>316</v>
      </c>
      <c r="B152" s="4" t="s">
        <v>331</v>
      </c>
      <c r="C152" s="3">
        <v>7</v>
      </c>
      <c r="D152" s="4">
        <f>_xlfn.IFS($C152=1, AVERAGEIFS(data!H$2:H$326, data!$B$2:$B$326, $B152,data!$C$2:$C$326, "=2", data!$D$2:$D$326, "=1", data!$E$2:$E$326, "=1", data!$F$2:$F$326, "=1", data!$G$2:$G$326, "=1"), $C152=2, AVERAGEIFS(data!H$2:H$326, data!$B$2:$B$326, $B152,data!$C$2:$C$326, "=2", data!$D$2:$D$326, "=1", data!$E$2:$E$326, "=1", data!$F$2:$F$326, "=1", data!$G$2:$G$326, "=2"), $C152=3, AVERAGEIFS(data!H$2:H$326, data!$B$2:$B$326, $B152,data!$C$2:$C$326, "=2", data!$D$2:$D$326, "=1", data!$E$2:$E$326, "=1", data!$F$2:$F$326, "=1", data!$G$2:$G$326, "=3"), $C152=4, AVERAGEIFS(data!H$2:H$326, data!$B$2:$B$326, $B152,data!$C$2:$C$326, "=3", data!$D$2:$D$326, "=1", data!$E$2:$E$326, "=1", data!$F$2:$F$326, "=1", data!$G$2:$G$326, "=1"), $C152=5, AVERAGEIFS(data!H$2:H$326, data!$B$2:$B$326, $B152,data!$C$2:$C$326, "=3", data!$D$2:$D$326, "=1", data!$E$2:$E$326, "=1", data!$F$2:$F$326, "=1", data!$G$2:$G$326, "=2"), $C152=6, AVERAGEIFS(data!H$2:H$326, data!$B$2:$B$326, $B152,data!$C$2:$C$326, "=2", data!$D$2:$D$326, {2,3}, data!$E$2:$E$326, "=1", data!$F$2:$F$326, "=1", data!$G$2:$G$326, "=1"), $C152=7, AVERAGEIFS(data!H$2:H$326, data!$B$2:$B$326, $B152,data!$C$2:$C$326, "=2", data!$D$2:$D$326, "=1", data!$E$2:$E$326, {2,3}, data!$F$2:$F$326, "=1", data!$G$2:$G$326, "=1"), $C152=8, AVERAGEIFS(data!H$2:H$326, data!$B$2:$B$326, $B152,data!$C$2:$C$326, "=2", data!$D$2:$D$326, {2,3}, data!$E$2:$E$326, {2,3}, data!$F$2:$F$326, "=1", data!$G$2:$G$326, "=1"))</f>
        <v>500</v>
      </c>
      <c r="E152" s="4">
        <f>_xlfn.IFS($C152=1, AVERAGEIFS(data!I$2:I$326, data!$B$2:$B$326, $B152,data!$C$2:$C$326, "=2", data!$D$2:$D$326, "=1", data!$E$2:$E$326, "=1", data!$F$2:$F$326, "=1", data!$G$2:$G$326, "=1"), $C152=2, AVERAGEIFS(data!I$2:I$326, data!$B$2:$B$326, $B152,data!$C$2:$C$326, "=2", data!$D$2:$D$326, "=1", data!$E$2:$E$326, "=1", data!$F$2:$F$326, "=1", data!$G$2:$G$326, "=2"), $C152=3, AVERAGEIFS(data!I$2:I$326, data!$B$2:$B$326, $B152,data!$C$2:$C$326, "=2", data!$D$2:$D$326, "=1", data!$E$2:$E$326, "=1", data!$F$2:$F$326, "=1", data!$G$2:$G$326, "=3"), $C152=4, AVERAGEIFS(data!I$2:I$326, data!$B$2:$B$326, $B152,data!$C$2:$C$326, "=3", data!$D$2:$D$326, "=1", data!$E$2:$E$326, "=1", data!$F$2:$F$326, "=1", data!$G$2:$G$326, "=1"), $C152=5, AVERAGEIFS(data!I$2:I$326, data!$B$2:$B$326, $B152,data!$C$2:$C$326, "=3", data!$D$2:$D$326, "=1", data!$E$2:$E$326, "=1", data!$F$2:$F$326, "=1", data!$G$2:$G$326, "=2"), $C152=6, AVERAGEIFS(data!I$2:I$326, data!$B$2:$B$326, $B152,data!$C$2:$C$326, "=2", data!$D$2:$D$326, {2,3}, data!$E$2:$E$326, "=1", data!$F$2:$F$326, "=1", data!$G$2:$G$326, "=1"), $C152=7, AVERAGEIFS(data!I$2:I$326, data!$B$2:$B$326, $B152,data!$C$2:$C$326, "=2", data!$D$2:$D$326, "=1", data!$E$2:$E$326, {2,3}, data!$F$2:$F$326, "=1", data!$G$2:$G$326, "=1"), $C152=8, AVERAGEIFS(data!I$2:I$326, data!$B$2:$B$326, $B152,data!$C$2:$C$326, "=2", data!$D$2:$D$326, {2,3}, data!$E$2:$E$326, {2,3}, data!$F$2:$F$326, "=1", data!$G$2:$G$326, "=1"))</f>
        <v>500</v>
      </c>
      <c r="F152" s="4">
        <f>_xlfn.IFS($C152=1, AVERAGEIFS(data!J$2:J$326, data!$B$2:$B$326, $B152,data!$C$2:$C$326, "=2", data!$D$2:$D$326, "=1", data!$E$2:$E$326, "=1", data!$F$2:$F$326, "=1", data!$G$2:$G$326, "=1"), $C152=2, AVERAGEIFS(data!J$2:J$326, data!$B$2:$B$326, $B152,data!$C$2:$C$326, "=2", data!$D$2:$D$326, "=1", data!$E$2:$E$326, "=1", data!$F$2:$F$326, "=1", data!$G$2:$G$326, "=2"), $C152=3, AVERAGEIFS(data!J$2:J$326, data!$B$2:$B$326, $B152,data!$C$2:$C$326, "=2", data!$D$2:$D$326, "=1", data!$E$2:$E$326, "=1", data!$F$2:$F$326, "=1", data!$G$2:$G$326, "=3"), $C152=4, AVERAGEIFS(data!J$2:J$326, data!$B$2:$B$326, $B152,data!$C$2:$C$326, "=3", data!$D$2:$D$326, "=1", data!$E$2:$E$326, "=1", data!$F$2:$F$326, "=1", data!$G$2:$G$326, "=1"), $C152=5, AVERAGEIFS(data!J$2:J$326, data!$B$2:$B$326, $B152,data!$C$2:$C$326, "=3", data!$D$2:$D$326, "=1", data!$E$2:$E$326, "=1", data!$F$2:$F$326, "=1", data!$G$2:$G$326, "=2"), $C152=6, AVERAGEIFS(data!J$2:J$326, data!$B$2:$B$326, $B152,data!$C$2:$C$326, "=2", data!$D$2:$D$326, {2,3}, data!$E$2:$E$326, "=1", data!$F$2:$F$326, "=1", data!$G$2:$G$326, "=1"), $C152=7, AVERAGEIFS(data!J$2:J$326, data!$B$2:$B$326, $B152,data!$C$2:$C$326, "=2", data!$D$2:$D$326, "=1", data!$E$2:$E$326, {2,3}, data!$F$2:$F$326, "=1", data!$G$2:$G$326, "=1"), $C152=8, AVERAGEIFS(data!J$2:J$326, data!$B$2:$B$326, $B152,data!$C$2:$C$326, "=2", data!$D$2:$D$326, {2,3}, data!$E$2:$E$326, {2,3}, data!$F$2:$F$326, "=1", data!$G$2:$G$326, "=1"))</f>
        <v>145</v>
      </c>
      <c r="G152" s="4">
        <f>_xlfn.IFS($C152=1, AVERAGEIFS(data!K$2:K$326, data!$B$2:$B$326, $B152,data!$C$2:$C$326, "=2", data!$D$2:$D$326, "=1", data!$E$2:$E$326, "=1", data!$F$2:$F$326, "=1", data!$G$2:$G$326, "=1"), $C152=2, AVERAGEIFS(data!K$2:K$326, data!$B$2:$B$326, $B152,data!$C$2:$C$326, "=2", data!$D$2:$D$326, "=1", data!$E$2:$E$326, "=1", data!$F$2:$F$326, "=1", data!$G$2:$G$326, "=2"), $C152=3, AVERAGEIFS(data!K$2:K$326, data!$B$2:$B$326, $B152,data!$C$2:$C$326, "=2", data!$D$2:$D$326, "=1", data!$E$2:$E$326, "=1", data!$F$2:$F$326, "=1", data!$G$2:$G$326, "=3"), $C152=4, AVERAGEIFS(data!K$2:K$326, data!$B$2:$B$326, $B152,data!$C$2:$C$326, "=3", data!$D$2:$D$326, "=1", data!$E$2:$E$326, "=1", data!$F$2:$F$326, "=1", data!$G$2:$G$326, "=1"), $C152=5, AVERAGEIFS(data!K$2:K$326, data!$B$2:$B$326, $B152,data!$C$2:$C$326, "=3", data!$D$2:$D$326, "=1", data!$E$2:$E$326, "=1", data!$F$2:$F$326, "=1", data!$G$2:$G$326, "=2"), $C152=6, AVERAGEIFS(data!K$2:K$326, data!$B$2:$B$326, $B152,data!$C$2:$C$326, "=2", data!$D$2:$D$326, {2,3}, data!$E$2:$E$326, "=1", data!$F$2:$F$326, "=1", data!$G$2:$G$326, "=1"), $C152=7, AVERAGEIFS(data!K$2:K$326, data!$B$2:$B$326, $B152,data!$C$2:$C$326, "=2", data!$D$2:$D$326, "=1", data!$E$2:$E$326, {2,3}, data!$F$2:$F$326, "=1", data!$G$2:$G$326, "=1"), $C152=8, AVERAGEIFS(data!K$2:K$326, data!$B$2:$B$326, $B152,data!$C$2:$C$326, "=2", data!$D$2:$D$326, {2,3}, data!$E$2:$E$326, {2,3}, data!$F$2:$F$326, "=1", data!$G$2:$G$326, "=1"))</f>
        <v>72</v>
      </c>
      <c r="H152" s="6">
        <f t="shared" si="2"/>
        <v>0.50344827586206897</v>
      </c>
    </row>
    <row r="153" spans="1:8" x14ac:dyDescent="0.2">
      <c r="A153" s="4" t="s">
        <v>316</v>
      </c>
      <c r="B153" s="4" t="s">
        <v>331</v>
      </c>
      <c r="C153" s="3">
        <v>8</v>
      </c>
      <c r="D153" s="4">
        <f>_xlfn.IFS($C153=1, AVERAGEIFS(data!H$2:H$326, data!$B$2:$B$326, $B153,data!$C$2:$C$326, "=2", data!$D$2:$D$326, "=1", data!$E$2:$E$326, "=1", data!$F$2:$F$326, "=1", data!$G$2:$G$326, "=1"), $C153=2, AVERAGEIFS(data!H$2:H$326, data!$B$2:$B$326, $B153,data!$C$2:$C$326, "=2", data!$D$2:$D$326, "=1", data!$E$2:$E$326, "=1", data!$F$2:$F$326, "=1", data!$G$2:$G$326, "=2"), $C153=3, AVERAGEIFS(data!H$2:H$326, data!$B$2:$B$326, $B153,data!$C$2:$C$326, "=2", data!$D$2:$D$326, "=1", data!$E$2:$E$326, "=1", data!$F$2:$F$326, "=1", data!$G$2:$G$326, "=3"), $C153=4, AVERAGEIFS(data!H$2:H$326, data!$B$2:$B$326, $B153,data!$C$2:$C$326, "=3", data!$D$2:$D$326, "=1", data!$E$2:$E$326, "=1", data!$F$2:$F$326, "=1", data!$G$2:$G$326, "=1"), $C153=5, AVERAGEIFS(data!H$2:H$326, data!$B$2:$B$326, $B153,data!$C$2:$C$326, "=3", data!$D$2:$D$326, "=1", data!$E$2:$E$326, "=1", data!$F$2:$F$326, "=1", data!$G$2:$G$326, "=2"), $C153=6, AVERAGEIFS(data!H$2:H$326, data!$B$2:$B$326, $B153,data!$C$2:$C$326, "=2", data!$D$2:$D$326, {2,3}, data!$E$2:$E$326, "=1", data!$F$2:$F$326, "=1", data!$G$2:$G$326, "=1"), $C153=7, AVERAGEIFS(data!H$2:H$326, data!$B$2:$B$326, $B153,data!$C$2:$C$326, "=2", data!$D$2:$D$326, "=1", data!$E$2:$E$326, {2,3}, data!$F$2:$F$326, "=1", data!$G$2:$G$326, "=1"), $C153=8, AVERAGEIFS(data!H$2:H$326, data!$B$2:$B$326, $B153,data!$C$2:$C$326, "=2", data!$D$2:$D$326, {2,3}, data!$E$2:$E$326, {2,3}, data!$F$2:$F$326, "=1", data!$G$2:$G$326, "=1"))</f>
        <v>500</v>
      </c>
      <c r="E153" s="4">
        <f>_xlfn.IFS($C153=1, AVERAGEIFS(data!I$2:I$326, data!$B$2:$B$326, $B153,data!$C$2:$C$326, "=2", data!$D$2:$D$326, "=1", data!$E$2:$E$326, "=1", data!$F$2:$F$326, "=1", data!$G$2:$G$326, "=1"), $C153=2, AVERAGEIFS(data!I$2:I$326, data!$B$2:$B$326, $B153,data!$C$2:$C$326, "=2", data!$D$2:$D$326, "=1", data!$E$2:$E$326, "=1", data!$F$2:$F$326, "=1", data!$G$2:$G$326, "=2"), $C153=3, AVERAGEIFS(data!I$2:I$326, data!$B$2:$B$326, $B153,data!$C$2:$C$326, "=2", data!$D$2:$D$326, "=1", data!$E$2:$E$326, "=1", data!$F$2:$F$326, "=1", data!$G$2:$G$326, "=3"), $C153=4, AVERAGEIFS(data!I$2:I$326, data!$B$2:$B$326, $B153,data!$C$2:$C$326, "=3", data!$D$2:$D$326, "=1", data!$E$2:$E$326, "=1", data!$F$2:$F$326, "=1", data!$G$2:$G$326, "=1"), $C153=5, AVERAGEIFS(data!I$2:I$326, data!$B$2:$B$326, $B153,data!$C$2:$C$326, "=3", data!$D$2:$D$326, "=1", data!$E$2:$E$326, "=1", data!$F$2:$F$326, "=1", data!$G$2:$G$326, "=2"), $C153=6, AVERAGEIFS(data!I$2:I$326, data!$B$2:$B$326, $B153,data!$C$2:$C$326, "=2", data!$D$2:$D$326, {2,3}, data!$E$2:$E$326, "=1", data!$F$2:$F$326, "=1", data!$G$2:$G$326, "=1"), $C153=7, AVERAGEIFS(data!I$2:I$326, data!$B$2:$B$326, $B153,data!$C$2:$C$326, "=2", data!$D$2:$D$326, "=1", data!$E$2:$E$326, {2,3}, data!$F$2:$F$326, "=1", data!$G$2:$G$326, "=1"), $C153=8, AVERAGEIFS(data!I$2:I$326, data!$B$2:$B$326, $B153,data!$C$2:$C$326, "=2", data!$D$2:$D$326, {2,3}, data!$E$2:$E$326, {2,3}, data!$F$2:$F$326, "=1", data!$G$2:$G$326, "=1"))</f>
        <v>500</v>
      </c>
      <c r="F153" s="4">
        <f>_xlfn.IFS($C153=1, AVERAGEIFS(data!J$2:J$326, data!$B$2:$B$326, $B153,data!$C$2:$C$326, "=2", data!$D$2:$D$326, "=1", data!$E$2:$E$326, "=1", data!$F$2:$F$326, "=1", data!$G$2:$G$326, "=1"), $C153=2, AVERAGEIFS(data!J$2:J$326, data!$B$2:$B$326, $B153,data!$C$2:$C$326, "=2", data!$D$2:$D$326, "=1", data!$E$2:$E$326, "=1", data!$F$2:$F$326, "=1", data!$G$2:$G$326, "=2"), $C153=3, AVERAGEIFS(data!J$2:J$326, data!$B$2:$B$326, $B153,data!$C$2:$C$326, "=2", data!$D$2:$D$326, "=1", data!$E$2:$E$326, "=1", data!$F$2:$F$326, "=1", data!$G$2:$G$326, "=3"), $C153=4, AVERAGEIFS(data!J$2:J$326, data!$B$2:$B$326, $B153,data!$C$2:$C$326, "=3", data!$D$2:$D$326, "=1", data!$E$2:$E$326, "=1", data!$F$2:$F$326, "=1", data!$G$2:$G$326, "=1"), $C153=5, AVERAGEIFS(data!J$2:J$326, data!$B$2:$B$326, $B153,data!$C$2:$C$326, "=3", data!$D$2:$D$326, "=1", data!$E$2:$E$326, "=1", data!$F$2:$F$326, "=1", data!$G$2:$G$326, "=2"), $C153=6, AVERAGEIFS(data!J$2:J$326, data!$B$2:$B$326, $B153,data!$C$2:$C$326, "=2", data!$D$2:$D$326, {2,3}, data!$E$2:$E$326, "=1", data!$F$2:$F$326, "=1", data!$G$2:$G$326, "=1"), $C153=7, AVERAGEIFS(data!J$2:J$326, data!$B$2:$B$326, $B153,data!$C$2:$C$326, "=2", data!$D$2:$D$326, "=1", data!$E$2:$E$326, {2,3}, data!$F$2:$F$326, "=1", data!$G$2:$G$326, "=1"), $C153=8, AVERAGEIFS(data!J$2:J$326, data!$B$2:$B$326, $B153,data!$C$2:$C$326, "=2", data!$D$2:$D$326, {2,3}, data!$E$2:$E$326, {2,3}, data!$F$2:$F$326, "=1", data!$G$2:$G$326, "=1"))</f>
        <v>146</v>
      </c>
      <c r="G153" s="4">
        <f>_xlfn.IFS($C153=1, AVERAGEIFS(data!K$2:K$326, data!$B$2:$B$326, $B153,data!$C$2:$C$326, "=2", data!$D$2:$D$326, "=1", data!$E$2:$E$326, "=1", data!$F$2:$F$326, "=1", data!$G$2:$G$326, "=1"), $C153=2, AVERAGEIFS(data!K$2:K$326, data!$B$2:$B$326, $B153,data!$C$2:$C$326, "=2", data!$D$2:$D$326, "=1", data!$E$2:$E$326, "=1", data!$F$2:$F$326, "=1", data!$G$2:$G$326, "=2"), $C153=3, AVERAGEIFS(data!K$2:K$326, data!$B$2:$B$326, $B153,data!$C$2:$C$326, "=2", data!$D$2:$D$326, "=1", data!$E$2:$E$326, "=1", data!$F$2:$F$326, "=1", data!$G$2:$G$326, "=3"), $C153=4, AVERAGEIFS(data!K$2:K$326, data!$B$2:$B$326, $B153,data!$C$2:$C$326, "=3", data!$D$2:$D$326, "=1", data!$E$2:$E$326, "=1", data!$F$2:$F$326, "=1", data!$G$2:$G$326, "=1"), $C153=5, AVERAGEIFS(data!K$2:K$326, data!$B$2:$B$326, $B153,data!$C$2:$C$326, "=3", data!$D$2:$D$326, "=1", data!$E$2:$E$326, "=1", data!$F$2:$F$326, "=1", data!$G$2:$G$326, "=2"), $C153=6, AVERAGEIFS(data!K$2:K$326, data!$B$2:$B$326, $B153,data!$C$2:$C$326, "=2", data!$D$2:$D$326, {2,3}, data!$E$2:$E$326, "=1", data!$F$2:$F$326, "=1", data!$G$2:$G$326, "=1"), $C153=7, AVERAGEIFS(data!K$2:K$326, data!$B$2:$B$326, $B153,data!$C$2:$C$326, "=2", data!$D$2:$D$326, "=1", data!$E$2:$E$326, {2,3}, data!$F$2:$F$326, "=1", data!$G$2:$G$326, "=1"), $C153=8, AVERAGEIFS(data!K$2:K$326, data!$B$2:$B$326, $B153,data!$C$2:$C$326, "=2", data!$D$2:$D$326, {2,3}, data!$E$2:$E$326, {2,3}, data!$F$2:$F$326, "=1", data!$G$2:$G$326, "=1"))</f>
        <v>54</v>
      </c>
      <c r="H153" s="6">
        <f t="shared" si="2"/>
        <v>0.63013698630136994</v>
      </c>
    </row>
    <row r="154" spans="1:8" x14ac:dyDescent="0.2">
      <c r="A154" s="4" t="s">
        <v>316</v>
      </c>
      <c r="B154" s="4" t="s">
        <v>313</v>
      </c>
      <c r="C154" s="3">
        <v>1</v>
      </c>
      <c r="D154" s="4">
        <f>_xlfn.IFS($C154=1, AVERAGEIFS(data!H$2:H$326, data!$B$2:$B$326, $B154,data!$C$2:$C$326, "=2", data!$D$2:$D$326, "=1", data!$E$2:$E$326, "=1", data!$F$2:$F$326, "=1", data!$G$2:$G$326, "=1"), $C154=2, AVERAGEIFS(data!H$2:H$326, data!$B$2:$B$326, $B154,data!$C$2:$C$326, "=2", data!$D$2:$D$326, "=1", data!$E$2:$E$326, "=1", data!$F$2:$F$326, "=1", data!$G$2:$G$326, "=2"), $C154=3, AVERAGEIFS(data!H$2:H$326, data!$B$2:$B$326, $B154,data!$C$2:$C$326, "=2", data!$D$2:$D$326, "=1", data!$E$2:$E$326, "=1", data!$F$2:$F$326, "=1", data!$G$2:$G$326, "=3"), $C154=4, AVERAGEIFS(data!H$2:H$326, data!$B$2:$B$326, $B154,data!$C$2:$C$326, "=3", data!$D$2:$D$326, "=1", data!$E$2:$E$326, "=1", data!$F$2:$F$326, "=1", data!$G$2:$G$326, "=1"), $C154=5, AVERAGEIFS(data!H$2:H$326, data!$B$2:$B$326, $B154,data!$C$2:$C$326, "=3", data!$D$2:$D$326, "=1", data!$E$2:$E$326, "=1", data!$F$2:$F$326, "=1", data!$G$2:$G$326, "=2"), $C154=6, AVERAGEIFS(data!H$2:H$326, data!$B$2:$B$326, $B154,data!$C$2:$C$326, "=2", data!$D$2:$D$326, {2,3}, data!$E$2:$E$326, "=1", data!$F$2:$F$326, "=1", data!$G$2:$G$326, "=1"), $C154=7, AVERAGEIFS(data!H$2:H$326, data!$B$2:$B$326, $B154,data!$C$2:$C$326, "=2", data!$D$2:$D$326, "=1", data!$E$2:$E$326, {2,3}, data!$F$2:$F$326, "=1", data!$G$2:$G$326, "=1"), $C154=8, AVERAGEIFS(data!H$2:H$326, data!$B$2:$B$326, $B154,data!$C$2:$C$326, "=2", data!$D$2:$D$326, {2,3}, data!$E$2:$E$326, {2,3}, data!$F$2:$F$326, "=1", data!$G$2:$G$326, "=1"))</f>
        <v>500</v>
      </c>
      <c r="E154" s="4">
        <f>_xlfn.IFS($C154=1, AVERAGEIFS(data!I$2:I$326, data!$B$2:$B$326, $B154,data!$C$2:$C$326, "=2", data!$D$2:$D$326, "=1", data!$E$2:$E$326, "=1", data!$F$2:$F$326, "=1", data!$G$2:$G$326, "=1"), $C154=2, AVERAGEIFS(data!I$2:I$326, data!$B$2:$B$326, $B154,data!$C$2:$C$326, "=2", data!$D$2:$D$326, "=1", data!$E$2:$E$326, "=1", data!$F$2:$F$326, "=1", data!$G$2:$G$326, "=2"), $C154=3, AVERAGEIFS(data!I$2:I$326, data!$B$2:$B$326, $B154,data!$C$2:$C$326, "=2", data!$D$2:$D$326, "=1", data!$E$2:$E$326, "=1", data!$F$2:$F$326, "=1", data!$G$2:$G$326, "=3"), $C154=4, AVERAGEIFS(data!I$2:I$326, data!$B$2:$B$326, $B154,data!$C$2:$C$326, "=3", data!$D$2:$D$326, "=1", data!$E$2:$E$326, "=1", data!$F$2:$F$326, "=1", data!$G$2:$G$326, "=1"), $C154=5, AVERAGEIFS(data!I$2:I$326, data!$B$2:$B$326, $B154,data!$C$2:$C$326, "=3", data!$D$2:$D$326, "=1", data!$E$2:$E$326, "=1", data!$F$2:$F$326, "=1", data!$G$2:$G$326, "=2"), $C154=6, AVERAGEIFS(data!I$2:I$326, data!$B$2:$B$326, $B154,data!$C$2:$C$326, "=2", data!$D$2:$D$326, {2,3}, data!$E$2:$E$326, "=1", data!$F$2:$F$326, "=1", data!$G$2:$G$326, "=1"), $C154=7, AVERAGEIFS(data!I$2:I$326, data!$B$2:$B$326, $B154,data!$C$2:$C$326, "=2", data!$D$2:$D$326, "=1", data!$E$2:$E$326, {2,3}, data!$F$2:$F$326, "=1", data!$G$2:$G$326, "=1"), $C154=8, AVERAGEIFS(data!I$2:I$326, data!$B$2:$B$326, $B154,data!$C$2:$C$326, "=2", data!$D$2:$D$326, {2,3}, data!$E$2:$E$326, {2,3}, data!$F$2:$F$326, "=1", data!$G$2:$G$326, "=1"))</f>
        <v>43</v>
      </c>
      <c r="F154" s="4">
        <f>_xlfn.IFS($C154=1, AVERAGEIFS(data!J$2:J$326, data!$B$2:$B$326, $B154,data!$C$2:$C$326, "=2", data!$D$2:$D$326, "=1", data!$E$2:$E$326, "=1", data!$F$2:$F$326, "=1", data!$G$2:$G$326, "=1"), $C154=2, AVERAGEIFS(data!J$2:J$326, data!$B$2:$B$326, $B154,data!$C$2:$C$326, "=2", data!$D$2:$D$326, "=1", data!$E$2:$E$326, "=1", data!$F$2:$F$326, "=1", data!$G$2:$G$326, "=2"), $C154=3, AVERAGEIFS(data!J$2:J$326, data!$B$2:$B$326, $B154,data!$C$2:$C$326, "=2", data!$D$2:$D$326, "=1", data!$E$2:$E$326, "=1", data!$F$2:$F$326, "=1", data!$G$2:$G$326, "=3"), $C154=4, AVERAGEIFS(data!J$2:J$326, data!$B$2:$B$326, $B154,data!$C$2:$C$326, "=3", data!$D$2:$D$326, "=1", data!$E$2:$E$326, "=1", data!$F$2:$F$326, "=1", data!$G$2:$G$326, "=1"), $C154=5, AVERAGEIFS(data!J$2:J$326, data!$B$2:$B$326, $B154,data!$C$2:$C$326, "=3", data!$D$2:$D$326, "=1", data!$E$2:$E$326, "=1", data!$F$2:$F$326, "=1", data!$G$2:$G$326, "=2"), $C154=6, AVERAGEIFS(data!J$2:J$326, data!$B$2:$B$326, $B154,data!$C$2:$C$326, "=2", data!$D$2:$D$326, {2,3}, data!$E$2:$E$326, "=1", data!$F$2:$F$326, "=1", data!$G$2:$G$326, "=1"), $C154=7, AVERAGEIFS(data!J$2:J$326, data!$B$2:$B$326, $B154,data!$C$2:$C$326, "=2", data!$D$2:$D$326, "=1", data!$E$2:$E$326, {2,3}, data!$F$2:$F$326, "=1", data!$G$2:$G$326, "=1"), $C154=8, AVERAGEIFS(data!J$2:J$326, data!$B$2:$B$326, $B154,data!$C$2:$C$326, "=2", data!$D$2:$D$326, {2,3}, data!$E$2:$E$326, {2,3}, data!$F$2:$F$326, "=1", data!$G$2:$G$326, "=1"))</f>
        <v>7</v>
      </c>
      <c r="G154" s="4">
        <f>_xlfn.IFS($C154=1, AVERAGEIFS(data!K$2:K$326, data!$B$2:$B$326, $B154,data!$C$2:$C$326, "=2", data!$D$2:$D$326, "=1", data!$E$2:$E$326, "=1", data!$F$2:$F$326, "=1", data!$G$2:$G$326, "=1"), $C154=2, AVERAGEIFS(data!K$2:K$326, data!$B$2:$B$326, $B154,data!$C$2:$C$326, "=2", data!$D$2:$D$326, "=1", data!$E$2:$E$326, "=1", data!$F$2:$F$326, "=1", data!$G$2:$G$326, "=2"), $C154=3, AVERAGEIFS(data!K$2:K$326, data!$B$2:$B$326, $B154,data!$C$2:$C$326, "=2", data!$D$2:$D$326, "=1", data!$E$2:$E$326, "=1", data!$F$2:$F$326, "=1", data!$G$2:$G$326, "=3"), $C154=4, AVERAGEIFS(data!K$2:K$326, data!$B$2:$B$326, $B154,data!$C$2:$C$326, "=3", data!$D$2:$D$326, "=1", data!$E$2:$E$326, "=1", data!$F$2:$F$326, "=1", data!$G$2:$G$326, "=1"), $C154=5, AVERAGEIFS(data!K$2:K$326, data!$B$2:$B$326, $B154,data!$C$2:$C$326, "=3", data!$D$2:$D$326, "=1", data!$E$2:$E$326, "=1", data!$F$2:$F$326, "=1", data!$G$2:$G$326, "=2"), $C154=6, AVERAGEIFS(data!K$2:K$326, data!$B$2:$B$326, $B154,data!$C$2:$C$326, "=2", data!$D$2:$D$326, {2,3}, data!$E$2:$E$326, "=1", data!$F$2:$F$326, "=1", data!$G$2:$G$326, "=1"), $C154=7, AVERAGEIFS(data!K$2:K$326, data!$B$2:$B$326, $B154,data!$C$2:$C$326, "=2", data!$D$2:$D$326, "=1", data!$E$2:$E$326, {2,3}, data!$F$2:$F$326, "=1", data!$G$2:$G$326, "=1"), $C154=8, AVERAGEIFS(data!K$2:K$326, data!$B$2:$B$326, $B154,data!$C$2:$C$326, "=2", data!$D$2:$D$326, {2,3}, data!$E$2:$E$326, {2,3}, data!$F$2:$F$326, "=1", data!$G$2:$G$326, "=1"))</f>
        <v>4</v>
      </c>
      <c r="H154" s="6">
        <f t="shared" si="2"/>
        <v>0.4285714285714286</v>
      </c>
    </row>
    <row r="155" spans="1:8" x14ac:dyDescent="0.2">
      <c r="A155" s="4" t="s">
        <v>316</v>
      </c>
      <c r="B155" s="4" t="s">
        <v>313</v>
      </c>
      <c r="C155" s="3">
        <v>2</v>
      </c>
      <c r="D155" s="4">
        <f>_xlfn.IFS($C155=1, AVERAGEIFS(data!H$2:H$326, data!$B$2:$B$326, $B155,data!$C$2:$C$326, "=2", data!$D$2:$D$326, "=1", data!$E$2:$E$326, "=1", data!$F$2:$F$326, "=1", data!$G$2:$G$326, "=1"), $C155=2, AVERAGEIFS(data!H$2:H$326, data!$B$2:$B$326, $B155,data!$C$2:$C$326, "=2", data!$D$2:$D$326, "=1", data!$E$2:$E$326, "=1", data!$F$2:$F$326, "=1", data!$G$2:$G$326, "=2"), $C155=3, AVERAGEIFS(data!H$2:H$326, data!$B$2:$B$326, $B155,data!$C$2:$C$326, "=2", data!$D$2:$D$326, "=1", data!$E$2:$E$326, "=1", data!$F$2:$F$326, "=1", data!$G$2:$G$326, "=3"), $C155=4, AVERAGEIFS(data!H$2:H$326, data!$B$2:$B$326, $B155,data!$C$2:$C$326, "=3", data!$D$2:$D$326, "=1", data!$E$2:$E$326, "=1", data!$F$2:$F$326, "=1", data!$G$2:$G$326, "=1"), $C155=5, AVERAGEIFS(data!H$2:H$326, data!$B$2:$B$326, $B155,data!$C$2:$C$326, "=3", data!$D$2:$D$326, "=1", data!$E$2:$E$326, "=1", data!$F$2:$F$326, "=1", data!$G$2:$G$326, "=2"), $C155=6, AVERAGEIFS(data!H$2:H$326, data!$B$2:$B$326, $B155,data!$C$2:$C$326, "=2", data!$D$2:$D$326, {2,3}, data!$E$2:$E$326, "=1", data!$F$2:$F$326, "=1", data!$G$2:$G$326, "=1"), $C155=7, AVERAGEIFS(data!H$2:H$326, data!$B$2:$B$326, $B155,data!$C$2:$C$326, "=2", data!$D$2:$D$326, "=1", data!$E$2:$E$326, {2,3}, data!$F$2:$F$326, "=1", data!$G$2:$G$326, "=1"), $C155=8, AVERAGEIFS(data!H$2:H$326, data!$B$2:$B$326, $B155,data!$C$2:$C$326, "=2", data!$D$2:$D$326, {2,3}, data!$E$2:$E$326, {2,3}, data!$F$2:$F$326, "=1", data!$G$2:$G$326, "=1"))</f>
        <v>500</v>
      </c>
      <c r="E155" s="4">
        <f>_xlfn.IFS($C155=1, AVERAGEIFS(data!I$2:I$326, data!$B$2:$B$326, $B155,data!$C$2:$C$326, "=2", data!$D$2:$D$326, "=1", data!$E$2:$E$326, "=1", data!$F$2:$F$326, "=1", data!$G$2:$G$326, "=1"), $C155=2, AVERAGEIFS(data!I$2:I$326, data!$B$2:$B$326, $B155,data!$C$2:$C$326, "=2", data!$D$2:$D$326, "=1", data!$E$2:$E$326, "=1", data!$F$2:$F$326, "=1", data!$G$2:$G$326, "=2"), $C155=3, AVERAGEIFS(data!I$2:I$326, data!$B$2:$B$326, $B155,data!$C$2:$C$326, "=2", data!$D$2:$D$326, "=1", data!$E$2:$E$326, "=1", data!$F$2:$F$326, "=1", data!$G$2:$G$326, "=3"), $C155=4, AVERAGEIFS(data!I$2:I$326, data!$B$2:$B$326, $B155,data!$C$2:$C$326, "=3", data!$D$2:$D$326, "=1", data!$E$2:$E$326, "=1", data!$F$2:$F$326, "=1", data!$G$2:$G$326, "=1"), $C155=5, AVERAGEIFS(data!I$2:I$326, data!$B$2:$B$326, $B155,data!$C$2:$C$326, "=3", data!$D$2:$D$326, "=1", data!$E$2:$E$326, "=1", data!$F$2:$F$326, "=1", data!$G$2:$G$326, "=2"), $C155=6, AVERAGEIFS(data!I$2:I$326, data!$B$2:$B$326, $B155,data!$C$2:$C$326, "=2", data!$D$2:$D$326, {2,3}, data!$E$2:$E$326, "=1", data!$F$2:$F$326, "=1", data!$G$2:$G$326, "=1"), $C155=7, AVERAGEIFS(data!I$2:I$326, data!$B$2:$B$326, $B155,data!$C$2:$C$326, "=2", data!$D$2:$D$326, "=1", data!$E$2:$E$326, {2,3}, data!$F$2:$F$326, "=1", data!$G$2:$G$326, "=1"), $C155=8, AVERAGEIFS(data!I$2:I$326, data!$B$2:$B$326, $B155,data!$C$2:$C$326, "=2", data!$D$2:$D$326, {2,3}, data!$E$2:$E$326, {2,3}, data!$F$2:$F$326, "=1", data!$G$2:$G$326, "=1"))</f>
        <v>60</v>
      </c>
      <c r="F155" s="4">
        <f>_xlfn.IFS($C155=1, AVERAGEIFS(data!J$2:J$326, data!$B$2:$B$326, $B155,data!$C$2:$C$326, "=2", data!$D$2:$D$326, "=1", data!$E$2:$E$326, "=1", data!$F$2:$F$326, "=1", data!$G$2:$G$326, "=1"), $C155=2, AVERAGEIFS(data!J$2:J$326, data!$B$2:$B$326, $B155,data!$C$2:$C$326, "=2", data!$D$2:$D$326, "=1", data!$E$2:$E$326, "=1", data!$F$2:$F$326, "=1", data!$G$2:$G$326, "=2"), $C155=3, AVERAGEIFS(data!J$2:J$326, data!$B$2:$B$326, $B155,data!$C$2:$C$326, "=2", data!$D$2:$D$326, "=1", data!$E$2:$E$326, "=1", data!$F$2:$F$326, "=1", data!$G$2:$G$326, "=3"), $C155=4, AVERAGEIFS(data!J$2:J$326, data!$B$2:$B$326, $B155,data!$C$2:$C$326, "=3", data!$D$2:$D$326, "=1", data!$E$2:$E$326, "=1", data!$F$2:$F$326, "=1", data!$G$2:$G$326, "=1"), $C155=5, AVERAGEIFS(data!J$2:J$326, data!$B$2:$B$326, $B155,data!$C$2:$C$326, "=3", data!$D$2:$D$326, "=1", data!$E$2:$E$326, "=1", data!$F$2:$F$326, "=1", data!$G$2:$G$326, "=2"), $C155=6, AVERAGEIFS(data!J$2:J$326, data!$B$2:$B$326, $B155,data!$C$2:$C$326, "=2", data!$D$2:$D$326, {2,3}, data!$E$2:$E$326, "=1", data!$F$2:$F$326, "=1", data!$G$2:$G$326, "=1"), $C155=7, AVERAGEIFS(data!J$2:J$326, data!$B$2:$B$326, $B155,data!$C$2:$C$326, "=2", data!$D$2:$D$326, "=1", data!$E$2:$E$326, {2,3}, data!$F$2:$F$326, "=1", data!$G$2:$G$326, "=1"), $C155=8, AVERAGEIFS(data!J$2:J$326, data!$B$2:$B$326, $B155,data!$C$2:$C$326, "=2", data!$D$2:$D$326, {2,3}, data!$E$2:$E$326, {2,3}, data!$F$2:$F$326, "=1", data!$G$2:$G$326, "=1"))</f>
        <v>3</v>
      </c>
      <c r="G155" s="4">
        <f>_xlfn.IFS($C155=1, AVERAGEIFS(data!K$2:K$326, data!$B$2:$B$326, $B155,data!$C$2:$C$326, "=2", data!$D$2:$D$326, "=1", data!$E$2:$E$326, "=1", data!$F$2:$F$326, "=1", data!$G$2:$G$326, "=1"), $C155=2, AVERAGEIFS(data!K$2:K$326, data!$B$2:$B$326, $B155,data!$C$2:$C$326, "=2", data!$D$2:$D$326, "=1", data!$E$2:$E$326, "=1", data!$F$2:$F$326, "=1", data!$G$2:$G$326, "=2"), $C155=3, AVERAGEIFS(data!K$2:K$326, data!$B$2:$B$326, $B155,data!$C$2:$C$326, "=2", data!$D$2:$D$326, "=1", data!$E$2:$E$326, "=1", data!$F$2:$F$326, "=1", data!$G$2:$G$326, "=3"), $C155=4, AVERAGEIFS(data!K$2:K$326, data!$B$2:$B$326, $B155,data!$C$2:$C$326, "=3", data!$D$2:$D$326, "=1", data!$E$2:$E$326, "=1", data!$F$2:$F$326, "=1", data!$G$2:$G$326, "=1"), $C155=5, AVERAGEIFS(data!K$2:K$326, data!$B$2:$B$326, $B155,data!$C$2:$C$326, "=3", data!$D$2:$D$326, "=1", data!$E$2:$E$326, "=1", data!$F$2:$F$326, "=1", data!$G$2:$G$326, "=2"), $C155=6, AVERAGEIFS(data!K$2:K$326, data!$B$2:$B$326, $B155,data!$C$2:$C$326, "=2", data!$D$2:$D$326, {2,3}, data!$E$2:$E$326, "=1", data!$F$2:$F$326, "=1", data!$G$2:$G$326, "=1"), $C155=7, AVERAGEIFS(data!K$2:K$326, data!$B$2:$B$326, $B155,data!$C$2:$C$326, "=2", data!$D$2:$D$326, "=1", data!$E$2:$E$326, {2,3}, data!$F$2:$F$326, "=1", data!$G$2:$G$326, "=1"), $C155=8, AVERAGEIFS(data!K$2:K$326, data!$B$2:$B$326, $B155,data!$C$2:$C$326, "=2", data!$D$2:$D$326, {2,3}, data!$E$2:$E$326, {2,3}, data!$F$2:$F$326, "=1", data!$G$2:$G$326, "=1"))</f>
        <v>2</v>
      </c>
      <c r="H155" s="6">
        <f t="shared" si="2"/>
        <v>0.33333333333333337</v>
      </c>
    </row>
    <row r="156" spans="1:8" x14ac:dyDescent="0.2">
      <c r="A156" s="4" t="s">
        <v>316</v>
      </c>
      <c r="B156" s="4" t="s">
        <v>313</v>
      </c>
      <c r="C156" s="3">
        <v>3</v>
      </c>
      <c r="D156" s="4">
        <f>_xlfn.IFS($C156=1, AVERAGEIFS(data!H$2:H$326, data!$B$2:$B$326, $B156,data!$C$2:$C$326, "=2", data!$D$2:$D$326, "=1", data!$E$2:$E$326, "=1", data!$F$2:$F$326, "=1", data!$G$2:$G$326, "=1"), $C156=2, AVERAGEIFS(data!H$2:H$326, data!$B$2:$B$326, $B156,data!$C$2:$C$326, "=2", data!$D$2:$D$326, "=1", data!$E$2:$E$326, "=1", data!$F$2:$F$326, "=1", data!$G$2:$G$326, "=2"), $C156=3, AVERAGEIFS(data!H$2:H$326, data!$B$2:$B$326, $B156,data!$C$2:$C$326, "=2", data!$D$2:$D$326, "=1", data!$E$2:$E$326, "=1", data!$F$2:$F$326, "=1", data!$G$2:$G$326, "=3"), $C156=4, AVERAGEIFS(data!H$2:H$326, data!$B$2:$B$326, $B156,data!$C$2:$C$326, "=3", data!$D$2:$D$326, "=1", data!$E$2:$E$326, "=1", data!$F$2:$F$326, "=1", data!$G$2:$G$326, "=1"), $C156=5, AVERAGEIFS(data!H$2:H$326, data!$B$2:$B$326, $B156,data!$C$2:$C$326, "=3", data!$D$2:$D$326, "=1", data!$E$2:$E$326, "=1", data!$F$2:$F$326, "=1", data!$G$2:$G$326, "=2"), $C156=6, AVERAGEIFS(data!H$2:H$326, data!$B$2:$B$326, $B156,data!$C$2:$C$326, "=2", data!$D$2:$D$326, {2,3}, data!$E$2:$E$326, "=1", data!$F$2:$F$326, "=1", data!$G$2:$G$326, "=1"), $C156=7, AVERAGEIFS(data!H$2:H$326, data!$B$2:$B$326, $B156,data!$C$2:$C$326, "=2", data!$D$2:$D$326, "=1", data!$E$2:$E$326, {2,3}, data!$F$2:$F$326, "=1", data!$G$2:$G$326, "=1"), $C156=8, AVERAGEIFS(data!H$2:H$326, data!$B$2:$B$326, $B156,data!$C$2:$C$326, "=2", data!$D$2:$D$326, {2,3}, data!$E$2:$E$326, {2,3}, data!$F$2:$F$326, "=1", data!$G$2:$G$326, "=1"))</f>
        <v>500</v>
      </c>
      <c r="E156" s="4">
        <f>_xlfn.IFS($C156=1, AVERAGEIFS(data!I$2:I$326, data!$B$2:$B$326, $B156,data!$C$2:$C$326, "=2", data!$D$2:$D$326, "=1", data!$E$2:$E$326, "=1", data!$F$2:$F$326, "=1", data!$G$2:$G$326, "=1"), $C156=2, AVERAGEIFS(data!I$2:I$326, data!$B$2:$B$326, $B156,data!$C$2:$C$326, "=2", data!$D$2:$D$326, "=1", data!$E$2:$E$326, "=1", data!$F$2:$F$326, "=1", data!$G$2:$G$326, "=2"), $C156=3, AVERAGEIFS(data!I$2:I$326, data!$B$2:$B$326, $B156,data!$C$2:$C$326, "=2", data!$D$2:$D$326, "=1", data!$E$2:$E$326, "=1", data!$F$2:$F$326, "=1", data!$G$2:$G$326, "=3"), $C156=4, AVERAGEIFS(data!I$2:I$326, data!$B$2:$B$326, $B156,data!$C$2:$C$326, "=3", data!$D$2:$D$326, "=1", data!$E$2:$E$326, "=1", data!$F$2:$F$326, "=1", data!$G$2:$G$326, "=1"), $C156=5, AVERAGEIFS(data!I$2:I$326, data!$B$2:$B$326, $B156,data!$C$2:$C$326, "=3", data!$D$2:$D$326, "=1", data!$E$2:$E$326, "=1", data!$F$2:$F$326, "=1", data!$G$2:$G$326, "=2"), $C156=6, AVERAGEIFS(data!I$2:I$326, data!$B$2:$B$326, $B156,data!$C$2:$C$326, "=2", data!$D$2:$D$326, {2,3}, data!$E$2:$E$326, "=1", data!$F$2:$F$326, "=1", data!$G$2:$G$326, "=1"), $C156=7, AVERAGEIFS(data!I$2:I$326, data!$B$2:$B$326, $B156,data!$C$2:$C$326, "=2", data!$D$2:$D$326, "=1", data!$E$2:$E$326, {2,3}, data!$F$2:$F$326, "=1", data!$G$2:$G$326, "=1"), $C156=8, AVERAGEIFS(data!I$2:I$326, data!$B$2:$B$326, $B156,data!$C$2:$C$326, "=2", data!$D$2:$D$326, {2,3}, data!$E$2:$E$326, {2,3}, data!$F$2:$F$326, "=1", data!$G$2:$G$326, "=1"))</f>
        <v>1</v>
      </c>
      <c r="F156" s="4">
        <f>_xlfn.IFS($C156=1, AVERAGEIFS(data!J$2:J$326, data!$B$2:$B$326, $B156,data!$C$2:$C$326, "=2", data!$D$2:$D$326, "=1", data!$E$2:$E$326, "=1", data!$F$2:$F$326, "=1", data!$G$2:$G$326, "=1"), $C156=2, AVERAGEIFS(data!J$2:J$326, data!$B$2:$B$326, $B156,data!$C$2:$C$326, "=2", data!$D$2:$D$326, "=1", data!$E$2:$E$326, "=1", data!$F$2:$F$326, "=1", data!$G$2:$G$326, "=2"), $C156=3, AVERAGEIFS(data!J$2:J$326, data!$B$2:$B$326, $B156,data!$C$2:$C$326, "=2", data!$D$2:$D$326, "=1", data!$E$2:$E$326, "=1", data!$F$2:$F$326, "=1", data!$G$2:$G$326, "=3"), $C156=4, AVERAGEIFS(data!J$2:J$326, data!$B$2:$B$326, $B156,data!$C$2:$C$326, "=3", data!$D$2:$D$326, "=1", data!$E$2:$E$326, "=1", data!$F$2:$F$326, "=1", data!$G$2:$G$326, "=1"), $C156=5, AVERAGEIFS(data!J$2:J$326, data!$B$2:$B$326, $B156,data!$C$2:$C$326, "=3", data!$D$2:$D$326, "=1", data!$E$2:$E$326, "=1", data!$F$2:$F$326, "=1", data!$G$2:$G$326, "=2"), $C156=6, AVERAGEIFS(data!J$2:J$326, data!$B$2:$B$326, $B156,data!$C$2:$C$326, "=2", data!$D$2:$D$326, {2,3}, data!$E$2:$E$326, "=1", data!$F$2:$F$326, "=1", data!$G$2:$G$326, "=1"), $C156=7, AVERAGEIFS(data!J$2:J$326, data!$B$2:$B$326, $B156,data!$C$2:$C$326, "=2", data!$D$2:$D$326, "=1", data!$E$2:$E$326, {2,3}, data!$F$2:$F$326, "=1", data!$G$2:$G$326, "=1"), $C156=8, AVERAGEIFS(data!J$2:J$326, data!$B$2:$B$326, $B156,data!$C$2:$C$326, "=2", data!$D$2:$D$326, {2,3}, data!$E$2:$E$326, {2,3}, data!$F$2:$F$326, "=1", data!$G$2:$G$326, "=1"))</f>
        <v>0</v>
      </c>
      <c r="G156" s="4">
        <f>_xlfn.IFS($C156=1, AVERAGEIFS(data!K$2:K$326, data!$B$2:$B$326, $B156,data!$C$2:$C$326, "=2", data!$D$2:$D$326, "=1", data!$E$2:$E$326, "=1", data!$F$2:$F$326, "=1", data!$G$2:$G$326, "=1"), $C156=2, AVERAGEIFS(data!K$2:K$326, data!$B$2:$B$326, $B156,data!$C$2:$C$326, "=2", data!$D$2:$D$326, "=1", data!$E$2:$E$326, "=1", data!$F$2:$F$326, "=1", data!$G$2:$G$326, "=2"), $C156=3, AVERAGEIFS(data!K$2:K$326, data!$B$2:$B$326, $B156,data!$C$2:$C$326, "=2", data!$D$2:$D$326, "=1", data!$E$2:$E$326, "=1", data!$F$2:$F$326, "=1", data!$G$2:$G$326, "=3"), $C156=4, AVERAGEIFS(data!K$2:K$326, data!$B$2:$B$326, $B156,data!$C$2:$C$326, "=3", data!$D$2:$D$326, "=1", data!$E$2:$E$326, "=1", data!$F$2:$F$326, "=1", data!$G$2:$G$326, "=1"), $C156=5, AVERAGEIFS(data!K$2:K$326, data!$B$2:$B$326, $B156,data!$C$2:$C$326, "=3", data!$D$2:$D$326, "=1", data!$E$2:$E$326, "=1", data!$F$2:$F$326, "=1", data!$G$2:$G$326, "=2"), $C156=6, AVERAGEIFS(data!K$2:K$326, data!$B$2:$B$326, $B156,data!$C$2:$C$326, "=2", data!$D$2:$D$326, {2,3}, data!$E$2:$E$326, "=1", data!$F$2:$F$326, "=1", data!$G$2:$G$326, "=1"), $C156=7, AVERAGEIFS(data!K$2:K$326, data!$B$2:$B$326, $B156,data!$C$2:$C$326, "=2", data!$D$2:$D$326, "=1", data!$E$2:$E$326, {2,3}, data!$F$2:$F$326, "=1", data!$G$2:$G$326, "=1"), $C156=8, AVERAGEIFS(data!K$2:K$326, data!$B$2:$B$326, $B156,data!$C$2:$C$326, "=2", data!$D$2:$D$326, {2,3}, data!$E$2:$E$326, {2,3}, data!$F$2:$F$326, "=1", data!$G$2:$G$326, "=1"))</f>
        <v>0</v>
      </c>
      <c r="H156" s="6" t="str">
        <f t="shared" si="2"/>
        <v>N/A</v>
      </c>
    </row>
    <row r="157" spans="1:8" x14ac:dyDescent="0.2">
      <c r="A157" s="4" t="s">
        <v>316</v>
      </c>
      <c r="B157" s="4" t="s">
        <v>313</v>
      </c>
      <c r="C157" s="3">
        <v>4</v>
      </c>
      <c r="D157" s="4">
        <f>_xlfn.IFS($C157=1, AVERAGEIFS(data!H$2:H$326, data!$B$2:$B$326, $B157,data!$C$2:$C$326, "=2", data!$D$2:$D$326, "=1", data!$E$2:$E$326, "=1", data!$F$2:$F$326, "=1", data!$G$2:$G$326, "=1"), $C157=2, AVERAGEIFS(data!H$2:H$326, data!$B$2:$B$326, $B157,data!$C$2:$C$326, "=2", data!$D$2:$D$326, "=1", data!$E$2:$E$326, "=1", data!$F$2:$F$326, "=1", data!$G$2:$G$326, "=2"), $C157=3, AVERAGEIFS(data!H$2:H$326, data!$B$2:$B$326, $B157,data!$C$2:$C$326, "=2", data!$D$2:$D$326, "=1", data!$E$2:$E$326, "=1", data!$F$2:$F$326, "=1", data!$G$2:$G$326, "=3"), $C157=4, AVERAGEIFS(data!H$2:H$326, data!$B$2:$B$326, $B157,data!$C$2:$C$326, "=3", data!$D$2:$D$326, "=1", data!$E$2:$E$326, "=1", data!$F$2:$F$326, "=1", data!$G$2:$G$326, "=1"), $C157=5, AVERAGEIFS(data!H$2:H$326, data!$B$2:$B$326, $B157,data!$C$2:$C$326, "=3", data!$D$2:$D$326, "=1", data!$E$2:$E$326, "=1", data!$F$2:$F$326, "=1", data!$G$2:$G$326, "=2"), $C157=6, AVERAGEIFS(data!H$2:H$326, data!$B$2:$B$326, $B157,data!$C$2:$C$326, "=2", data!$D$2:$D$326, {2,3}, data!$E$2:$E$326, "=1", data!$F$2:$F$326, "=1", data!$G$2:$G$326, "=1"), $C157=7, AVERAGEIFS(data!H$2:H$326, data!$B$2:$B$326, $B157,data!$C$2:$C$326, "=2", data!$D$2:$D$326, "=1", data!$E$2:$E$326, {2,3}, data!$F$2:$F$326, "=1", data!$G$2:$G$326, "=1"), $C157=8, AVERAGEIFS(data!H$2:H$326, data!$B$2:$B$326, $B157,data!$C$2:$C$326, "=2", data!$D$2:$D$326, {2,3}, data!$E$2:$E$326, {2,3}, data!$F$2:$F$326, "=1", data!$G$2:$G$326, "=1"))</f>
        <v>500</v>
      </c>
      <c r="E157" s="4">
        <f>_xlfn.IFS($C157=1, AVERAGEIFS(data!I$2:I$326, data!$B$2:$B$326, $B157,data!$C$2:$C$326, "=2", data!$D$2:$D$326, "=1", data!$E$2:$E$326, "=1", data!$F$2:$F$326, "=1", data!$G$2:$G$326, "=1"), $C157=2, AVERAGEIFS(data!I$2:I$326, data!$B$2:$B$326, $B157,data!$C$2:$C$326, "=2", data!$D$2:$D$326, "=1", data!$E$2:$E$326, "=1", data!$F$2:$F$326, "=1", data!$G$2:$G$326, "=2"), $C157=3, AVERAGEIFS(data!I$2:I$326, data!$B$2:$B$326, $B157,data!$C$2:$C$326, "=2", data!$D$2:$D$326, "=1", data!$E$2:$E$326, "=1", data!$F$2:$F$326, "=1", data!$G$2:$G$326, "=3"), $C157=4, AVERAGEIFS(data!I$2:I$326, data!$B$2:$B$326, $B157,data!$C$2:$C$326, "=3", data!$D$2:$D$326, "=1", data!$E$2:$E$326, "=1", data!$F$2:$F$326, "=1", data!$G$2:$G$326, "=1"), $C157=5, AVERAGEIFS(data!I$2:I$326, data!$B$2:$B$326, $B157,data!$C$2:$C$326, "=3", data!$D$2:$D$326, "=1", data!$E$2:$E$326, "=1", data!$F$2:$F$326, "=1", data!$G$2:$G$326, "=2"), $C157=6, AVERAGEIFS(data!I$2:I$326, data!$B$2:$B$326, $B157,data!$C$2:$C$326, "=2", data!$D$2:$D$326, {2,3}, data!$E$2:$E$326, "=1", data!$F$2:$F$326, "=1", data!$G$2:$G$326, "=1"), $C157=7, AVERAGEIFS(data!I$2:I$326, data!$B$2:$B$326, $B157,data!$C$2:$C$326, "=2", data!$D$2:$D$326, "=1", data!$E$2:$E$326, {2,3}, data!$F$2:$F$326, "=1", data!$G$2:$G$326, "=1"), $C157=8, AVERAGEIFS(data!I$2:I$326, data!$B$2:$B$326, $B157,data!$C$2:$C$326, "=2", data!$D$2:$D$326, {2,3}, data!$E$2:$E$326, {2,3}, data!$F$2:$F$326, "=1", data!$G$2:$G$326, "=1"))</f>
        <v>467</v>
      </c>
      <c r="F157" s="4">
        <f>_xlfn.IFS($C157=1, AVERAGEIFS(data!J$2:J$326, data!$B$2:$B$326, $B157,data!$C$2:$C$326, "=2", data!$D$2:$D$326, "=1", data!$E$2:$E$326, "=1", data!$F$2:$F$326, "=1", data!$G$2:$G$326, "=1"), $C157=2, AVERAGEIFS(data!J$2:J$326, data!$B$2:$B$326, $B157,data!$C$2:$C$326, "=2", data!$D$2:$D$326, "=1", data!$E$2:$E$326, "=1", data!$F$2:$F$326, "=1", data!$G$2:$G$326, "=2"), $C157=3, AVERAGEIFS(data!J$2:J$326, data!$B$2:$B$326, $B157,data!$C$2:$C$326, "=2", data!$D$2:$D$326, "=1", data!$E$2:$E$326, "=1", data!$F$2:$F$326, "=1", data!$G$2:$G$326, "=3"), $C157=4, AVERAGEIFS(data!J$2:J$326, data!$B$2:$B$326, $B157,data!$C$2:$C$326, "=3", data!$D$2:$D$326, "=1", data!$E$2:$E$326, "=1", data!$F$2:$F$326, "=1", data!$G$2:$G$326, "=1"), $C157=5, AVERAGEIFS(data!J$2:J$326, data!$B$2:$B$326, $B157,data!$C$2:$C$326, "=3", data!$D$2:$D$326, "=1", data!$E$2:$E$326, "=1", data!$F$2:$F$326, "=1", data!$G$2:$G$326, "=2"), $C157=6, AVERAGEIFS(data!J$2:J$326, data!$B$2:$B$326, $B157,data!$C$2:$C$326, "=2", data!$D$2:$D$326, {2,3}, data!$E$2:$E$326, "=1", data!$F$2:$F$326, "=1", data!$G$2:$G$326, "=1"), $C157=7, AVERAGEIFS(data!J$2:J$326, data!$B$2:$B$326, $B157,data!$C$2:$C$326, "=2", data!$D$2:$D$326, "=1", data!$E$2:$E$326, {2,3}, data!$F$2:$F$326, "=1", data!$G$2:$G$326, "=1"), $C157=8, AVERAGEIFS(data!J$2:J$326, data!$B$2:$B$326, $B157,data!$C$2:$C$326, "=2", data!$D$2:$D$326, {2,3}, data!$E$2:$E$326, {2,3}, data!$F$2:$F$326, "=1", data!$G$2:$G$326, "=1"))</f>
        <v>344</v>
      </c>
      <c r="G157" s="4">
        <f>_xlfn.IFS($C157=1, AVERAGEIFS(data!K$2:K$326, data!$B$2:$B$326, $B157,data!$C$2:$C$326, "=2", data!$D$2:$D$326, "=1", data!$E$2:$E$326, "=1", data!$F$2:$F$326, "=1", data!$G$2:$G$326, "=1"), $C157=2, AVERAGEIFS(data!K$2:K$326, data!$B$2:$B$326, $B157,data!$C$2:$C$326, "=2", data!$D$2:$D$326, "=1", data!$E$2:$E$326, "=1", data!$F$2:$F$326, "=1", data!$G$2:$G$326, "=2"), $C157=3, AVERAGEIFS(data!K$2:K$326, data!$B$2:$B$326, $B157,data!$C$2:$C$326, "=2", data!$D$2:$D$326, "=1", data!$E$2:$E$326, "=1", data!$F$2:$F$326, "=1", data!$G$2:$G$326, "=3"), $C157=4, AVERAGEIFS(data!K$2:K$326, data!$B$2:$B$326, $B157,data!$C$2:$C$326, "=3", data!$D$2:$D$326, "=1", data!$E$2:$E$326, "=1", data!$F$2:$F$326, "=1", data!$G$2:$G$326, "=1"), $C157=5, AVERAGEIFS(data!K$2:K$326, data!$B$2:$B$326, $B157,data!$C$2:$C$326, "=3", data!$D$2:$D$326, "=1", data!$E$2:$E$326, "=1", data!$F$2:$F$326, "=1", data!$G$2:$G$326, "=2"), $C157=6, AVERAGEIFS(data!K$2:K$326, data!$B$2:$B$326, $B157,data!$C$2:$C$326, "=2", data!$D$2:$D$326, {2,3}, data!$E$2:$E$326, "=1", data!$F$2:$F$326, "=1", data!$G$2:$G$326, "=1"), $C157=7, AVERAGEIFS(data!K$2:K$326, data!$B$2:$B$326, $B157,data!$C$2:$C$326, "=2", data!$D$2:$D$326, "=1", data!$E$2:$E$326, {2,3}, data!$F$2:$F$326, "=1", data!$G$2:$G$326, "=1"), $C157=8, AVERAGEIFS(data!K$2:K$326, data!$B$2:$B$326, $B157,data!$C$2:$C$326, "=2", data!$D$2:$D$326, {2,3}, data!$E$2:$E$326, {2,3}, data!$F$2:$F$326, "=1", data!$G$2:$G$326, "=1"))</f>
        <v>85</v>
      </c>
      <c r="H157" s="6">
        <f t="shared" si="2"/>
        <v>0.75290697674418605</v>
      </c>
    </row>
    <row r="158" spans="1:8" x14ac:dyDescent="0.2">
      <c r="A158" s="4" t="s">
        <v>316</v>
      </c>
      <c r="B158" s="4" t="s">
        <v>313</v>
      </c>
      <c r="C158" s="3">
        <v>5</v>
      </c>
      <c r="D158" s="4">
        <f>_xlfn.IFS($C158=1, AVERAGEIFS(data!H$2:H$326, data!$B$2:$B$326, $B158,data!$C$2:$C$326, "=2", data!$D$2:$D$326, "=1", data!$E$2:$E$326, "=1", data!$F$2:$F$326, "=1", data!$G$2:$G$326, "=1"), $C158=2, AVERAGEIFS(data!H$2:H$326, data!$B$2:$B$326, $B158,data!$C$2:$C$326, "=2", data!$D$2:$D$326, "=1", data!$E$2:$E$326, "=1", data!$F$2:$F$326, "=1", data!$G$2:$G$326, "=2"), $C158=3, AVERAGEIFS(data!H$2:H$326, data!$B$2:$B$326, $B158,data!$C$2:$C$326, "=2", data!$D$2:$D$326, "=1", data!$E$2:$E$326, "=1", data!$F$2:$F$326, "=1", data!$G$2:$G$326, "=3"), $C158=4, AVERAGEIFS(data!H$2:H$326, data!$B$2:$B$326, $B158,data!$C$2:$C$326, "=3", data!$D$2:$D$326, "=1", data!$E$2:$E$326, "=1", data!$F$2:$F$326, "=1", data!$G$2:$G$326, "=1"), $C158=5, AVERAGEIFS(data!H$2:H$326, data!$B$2:$B$326, $B158,data!$C$2:$C$326, "=3", data!$D$2:$D$326, "=1", data!$E$2:$E$326, "=1", data!$F$2:$F$326, "=1", data!$G$2:$G$326, "=2"), $C158=6, AVERAGEIFS(data!H$2:H$326, data!$B$2:$B$326, $B158,data!$C$2:$C$326, "=2", data!$D$2:$D$326, {2,3}, data!$E$2:$E$326, "=1", data!$F$2:$F$326, "=1", data!$G$2:$G$326, "=1"), $C158=7, AVERAGEIFS(data!H$2:H$326, data!$B$2:$B$326, $B158,data!$C$2:$C$326, "=2", data!$D$2:$D$326, "=1", data!$E$2:$E$326, {2,3}, data!$F$2:$F$326, "=1", data!$G$2:$G$326, "=1"), $C158=8, AVERAGEIFS(data!H$2:H$326, data!$B$2:$B$326, $B158,data!$C$2:$C$326, "=2", data!$D$2:$D$326, {2,3}, data!$E$2:$E$326, {2,3}, data!$F$2:$F$326, "=1", data!$G$2:$G$326, "=1"))</f>
        <v>500</v>
      </c>
      <c r="E158" s="4">
        <f>_xlfn.IFS($C158=1, AVERAGEIFS(data!I$2:I$326, data!$B$2:$B$326, $B158,data!$C$2:$C$326, "=2", data!$D$2:$D$326, "=1", data!$E$2:$E$326, "=1", data!$F$2:$F$326, "=1", data!$G$2:$G$326, "=1"), $C158=2, AVERAGEIFS(data!I$2:I$326, data!$B$2:$B$326, $B158,data!$C$2:$C$326, "=2", data!$D$2:$D$326, "=1", data!$E$2:$E$326, "=1", data!$F$2:$F$326, "=1", data!$G$2:$G$326, "=2"), $C158=3, AVERAGEIFS(data!I$2:I$326, data!$B$2:$B$326, $B158,data!$C$2:$C$326, "=2", data!$D$2:$D$326, "=1", data!$E$2:$E$326, "=1", data!$F$2:$F$326, "=1", data!$G$2:$G$326, "=3"), $C158=4, AVERAGEIFS(data!I$2:I$326, data!$B$2:$B$326, $B158,data!$C$2:$C$326, "=3", data!$D$2:$D$326, "=1", data!$E$2:$E$326, "=1", data!$F$2:$F$326, "=1", data!$G$2:$G$326, "=1"), $C158=5, AVERAGEIFS(data!I$2:I$326, data!$B$2:$B$326, $B158,data!$C$2:$C$326, "=3", data!$D$2:$D$326, "=1", data!$E$2:$E$326, "=1", data!$F$2:$F$326, "=1", data!$G$2:$G$326, "=2"), $C158=6, AVERAGEIFS(data!I$2:I$326, data!$B$2:$B$326, $B158,data!$C$2:$C$326, "=2", data!$D$2:$D$326, {2,3}, data!$E$2:$E$326, "=1", data!$F$2:$F$326, "=1", data!$G$2:$G$326, "=1"), $C158=7, AVERAGEIFS(data!I$2:I$326, data!$B$2:$B$326, $B158,data!$C$2:$C$326, "=2", data!$D$2:$D$326, "=1", data!$E$2:$E$326, {2,3}, data!$F$2:$F$326, "=1", data!$G$2:$G$326, "=1"), $C158=8, AVERAGEIFS(data!I$2:I$326, data!$B$2:$B$326, $B158,data!$C$2:$C$326, "=2", data!$D$2:$D$326, {2,3}, data!$E$2:$E$326, {2,3}, data!$F$2:$F$326, "=1", data!$G$2:$G$326, "=1"))</f>
        <v>221</v>
      </c>
      <c r="F158" s="4">
        <f>_xlfn.IFS($C158=1, AVERAGEIFS(data!J$2:J$326, data!$B$2:$B$326, $B158,data!$C$2:$C$326, "=2", data!$D$2:$D$326, "=1", data!$E$2:$E$326, "=1", data!$F$2:$F$326, "=1", data!$G$2:$G$326, "=1"), $C158=2, AVERAGEIFS(data!J$2:J$326, data!$B$2:$B$326, $B158,data!$C$2:$C$326, "=2", data!$D$2:$D$326, "=1", data!$E$2:$E$326, "=1", data!$F$2:$F$326, "=1", data!$G$2:$G$326, "=2"), $C158=3, AVERAGEIFS(data!J$2:J$326, data!$B$2:$B$326, $B158,data!$C$2:$C$326, "=2", data!$D$2:$D$326, "=1", data!$E$2:$E$326, "=1", data!$F$2:$F$326, "=1", data!$G$2:$G$326, "=3"), $C158=4, AVERAGEIFS(data!J$2:J$326, data!$B$2:$B$326, $B158,data!$C$2:$C$326, "=3", data!$D$2:$D$326, "=1", data!$E$2:$E$326, "=1", data!$F$2:$F$326, "=1", data!$G$2:$G$326, "=1"), $C158=5, AVERAGEIFS(data!J$2:J$326, data!$B$2:$B$326, $B158,data!$C$2:$C$326, "=3", data!$D$2:$D$326, "=1", data!$E$2:$E$326, "=1", data!$F$2:$F$326, "=1", data!$G$2:$G$326, "=2"), $C158=6, AVERAGEIFS(data!J$2:J$326, data!$B$2:$B$326, $B158,data!$C$2:$C$326, "=2", data!$D$2:$D$326, {2,3}, data!$E$2:$E$326, "=1", data!$F$2:$F$326, "=1", data!$G$2:$G$326, "=1"), $C158=7, AVERAGEIFS(data!J$2:J$326, data!$B$2:$B$326, $B158,data!$C$2:$C$326, "=2", data!$D$2:$D$326, "=1", data!$E$2:$E$326, {2,3}, data!$F$2:$F$326, "=1", data!$G$2:$G$326, "=1"), $C158=8, AVERAGEIFS(data!J$2:J$326, data!$B$2:$B$326, $B158,data!$C$2:$C$326, "=2", data!$D$2:$D$326, {2,3}, data!$E$2:$E$326, {2,3}, data!$F$2:$F$326, "=1", data!$G$2:$G$326, "=1"))</f>
        <v>3</v>
      </c>
      <c r="G158" s="4">
        <f>_xlfn.IFS($C158=1, AVERAGEIFS(data!K$2:K$326, data!$B$2:$B$326, $B158,data!$C$2:$C$326, "=2", data!$D$2:$D$326, "=1", data!$E$2:$E$326, "=1", data!$F$2:$F$326, "=1", data!$G$2:$G$326, "=1"), $C158=2, AVERAGEIFS(data!K$2:K$326, data!$B$2:$B$326, $B158,data!$C$2:$C$326, "=2", data!$D$2:$D$326, "=1", data!$E$2:$E$326, "=1", data!$F$2:$F$326, "=1", data!$G$2:$G$326, "=2"), $C158=3, AVERAGEIFS(data!K$2:K$326, data!$B$2:$B$326, $B158,data!$C$2:$C$326, "=2", data!$D$2:$D$326, "=1", data!$E$2:$E$326, "=1", data!$F$2:$F$326, "=1", data!$G$2:$G$326, "=3"), $C158=4, AVERAGEIFS(data!K$2:K$326, data!$B$2:$B$326, $B158,data!$C$2:$C$326, "=3", data!$D$2:$D$326, "=1", data!$E$2:$E$326, "=1", data!$F$2:$F$326, "=1", data!$G$2:$G$326, "=1"), $C158=5, AVERAGEIFS(data!K$2:K$326, data!$B$2:$B$326, $B158,data!$C$2:$C$326, "=3", data!$D$2:$D$326, "=1", data!$E$2:$E$326, "=1", data!$F$2:$F$326, "=1", data!$G$2:$G$326, "=2"), $C158=6, AVERAGEIFS(data!K$2:K$326, data!$B$2:$B$326, $B158,data!$C$2:$C$326, "=2", data!$D$2:$D$326, {2,3}, data!$E$2:$E$326, "=1", data!$F$2:$F$326, "=1", data!$G$2:$G$326, "=1"), $C158=7, AVERAGEIFS(data!K$2:K$326, data!$B$2:$B$326, $B158,data!$C$2:$C$326, "=2", data!$D$2:$D$326, "=1", data!$E$2:$E$326, {2,3}, data!$F$2:$F$326, "=1", data!$G$2:$G$326, "=1"), $C158=8, AVERAGEIFS(data!K$2:K$326, data!$B$2:$B$326, $B158,data!$C$2:$C$326, "=2", data!$D$2:$D$326, {2,3}, data!$E$2:$E$326, {2,3}, data!$F$2:$F$326, "=1", data!$G$2:$G$326, "=1"))</f>
        <v>3</v>
      </c>
      <c r="H158" s="6">
        <f t="shared" si="2"/>
        <v>0</v>
      </c>
    </row>
    <row r="159" spans="1:8" x14ac:dyDescent="0.2">
      <c r="A159" s="4" t="s">
        <v>316</v>
      </c>
      <c r="B159" s="4" t="s">
        <v>313</v>
      </c>
      <c r="C159" s="3">
        <v>6</v>
      </c>
      <c r="D159" s="4">
        <f>_xlfn.IFS($C159=1, AVERAGEIFS(data!H$2:H$326, data!$B$2:$B$326, $B159,data!$C$2:$C$326, "=2", data!$D$2:$D$326, "=1", data!$E$2:$E$326, "=1", data!$F$2:$F$326, "=1", data!$G$2:$G$326, "=1"), $C159=2, AVERAGEIFS(data!H$2:H$326, data!$B$2:$B$326, $B159,data!$C$2:$C$326, "=2", data!$D$2:$D$326, "=1", data!$E$2:$E$326, "=1", data!$F$2:$F$326, "=1", data!$G$2:$G$326, "=2"), $C159=3, AVERAGEIFS(data!H$2:H$326, data!$B$2:$B$326, $B159,data!$C$2:$C$326, "=2", data!$D$2:$D$326, "=1", data!$E$2:$E$326, "=1", data!$F$2:$F$326, "=1", data!$G$2:$G$326, "=3"), $C159=4, AVERAGEIFS(data!H$2:H$326, data!$B$2:$B$326, $B159,data!$C$2:$C$326, "=3", data!$D$2:$D$326, "=1", data!$E$2:$E$326, "=1", data!$F$2:$F$326, "=1", data!$G$2:$G$326, "=1"), $C159=5, AVERAGEIFS(data!H$2:H$326, data!$B$2:$B$326, $B159,data!$C$2:$C$326, "=3", data!$D$2:$D$326, "=1", data!$E$2:$E$326, "=1", data!$F$2:$F$326, "=1", data!$G$2:$G$326, "=2"), $C159=6, AVERAGEIFS(data!H$2:H$326, data!$B$2:$B$326, $B159,data!$C$2:$C$326, "=2", data!$D$2:$D$326, {2,3}, data!$E$2:$E$326, "=1", data!$F$2:$F$326, "=1", data!$G$2:$G$326, "=1"), $C159=7, AVERAGEIFS(data!H$2:H$326, data!$B$2:$B$326, $B159,data!$C$2:$C$326, "=2", data!$D$2:$D$326, "=1", data!$E$2:$E$326, {2,3}, data!$F$2:$F$326, "=1", data!$G$2:$G$326, "=1"), $C159=8, AVERAGEIFS(data!H$2:H$326, data!$B$2:$B$326, $B159,data!$C$2:$C$326, "=2", data!$D$2:$D$326, {2,3}, data!$E$2:$E$326, {2,3}, data!$F$2:$F$326, "=1", data!$G$2:$G$326, "=1"))</f>
        <v>500</v>
      </c>
      <c r="E159" s="4">
        <f>_xlfn.IFS($C159=1, AVERAGEIFS(data!I$2:I$326, data!$B$2:$B$326, $B159,data!$C$2:$C$326, "=2", data!$D$2:$D$326, "=1", data!$E$2:$E$326, "=1", data!$F$2:$F$326, "=1", data!$G$2:$G$326, "=1"), $C159=2, AVERAGEIFS(data!I$2:I$326, data!$B$2:$B$326, $B159,data!$C$2:$C$326, "=2", data!$D$2:$D$326, "=1", data!$E$2:$E$326, "=1", data!$F$2:$F$326, "=1", data!$G$2:$G$326, "=2"), $C159=3, AVERAGEIFS(data!I$2:I$326, data!$B$2:$B$326, $B159,data!$C$2:$C$326, "=2", data!$D$2:$D$326, "=1", data!$E$2:$E$326, "=1", data!$F$2:$F$326, "=1", data!$G$2:$G$326, "=3"), $C159=4, AVERAGEIFS(data!I$2:I$326, data!$B$2:$B$326, $B159,data!$C$2:$C$326, "=3", data!$D$2:$D$326, "=1", data!$E$2:$E$326, "=1", data!$F$2:$F$326, "=1", data!$G$2:$G$326, "=1"), $C159=5, AVERAGEIFS(data!I$2:I$326, data!$B$2:$B$326, $B159,data!$C$2:$C$326, "=3", data!$D$2:$D$326, "=1", data!$E$2:$E$326, "=1", data!$F$2:$F$326, "=1", data!$G$2:$G$326, "=2"), $C159=6, AVERAGEIFS(data!I$2:I$326, data!$B$2:$B$326, $B159,data!$C$2:$C$326, "=2", data!$D$2:$D$326, {2,3}, data!$E$2:$E$326, "=1", data!$F$2:$F$326, "=1", data!$G$2:$G$326, "=1"), $C159=7, AVERAGEIFS(data!I$2:I$326, data!$B$2:$B$326, $B159,data!$C$2:$C$326, "=2", data!$D$2:$D$326, "=1", data!$E$2:$E$326, {2,3}, data!$F$2:$F$326, "=1", data!$G$2:$G$326, "=1"), $C159=8, AVERAGEIFS(data!I$2:I$326, data!$B$2:$B$326, $B159,data!$C$2:$C$326, "=2", data!$D$2:$D$326, {2,3}, data!$E$2:$E$326, {2,3}, data!$F$2:$F$326, "=1", data!$G$2:$G$326, "=1"))</f>
        <v>0</v>
      </c>
      <c r="F159" s="4">
        <f>_xlfn.IFS($C159=1, AVERAGEIFS(data!J$2:J$326, data!$B$2:$B$326, $B159,data!$C$2:$C$326, "=2", data!$D$2:$D$326, "=1", data!$E$2:$E$326, "=1", data!$F$2:$F$326, "=1", data!$G$2:$G$326, "=1"), $C159=2, AVERAGEIFS(data!J$2:J$326, data!$B$2:$B$326, $B159,data!$C$2:$C$326, "=2", data!$D$2:$D$326, "=1", data!$E$2:$E$326, "=1", data!$F$2:$F$326, "=1", data!$G$2:$G$326, "=2"), $C159=3, AVERAGEIFS(data!J$2:J$326, data!$B$2:$B$326, $B159,data!$C$2:$C$326, "=2", data!$D$2:$D$326, "=1", data!$E$2:$E$326, "=1", data!$F$2:$F$326, "=1", data!$G$2:$G$326, "=3"), $C159=4, AVERAGEIFS(data!J$2:J$326, data!$B$2:$B$326, $B159,data!$C$2:$C$326, "=3", data!$D$2:$D$326, "=1", data!$E$2:$E$326, "=1", data!$F$2:$F$326, "=1", data!$G$2:$G$326, "=1"), $C159=5, AVERAGEIFS(data!J$2:J$326, data!$B$2:$B$326, $B159,data!$C$2:$C$326, "=3", data!$D$2:$D$326, "=1", data!$E$2:$E$326, "=1", data!$F$2:$F$326, "=1", data!$G$2:$G$326, "=2"), $C159=6, AVERAGEIFS(data!J$2:J$326, data!$B$2:$B$326, $B159,data!$C$2:$C$326, "=2", data!$D$2:$D$326, {2,3}, data!$E$2:$E$326, "=1", data!$F$2:$F$326, "=1", data!$G$2:$G$326, "=1"), $C159=7, AVERAGEIFS(data!J$2:J$326, data!$B$2:$B$326, $B159,data!$C$2:$C$326, "=2", data!$D$2:$D$326, "=1", data!$E$2:$E$326, {2,3}, data!$F$2:$F$326, "=1", data!$G$2:$G$326, "=1"), $C159=8, AVERAGEIFS(data!J$2:J$326, data!$B$2:$B$326, $B159,data!$C$2:$C$326, "=2", data!$D$2:$D$326, {2,3}, data!$E$2:$E$326, {2,3}, data!$F$2:$F$326, "=1", data!$G$2:$G$326, "=1"))</f>
        <v>0</v>
      </c>
      <c r="G159" s="4">
        <f>_xlfn.IFS($C159=1, AVERAGEIFS(data!K$2:K$326, data!$B$2:$B$326, $B159,data!$C$2:$C$326, "=2", data!$D$2:$D$326, "=1", data!$E$2:$E$326, "=1", data!$F$2:$F$326, "=1", data!$G$2:$G$326, "=1"), $C159=2, AVERAGEIFS(data!K$2:K$326, data!$B$2:$B$326, $B159,data!$C$2:$C$326, "=2", data!$D$2:$D$326, "=1", data!$E$2:$E$326, "=1", data!$F$2:$F$326, "=1", data!$G$2:$G$326, "=2"), $C159=3, AVERAGEIFS(data!K$2:K$326, data!$B$2:$B$326, $B159,data!$C$2:$C$326, "=2", data!$D$2:$D$326, "=1", data!$E$2:$E$326, "=1", data!$F$2:$F$326, "=1", data!$G$2:$G$326, "=3"), $C159=4, AVERAGEIFS(data!K$2:K$326, data!$B$2:$B$326, $B159,data!$C$2:$C$326, "=3", data!$D$2:$D$326, "=1", data!$E$2:$E$326, "=1", data!$F$2:$F$326, "=1", data!$G$2:$G$326, "=1"), $C159=5, AVERAGEIFS(data!K$2:K$326, data!$B$2:$B$326, $B159,data!$C$2:$C$326, "=3", data!$D$2:$D$326, "=1", data!$E$2:$E$326, "=1", data!$F$2:$F$326, "=1", data!$G$2:$G$326, "=2"), $C159=6, AVERAGEIFS(data!K$2:K$326, data!$B$2:$B$326, $B159,data!$C$2:$C$326, "=2", data!$D$2:$D$326, {2,3}, data!$E$2:$E$326, "=1", data!$F$2:$F$326, "=1", data!$G$2:$G$326, "=1"), $C159=7, AVERAGEIFS(data!K$2:K$326, data!$B$2:$B$326, $B159,data!$C$2:$C$326, "=2", data!$D$2:$D$326, "=1", data!$E$2:$E$326, {2,3}, data!$F$2:$F$326, "=1", data!$G$2:$G$326, "=1"), $C159=8, AVERAGEIFS(data!K$2:K$326, data!$B$2:$B$326, $B159,data!$C$2:$C$326, "=2", data!$D$2:$D$326, {2,3}, data!$E$2:$E$326, {2,3}, data!$F$2:$F$326, "=1", data!$G$2:$G$326, "=1"))</f>
        <v>0</v>
      </c>
      <c r="H159" s="6" t="str">
        <f t="shared" si="2"/>
        <v>N/A</v>
      </c>
    </row>
    <row r="160" spans="1:8" x14ac:dyDescent="0.2">
      <c r="A160" s="4" t="s">
        <v>316</v>
      </c>
      <c r="B160" s="4" t="s">
        <v>313</v>
      </c>
      <c r="C160" s="3">
        <v>7</v>
      </c>
      <c r="D160" s="4">
        <f>_xlfn.IFS($C160=1, AVERAGEIFS(data!H$2:H$326, data!$B$2:$B$326, $B160,data!$C$2:$C$326, "=2", data!$D$2:$D$326, "=1", data!$E$2:$E$326, "=1", data!$F$2:$F$326, "=1", data!$G$2:$G$326, "=1"), $C160=2, AVERAGEIFS(data!H$2:H$326, data!$B$2:$B$326, $B160,data!$C$2:$C$326, "=2", data!$D$2:$D$326, "=1", data!$E$2:$E$326, "=1", data!$F$2:$F$326, "=1", data!$G$2:$G$326, "=2"), $C160=3, AVERAGEIFS(data!H$2:H$326, data!$B$2:$B$326, $B160,data!$C$2:$C$326, "=2", data!$D$2:$D$326, "=1", data!$E$2:$E$326, "=1", data!$F$2:$F$326, "=1", data!$G$2:$G$326, "=3"), $C160=4, AVERAGEIFS(data!H$2:H$326, data!$B$2:$B$326, $B160,data!$C$2:$C$326, "=3", data!$D$2:$D$326, "=1", data!$E$2:$E$326, "=1", data!$F$2:$F$326, "=1", data!$G$2:$G$326, "=1"), $C160=5, AVERAGEIFS(data!H$2:H$326, data!$B$2:$B$326, $B160,data!$C$2:$C$326, "=3", data!$D$2:$D$326, "=1", data!$E$2:$E$326, "=1", data!$F$2:$F$326, "=1", data!$G$2:$G$326, "=2"), $C160=6, AVERAGEIFS(data!H$2:H$326, data!$B$2:$B$326, $B160,data!$C$2:$C$326, "=2", data!$D$2:$D$326, {2,3}, data!$E$2:$E$326, "=1", data!$F$2:$F$326, "=1", data!$G$2:$G$326, "=1"), $C160=7, AVERAGEIFS(data!H$2:H$326, data!$B$2:$B$326, $B160,data!$C$2:$C$326, "=2", data!$D$2:$D$326, "=1", data!$E$2:$E$326, {2,3}, data!$F$2:$F$326, "=1", data!$G$2:$G$326, "=1"), $C160=8, AVERAGEIFS(data!H$2:H$326, data!$B$2:$B$326, $B160,data!$C$2:$C$326, "=2", data!$D$2:$D$326, {2,3}, data!$E$2:$E$326, {2,3}, data!$F$2:$F$326, "=1", data!$G$2:$G$326, "=1"))</f>
        <v>500</v>
      </c>
      <c r="E160" s="4">
        <f>_xlfn.IFS($C160=1, AVERAGEIFS(data!I$2:I$326, data!$B$2:$B$326, $B160,data!$C$2:$C$326, "=2", data!$D$2:$D$326, "=1", data!$E$2:$E$326, "=1", data!$F$2:$F$326, "=1", data!$G$2:$G$326, "=1"), $C160=2, AVERAGEIFS(data!I$2:I$326, data!$B$2:$B$326, $B160,data!$C$2:$C$326, "=2", data!$D$2:$D$326, "=1", data!$E$2:$E$326, "=1", data!$F$2:$F$326, "=1", data!$G$2:$G$326, "=2"), $C160=3, AVERAGEIFS(data!I$2:I$326, data!$B$2:$B$326, $B160,data!$C$2:$C$326, "=2", data!$D$2:$D$326, "=1", data!$E$2:$E$326, "=1", data!$F$2:$F$326, "=1", data!$G$2:$G$326, "=3"), $C160=4, AVERAGEIFS(data!I$2:I$326, data!$B$2:$B$326, $B160,data!$C$2:$C$326, "=3", data!$D$2:$D$326, "=1", data!$E$2:$E$326, "=1", data!$F$2:$F$326, "=1", data!$G$2:$G$326, "=1"), $C160=5, AVERAGEIFS(data!I$2:I$326, data!$B$2:$B$326, $B160,data!$C$2:$C$326, "=3", data!$D$2:$D$326, "=1", data!$E$2:$E$326, "=1", data!$F$2:$F$326, "=1", data!$G$2:$G$326, "=2"), $C160=6, AVERAGEIFS(data!I$2:I$326, data!$B$2:$B$326, $B160,data!$C$2:$C$326, "=2", data!$D$2:$D$326, {2,3}, data!$E$2:$E$326, "=1", data!$F$2:$F$326, "=1", data!$G$2:$G$326, "=1"), $C160=7, AVERAGEIFS(data!I$2:I$326, data!$B$2:$B$326, $B160,data!$C$2:$C$326, "=2", data!$D$2:$D$326, "=1", data!$E$2:$E$326, {2,3}, data!$F$2:$F$326, "=1", data!$G$2:$G$326, "=1"), $C160=8, AVERAGEIFS(data!I$2:I$326, data!$B$2:$B$326, $B160,data!$C$2:$C$326, "=2", data!$D$2:$D$326, {2,3}, data!$E$2:$E$326, {2,3}, data!$F$2:$F$326, "=1", data!$G$2:$G$326, "=1"))</f>
        <v>500</v>
      </c>
      <c r="F160" s="4">
        <f>_xlfn.IFS($C160=1, AVERAGEIFS(data!J$2:J$326, data!$B$2:$B$326, $B160,data!$C$2:$C$326, "=2", data!$D$2:$D$326, "=1", data!$E$2:$E$326, "=1", data!$F$2:$F$326, "=1", data!$G$2:$G$326, "=1"), $C160=2, AVERAGEIFS(data!J$2:J$326, data!$B$2:$B$326, $B160,data!$C$2:$C$326, "=2", data!$D$2:$D$326, "=1", data!$E$2:$E$326, "=1", data!$F$2:$F$326, "=1", data!$G$2:$G$326, "=2"), $C160=3, AVERAGEIFS(data!J$2:J$326, data!$B$2:$B$326, $B160,data!$C$2:$C$326, "=2", data!$D$2:$D$326, "=1", data!$E$2:$E$326, "=1", data!$F$2:$F$326, "=1", data!$G$2:$G$326, "=3"), $C160=4, AVERAGEIFS(data!J$2:J$326, data!$B$2:$B$326, $B160,data!$C$2:$C$326, "=3", data!$D$2:$D$326, "=1", data!$E$2:$E$326, "=1", data!$F$2:$F$326, "=1", data!$G$2:$G$326, "=1"), $C160=5, AVERAGEIFS(data!J$2:J$326, data!$B$2:$B$326, $B160,data!$C$2:$C$326, "=3", data!$D$2:$D$326, "=1", data!$E$2:$E$326, "=1", data!$F$2:$F$326, "=1", data!$G$2:$G$326, "=2"), $C160=6, AVERAGEIFS(data!J$2:J$326, data!$B$2:$B$326, $B160,data!$C$2:$C$326, "=2", data!$D$2:$D$326, {2,3}, data!$E$2:$E$326, "=1", data!$F$2:$F$326, "=1", data!$G$2:$G$326, "=1"), $C160=7, AVERAGEIFS(data!J$2:J$326, data!$B$2:$B$326, $B160,data!$C$2:$C$326, "=2", data!$D$2:$D$326, "=1", data!$E$2:$E$326, {2,3}, data!$F$2:$F$326, "=1", data!$G$2:$G$326, "=1"), $C160=8, AVERAGEIFS(data!J$2:J$326, data!$B$2:$B$326, $B160,data!$C$2:$C$326, "=2", data!$D$2:$D$326, {2,3}, data!$E$2:$E$326, {2,3}, data!$F$2:$F$326, "=1", data!$G$2:$G$326, "=1"))</f>
        <v>19</v>
      </c>
      <c r="G160" s="4">
        <f>_xlfn.IFS($C160=1, AVERAGEIFS(data!K$2:K$326, data!$B$2:$B$326, $B160,data!$C$2:$C$326, "=2", data!$D$2:$D$326, "=1", data!$E$2:$E$326, "=1", data!$F$2:$F$326, "=1", data!$G$2:$G$326, "=1"), $C160=2, AVERAGEIFS(data!K$2:K$326, data!$B$2:$B$326, $B160,data!$C$2:$C$326, "=2", data!$D$2:$D$326, "=1", data!$E$2:$E$326, "=1", data!$F$2:$F$326, "=1", data!$G$2:$G$326, "=2"), $C160=3, AVERAGEIFS(data!K$2:K$326, data!$B$2:$B$326, $B160,data!$C$2:$C$326, "=2", data!$D$2:$D$326, "=1", data!$E$2:$E$326, "=1", data!$F$2:$F$326, "=1", data!$G$2:$G$326, "=3"), $C160=4, AVERAGEIFS(data!K$2:K$326, data!$B$2:$B$326, $B160,data!$C$2:$C$326, "=3", data!$D$2:$D$326, "=1", data!$E$2:$E$326, "=1", data!$F$2:$F$326, "=1", data!$G$2:$G$326, "=1"), $C160=5, AVERAGEIFS(data!K$2:K$326, data!$B$2:$B$326, $B160,data!$C$2:$C$326, "=3", data!$D$2:$D$326, "=1", data!$E$2:$E$326, "=1", data!$F$2:$F$326, "=1", data!$G$2:$G$326, "=2"), $C160=6, AVERAGEIFS(data!K$2:K$326, data!$B$2:$B$326, $B160,data!$C$2:$C$326, "=2", data!$D$2:$D$326, {2,3}, data!$E$2:$E$326, "=1", data!$F$2:$F$326, "=1", data!$G$2:$G$326, "=1"), $C160=7, AVERAGEIFS(data!K$2:K$326, data!$B$2:$B$326, $B160,data!$C$2:$C$326, "=2", data!$D$2:$D$326, "=1", data!$E$2:$E$326, {2,3}, data!$F$2:$F$326, "=1", data!$G$2:$G$326, "=1"), $C160=8, AVERAGEIFS(data!K$2:K$326, data!$B$2:$B$326, $B160,data!$C$2:$C$326, "=2", data!$D$2:$D$326, {2,3}, data!$E$2:$E$326, {2,3}, data!$F$2:$F$326, "=1", data!$G$2:$G$326, "=1"))</f>
        <v>16</v>
      </c>
      <c r="H160" s="6">
        <f t="shared" si="2"/>
        <v>0.15789473684210531</v>
      </c>
    </row>
    <row r="161" spans="1:8" x14ac:dyDescent="0.2">
      <c r="A161" s="4" t="s">
        <v>316</v>
      </c>
      <c r="B161" s="4" t="s">
        <v>313</v>
      </c>
      <c r="C161" s="3">
        <v>8</v>
      </c>
      <c r="D161" s="4">
        <f>_xlfn.IFS($C161=1, AVERAGEIFS(data!H$2:H$326, data!$B$2:$B$326, $B161,data!$C$2:$C$326, "=2", data!$D$2:$D$326, "=1", data!$E$2:$E$326, "=1", data!$F$2:$F$326, "=1", data!$G$2:$G$326, "=1"), $C161=2, AVERAGEIFS(data!H$2:H$326, data!$B$2:$B$326, $B161,data!$C$2:$C$326, "=2", data!$D$2:$D$326, "=1", data!$E$2:$E$326, "=1", data!$F$2:$F$326, "=1", data!$G$2:$G$326, "=2"), $C161=3, AVERAGEIFS(data!H$2:H$326, data!$B$2:$B$326, $B161,data!$C$2:$C$326, "=2", data!$D$2:$D$326, "=1", data!$E$2:$E$326, "=1", data!$F$2:$F$326, "=1", data!$G$2:$G$326, "=3"), $C161=4, AVERAGEIFS(data!H$2:H$326, data!$B$2:$B$326, $B161,data!$C$2:$C$326, "=3", data!$D$2:$D$326, "=1", data!$E$2:$E$326, "=1", data!$F$2:$F$326, "=1", data!$G$2:$G$326, "=1"), $C161=5, AVERAGEIFS(data!H$2:H$326, data!$B$2:$B$326, $B161,data!$C$2:$C$326, "=3", data!$D$2:$D$326, "=1", data!$E$2:$E$326, "=1", data!$F$2:$F$326, "=1", data!$G$2:$G$326, "=2"), $C161=6, AVERAGEIFS(data!H$2:H$326, data!$B$2:$B$326, $B161,data!$C$2:$C$326, "=2", data!$D$2:$D$326, {2,3}, data!$E$2:$E$326, "=1", data!$F$2:$F$326, "=1", data!$G$2:$G$326, "=1"), $C161=7, AVERAGEIFS(data!H$2:H$326, data!$B$2:$B$326, $B161,data!$C$2:$C$326, "=2", data!$D$2:$D$326, "=1", data!$E$2:$E$326, {2,3}, data!$F$2:$F$326, "=1", data!$G$2:$G$326, "=1"), $C161=8, AVERAGEIFS(data!H$2:H$326, data!$B$2:$B$326, $B161,data!$C$2:$C$326, "=2", data!$D$2:$D$326, {2,3}, data!$E$2:$E$326, {2,3}, data!$F$2:$F$326, "=1", data!$G$2:$G$326, "=1"))</f>
        <v>500</v>
      </c>
      <c r="E161" s="4">
        <f>_xlfn.IFS($C161=1, AVERAGEIFS(data!I$2:I$326, data!$B$2:$B$326, $B161,data!$C$2:$C$326, "=2", data!$D$2:$D$326, "=1", data!$E$2:$E$326, "=1", data!$F$2:$F$326, "=1", data!$G$2:$G$326, "=1"), $C161=2, AVERAGEIFS(data!I$2:I$326, data!$B$2:$B$326, $B161,data!$C$2:$C$326, "=2", data!$D$2:$D$326, "=1", data!$E$2:$E$326, "=1", data!$F$2:$F$326, "=1", data!$G$2:$G$326, "=2"), $C161=3, AVERAGEIFS(data!I$2:I$326, data!$B$2:$B$326, $B161,data!$C$2:$C$326, "=2", data!$D$2:$D$326, "=1", data!$E$2:$E$326, "=1", data!$F$2:$F$326, "=1", data!$G$2:$G$326, "=3"), $C161=4, AVERAGEIFS(data!I$2:I$326, data!$B$2:$B$326, $B161,data!$C$2:$C$326, "=3", data!$D$2:$D$326, "=1", data!$E$2:$E$326, "=1", data!$F$2:$F$326, "=1", data!$G$2:$G$326, "=1"), $C161=5, AVERAGEIFS(data!I$2:I$326, data!$B$2:$B$326, $B161,data!$C$2:$C$326, "=3", data!$D$2:$D$326, "=1", data!$E$2:$E$326, "=1", data!$F$2:$F$326, "=1", data!$G$2:$G$326, "=2"), $C161=6, AVERAGEIFS(data!I$2:I$326, data!$B$2:$B$326, $B161,data!$C$2:$C$326, "=2", data!$D$2:$D$326, {2,3}, data!$E$2:$E$326, "=1", data!$F$2:$F$326, "=1", data!$G$2:$G$326, "=1"), $C161=7, AVERAGEIFS(data!I$2:I$326, data!$B$2:$B$326, $B161,data!$C$2:$C$326, "=2", data!$D$2:$D$326, "=1", data!$E$2:$E$326, {2,3}, data!$F$2:$F$326, "=1", data!$G$2:$G$326, "=1"), $C161=8, AVERAGEIFS(data!I$2:I$326, data!$B$2:$B$326, $B161,data!$C$2:$C$326, "=2", data!$D$2:$D$326, {2,3}, data!$E$2:$E$326, {2,3}, data!$F$2:$F$326, "=1", data!$G$2:$G$326, "=1"))</f>
        <v>500</v>
      </c>
      <c r="F161" s="4">
        <f>_xlfn.IFS($C161=1, AVERAGEIFS(data!J$2:J$326, data!$B$2:$B$326, $B161,data!$C$2:$C$326, "=2", data!$D$2:$D$326, "=1", data!$E$2:$E$326, "=1", data!$F$2:$F$326, "=1", data!$G$2:$G$326, "=1"), $C161=2, AVERAGEIFS(data!J$2:J$326, data!$B$2:$B$326, $B161,data!$C$2:$C$326, "=2", data!$D$2:$D$326, "=1", data!$E$2:$E$326, "=1", data!$F$2:$F$326, "=1", data!$G$2:$G$326, "=2"), $C161=3, AVERAGEIFS(data!J$2:J$326, data!$B$2:$B$326, $B161,data!$C$2:$C$326, "=2", data!$D$2:$D$326, "=1", data!$E$2:$E$326, "=1", data!$F$2:$F$326, "=1", data!$G$2:$G$326, "=3"), $C161=4, AVERAGEIFS(data!J$2:J$326, data!$B$2:$B$326, $B161,data!$C$2:$C$326, "=3", data!$D$2:$D$326, "=1", data!$E$2:$E$326, "=1", data!$F$2:$F$326, "=1", data!$G$2:$G$326, "=1"), $C161=5, AVERAGEIFS(data!J$2:J$326, data!$B$2:$B$326, $B161,data!$C$2:$C$326, "=3", data!$D$2:$D$326, "=1", data!$E$2:$E$326, "=1", data!$F$2:$F$326, "=1", data!$G$2:$G$326, "=2"), $C161=6, AVERAGEIFS(data!J$2:J$326, data!$B$2:$B$326, $B161,data!$C$2:$C$326, "=2", data!$D$2:$D$326, {2,3}, data!$E$2:$E$326, "=1", data!$F$2:$F$326, "=1", data!$G$2:$G$326, "=1"), $C161=7, AVERAGEIFS(data!J$2:J$326, data!$B$2:$B$326, $B161,data!$C$2:$C$326, "=2", data!$D$2:$D$326, "=1", data!$E$2:$E$326, {2,3}, data!$F$2:$F$326, "=1", data!$G$2:$G$326, "=1"), $C161=8, AVERAGEIFS(data!J$2:J$326, data!$B$2:$B$326, $B161,data!$C$2:$C$326, "=2", data!$D$2:$D$326, {2,3}, data!$E$2:$E$326, {2,3}, data!$F$2:$F$326, "=1", data!$G$2:$G$326, "=1"))</f>
        <v>4</v>
      </c>
      <c r="G161" s="4">
        <f>_xlfn.IFS($C161=1, AVERAGEIFS(data!K$2:K$326, data!$B$2:$B$326, $B161,data!$C$2:$C$326, "=2", data!$D$2:$D$326, "=1", data!$E$2:$E$326, "=1", data!$F$2:$F$326, "=1", data!$G$2:$G$326, "=1"), $C161=2, AVERAGEIFS(data!K$2:K$326, data!$B$2:$B$326, $B161,data!$C$2:$C$326, "=2", data!$D$2:$D$326, "=1", data!$E$2:$E$326, "=1", data!$F$2:$F$326, "=1", data!$G$2:$G$326, "=2"), $C161=3, AVERAGEIFS(data!K$2:K$326, data!$B$2:$B$326, $B161,data!$C$2:$C$326, "=2", data!$D$2:$D$326, "=1", data!$E$2:$E$326, "=1", data!$F$2:$F$326, "=1", data!$G$2:$G$326, "=3"), $C161=4, AVERAGEIFS(data!K$2:K$326, data!$B$2:$B$326, $B161,data!$C$2:$C$326, "=3", data!$D$2:$D$326, "=1", data!$E$2:$E$326, "=1", data!$F$2:$F$326, "=1", data!$G$2:$G$326, "=1"), $C161=5, AVERAGEIFS(data!K$2:K$326, data!$B$2:$B$326, $B161,data!$C$2:$C$326, "=3", data!$D$2:$D$326, "=1", data!$E$2:$E$326, "=1", data!$F$2:$F$326, "=1", data!$G$2:$G$326, "=2"), $C161=6, AVERAGEIFS(data!K$2:K$326, data!$B$2:$B$326, $B161,data!$C$2:$C$326, "=2", data!$D$2:$D$326, {2,3}, data!$E$2:$E$326, "=1", data!$F$2:$F$326, "=1", data!$G$2:$G$326, "=1"), $C161=7, AVERAGEIFS(data!K$2:K$326, data!$B$2:$B$326, $B161,data!$C$2:$C$326, "=2", data!$D$2:$D$326, "=1", data!$E$2:$E$326, {2,3}, data!$F$2:$F$326, "=1", data!$G$2:$G$326, "=1"), $C161=8, AVERAGEIFS(data!K$2:K$326, data!$B$2:$B$326, $B161,data!$C$2:$C$326, "=2", data!$D$2:$D$326, {2,3}, data!$E$2:$E$326, {2,3}, data!$F$2:$F$326, "=1", data!$G$2:$G$326, "=1"))</f>
        <v>4</v>
      </c>
      <c r="H161" s="6">
        <f t="shared" si="2"/>
        <v>0</v>
      </c>
    </row>
    <row r="162" spans="1:8" x14ac:dyDescent="0.2">
      <c r="A162" s="4" t="s">
        <v>316</v>
      </c>
      <c r="B162" s="4" t="s">
        <v>332</v>
      </c>
      <c r="C162" s="3">
        <v>1</v>
      </c>
      <c r="D162" s="4">
        <f>_xlfn.IFS($C162=1, AVERAGEIFS(data!H$2:H$326, data!$B$2:$B$326, $B162,data!$C$2:$C$326, "=2", data!$D$2:$D$326, "=1", data!$E$2:$E$326, "=1", data!$F$2:$F$326, "=1", data!$G$2:$G$326, "=1"), $C162=2, AVERAGEIFS(data!H$2:H$326, data!$B$2:$B$326, $B162,data!$C$2:$C$326, "=2", data!$D$2:$D$326, "=1", data!$E$2:$E$326, "=1", data!$F$2:$F$326, "=1", data!$G$2:$G$326, "=2"), $C162=3, AVERAGEIFS(data!H$2:H$326, data!$B$2:$B$326, $B162,data!$C$2:$C$326, "=2", data!$D$2:$D$326, "=1", data!$E$2:$E$326, "=1", data!$F$2:$F$326, "=1", data!$G$2:$G$326, "=3"), $C162=4, AVERAGEIFS(data!H$2:H$326, data!$B$2:$B$326, $B162,data!$C$2:$C$326, "=3", data!$D$2:$D$326, "=1", data!$E$2:$E$326, "=1", data!$F$2:$F$326, "=1", data!$G$2:$G$326, "=1"), $C162=5, AVERAGEIFS(data!H$2:H$326, data!$B$2:$B$326, $B162,data!$C$2:$C$326, "=3", data!$D$2:$D$326, "=1", data!$E$2:$E$326, "=1", data!$F$2:$F$326, "=1", data!$G$2:$G$326, "=2"), $C162=6, AVERAGEIFS(data!H$2:H$326, data!$B$2:$B$326, $B162,data!$C$2:$C$326, "=2", data!$D$2:$D$326, {2,3}, data!$E$2:$E$326, "=1", data!$F$2:$F$326, "=1", data!$G$2:$G$326, "=1"), $C162=7, AVERAGEIFS(data!H$2:H$326, data!$B$2:$B$326, $B162,data!$C$2:$C$326, "=2", data!$D$2:$D$326, "=1", data!$E$2:$E$326, {2,3}, data!$F$2:$F$326, "=1", data!$G$2:$G$326, "=1"), $C162=8, AVERAGEIFS(data!H$2:H$326, data!$B$2:$B$326, $B162,data!$C$2:$C$326, "=2", data!$D$2:$D$326, {2,3}, data!$E$2:$E$326, {2,3}, data!$F$2:$F$326, "=1", data!$G$2:$G$326, "=1"))</f>
        <v>500</v>
      </c>
      <c r="E162" s="4">
        <f>_xlfn.IFS($C162=1, AVERAGEIFS(data!I$2:I$326, data!$B$2:$B$326, $B162,data!$C$2:$C$326, "=2", data!$D$2:$D$326, "=1", data!$E$2:$E$326, "=1", data!$F$2:$F$326, "=1", data!$G$2:$G$326, "=1"), $C162=2, AVERAGEIFS(data!I$2:I$326, data!$B$2:$B$326, $B162,data!$C$2:$C$326, "=2", data!$D$2:$D$326, "=1", data!$E$2:$E$326, "=1", data!$F$2:$F$326, "=1", data!$G$2:$G$326, "=2"), $C162=3, AVERAGEIFS(data!I$2:I$326, data!$B$2:$B$326, $B162,data!$C$2:$C$326, "=2", data!$D$2:$D$326, "=1", data!$E$2:$E$326, "=1", data!$F$2:$F$326, "=1", data!$G$2:$G$326, "=3"), $C162=4, AVERAGEIFS(data!I$2:I$326, data!$B$2:$B$326, $B162,data!$C$2:$C$326, "=3", data!$D$2:$D$326, "=1", data!$E$2:$E$326, "=1", data!$F$2:$F$326, "=1", data!$G$2:$G$326, "=1"), $C162=5, AVERAGEIFS(data!I$2:I$326, data!$B$2:$B$326, $B162,data!$C$2:$C$326, "=3", data!$D$2:$D$326, "=1", data!$E$2:$E$326, "=1", data!$F$2:$F$326, "=1", data!$G$2:$G$326, "=2"), $C162=6, AVERAGEIFS(data!I$2:I$326, data!$B$2:$B$326, $B162,data!$C$2:$C$326, "=2", data!$D$2:$D$326, {2,3}, data!$E$2:$E$326, "=1", data!$F$2:$F$326, "=1", data!$G$2:$G$326, "=1"), $C162=7, AVERAGEIFS(data!I$2:I$326, data!$B$2:$B$326, $B162,data!$C$2:$C$326, "=2", data!$D$2:$D$326, "=1", data!$E$2:$E$326, {2,3}, data!$F$2:$F$326, "=1", data!$G$2:$G$326, "=1"), $C162=8, AVERAGEIFS(data!I$2:I$326, data!$B$2:$B$326, $B162,data!$C$2:$C$326, "=2", data!$D$2:$D$326, {2,3}, data!$E$2:$E$326, {2,3}, data!$F$2:$F$326, "=1", data!$G$2:$G$326, "=1"))</f>
        <v>500</v>
      </c>
      <c r="F162" s="4">
        <f>_xlfn.IFS($C162=1, AVERAGEIFS(data!J$2:J$326, data!$B$2:$B$326, $B162,data!$C$2:$C$326, "=2", data!$D$2:$D$326, "=1", data!$E$2:$E$326, "=1", data!$F$2:$F$326, "=1", data!$G$2:$G$326, "=1"), $C162=2, AVERAGEIFS(data!J$2:J$326, data!$B$2:$B$326, $B162,data!$C$2:$C$326, "=2", data!$D$2:$D$326, "=1", data!$E$2:$E$326, "=1", data!$F$2:$F$326, "=1", data!$G$2:$G$326, "=2"), $C162=3, AVERAGEIFS(data!J$2:J$326, data!$B$2:$B$326, $B162,data!$C$2:$C$326, "=2", data!$D$2:$D$326, "=1", data!$E$2:$E$326, "=1", data!$F$2:$F$326, "=1", data!$G$2:$G$326, "=3"), $C162=4, AVERAGEIFS(data!J$2:J$326, data!$B$2:$B$326, $B162,data!$C$2:$C$326, "=3", data!$D$2:$D$326, "=1", data!$E$2:$E$326, "=1", data!$F$2:$F$326, "=1", data!$G$2:$G$326, "=1"), $C162=5, AVERAGEIFS(data!J$2:J$326, data!$B$2:$B$326, $B162,data!$C$2:$C$326, "=3", data!$D$2:$D$326, "=1", data!$E$2:$E$326, "=1", data!$F$2:$F$326, "=1", data!$G$2:$G$326, "=2"), $C162=6, AVERAGEIFS(data!J$2:J$326, data!$B$2:$B$326, $B162,data!$C$2:$C$326, "=2", data!$D$2:$D$326, {2,3}, data!$E$2:$E$326, "=1", data!$F$2:$F$326, "=1", data!$G$2:$G$326, "=1"), $C162=7, AVERAGEIFS(data!J$2:J$326, data!$B$2:$B$326, $B162,data!$C$2:$C$326, "=2", data!$D$2:$D$326, "=1", data!$E$2:$E$326, {2,3}, data!$F$2:$F$326, "=1", data!$G$2:$G$326, "=1"), $C162=8, AVERAGEIFS(data!J$2:J$326, data!$B$2:$B$326, $B162,data!$C$2:$C$326, "=2", data!$D$2:$D$326, {2,3}, data!$E$2:$E$326, {2,3}, data!$F$2:$F$326, "=1", data!$G$2:$G$326, "=1"))</f>
        <v>307</v>
      </c>
      <c r="G162" s="4">
        <f>_xlfn.IFS($C162=1, AVERAGEIFS(data!K$2:K$326, data!$B$2:$B$326, $B162,data!$C$2:$C$326, "=2", data!$D$2:$D$326, "=1", data!$E$2:$E$326, "=1", data!$F$2:$F$326, "=1", data!$G$2:$G$326, "=1"), $C162=2, AVERAGEIFS(data!K$2:K$326, data!$B$2:$B$326, $B162,data!$C$2:$C$326, "=2", data!$D$2:$D$326, "=1", data!$E$2:$E$326, "=1", data!$F$2:$F$326, "=1", data!$G$2:$G$326, "=2"), $C162=3, AVERAGEIFS(data!K$2:K$326, data!$B$2:$B$326, $B162,data!$C$2:$C$326, "=2", data!$D$2:$D$326, "=1", data!$E$2:$E$326, "=1", data!$F$2:$F$326, "=1", data!$G$2:$G$326, "=3"), $C162=4, AVERAGEIFS(data!K$2:K$326, data!$B$2:$B$326, $B162,data!$C$2:$C$326, "=3", data!$D$2:$D$326, "=1", data!$E$2:$E$326, "=1", data!$F$2:$F$326, "=1", data!$G$2:$G$326, "=1"), $C162=5, AVERAGEIFS(data!K$2:K$326, data!$B$2:$B$326, $B162,data!$C$2:$C$326, "=3", data!$D$2:$D$326, "=1", data!$E$2:$E$326, "=1", data!$F$2:$F$326, "=1", data!$G$2:$G$326, "=2"), $C162=6, AVERAGEIFS(data!K$2:K$326, data!$B$2:$B$326, $B162,data!$C$2:$C$326, "=2", data!$D$2:$D$326, {2,3}, data!$E$2:$E$326, "=1", data!$F$2:$F$326, "=1", data!$G$2:$G$326, "=1"), $C162=7, AVERAGEIFS(data!K$2:K$326, data!$B$2:$B$326, $B162,data!$C$2:$C$326, "=2", data!$D$2:$D$326, "=1", data!$E$2:$E$326, {2,3}, data!$F$2:$F$326, "=1", data!$G$2:$G$326, "=1"), $C162=8, AVERAGEIFS(data!K$2:K$326, data!$B$2:$B$326, $B162,data!$C$2:$C$326, "=2", data!$D$2:$D$326, {2,3}, data!$E$2:$E$326, {2,3}, data!$F$2:$F$326, "=1", data!$G$2:$G$326, "=1"))</f>
        <v>41</v>
      </c>
      <c r="H162" s="6">
        <f t="shared" si="2"/>
        <v>0.86644951140065141</v>
      </c>
    </row>
    <row r="163" spans="1:8" x14ac:dyDescent="0.2">
      <c r="A163" s="4" t="s">
        <v>316</v>
      </c>
      <c r="B163" s="4" t="s">
        <v>332</v>
      </c>
      <c r="C163" s="3">
        <v>2</v>
      </c>
      <c r="D163" s="4">
        <f>_xlfn.IFS($C163=1, AVERAGEIFS(data!H$2:H$326, data!$B$2:$B$326, $B163,data!$C$2:$C$326, "=2", data!$D$2:$D$326, "=1", data!$E$2:$E$326, "=1", data!$F$2:$F$326, "=1", data!$G$2:$G$326, "=1"), $C163=2, AVERAGEIFS(data!H$2:H$326, data!$B$2:$B$326, $B163,data!$C$2:$C$326, "=2", data!$D$2:$D$326, "=1", data!$E$2:$E$326, "=1", data!$F$2:$F$326, "=1", data!$G$2:$G$326, "=2"), $C163=3, AVERAGEIFS(data!H$2:H$326, data!$B$2:$B$326, $B163,data!$C$2:$C$326, "=2", data!$D$2:$D$326, "=1", data!$E$2:$E$326, "=1", data!$F$2:$F$326, "=1", data!$G$2:$G$326, "=3"), $C163=4, AVERAGEIFS(data!H$2:H$326, data!$B$2:$B$326, $B163,data!$C$2:$C$326, "=3", data!$D$2:$D$326, "=1", data!$E$2:$E$326, "=1", data!$F$2:$F$326, "=1", data!$G$2:$G$326, "=1"), $C163=5, AVERAGEIFS(data!H$2:H$326, data!$B$2:$B$326, $B163,data!$C$2:$C$326, "=3", data!$D$2:$D$326, "=1", data!$E$2:$E$326, "=1", data!$F$2:$F$326, "=1", data!$G$2:$G$326, "=2"), $C163=6, AVERAGEIFS(data!H$2:H$326, data!$B$2:$B$326, $B163,data!$C$2:$C$326, "=2", data!$D$2:$D$326, {2,3}, data!$E$2:$E$326, "=1", data!$F$2:$F$326, "=1", data!$G$2:$G$326, "=1"), $C163=7, AVERAGEIFS(data!H$2:H$326, data!$B$2:$B$326, $B163,data!$C$2:$C$326, "=2", data!$D$2:$D$326, "=1", data!$E$2:$E$326, {2,3}, data!$F$2:$F$326, "=1", data!$G$2:$G$326, "=1"), $C163=8, AVERAGEIFS(data!H$2:H$326, data!$B$2:$B$326, $B163,data!$C$2:$C$326, "=2", data!$D$2:$D$326, {2,3}, data!$E$2:$E$326, {2,3}, data!$F$2:$F$326, "=1", data!$G$2:$G$326, "=1"))</f>
        <v>500</v>
      </c>
      <c r="E163" s="4">
        <f>_xlfn.IFS($C163=1, AVERAGEIFS(data!I$2:I$326, data!$B$2:$B$326, $B163,data!$C$2:$C$326, "=2", data!$D$2:$D$326, "=1", data!$E$2:$E$326, "=1", data!$F$2:$F$326, "=1", data!$G$2:$G$326, "=1"), $C163=2, AVERAGEIFS(data!I$2:I$326, data!$B$2:$B$326, $B163,data!$C$2:$C$326, "=2", data!$D$2:$D$326, "=1", data!$E$2:$E$326, "=1", data!$F$2:$F$326, "=1", data!$G$2:$G$326, "=2"), $C163=3, AVERAGEIFS(data!I$2:I$326, data!$B$2:$B$326, $B163,data!$C$2:$C$326, "=2", data!$D$2:$D$326, "=1", data!$E$2:$E$326, "=1", data!$F$2:$F$326, "=1", data!$G$2:$G$326, "=3"), $C163=4, AVERAGEIFS(data!I$2:I$326, data!$B$2:$B$326, $B163,data!$C$2:$C$326, "=3", data!$D$2:$D$326, "=1", data!$E$2:$E$326, "=1", data!$F$2:$F$326, "=1", data!$G$2:$G$326, "=1"), $C163=5, AVERAGEIFS(data!I$2:I$326, data!$B$2:$B$326, $B163,data!$C$2:$C$326, "=3", data!$D$2:$D$326, "=1", data!$E$2:$E$326, "=1", data!$F$2:$F$326, "=1", data!$G$2:$G$326, "=2"), $C163=6, AVERAGEIFS(data!I$2:I$326, data!$B$2:$B$326, $B163,data!$C$2:$C$326, "=2", data!$D$2:$D$326, {2,3}, data!$E$2:$E$326, "=1", data!$F$2:$F$326, "=1", data!$G$2:$G$326, "=1"), $C163=7, AVERAGEIFS(data!I$2:I$326, data!$B$2:$B$326, $B163,data!$C$2:$C$326, "=2", data!$D$2:$D$326, "=1", data!$E$2:$E$326, {2,3}, data!$F$2:$F$326, "=1", data!$G$2:$G$326, "=1"), $C163=8, AVERAGEIFS(data!I$2:I$326, data!$B$2:$B$326, $B163,data!$C$2:$C$326, "=2", data!$D$2:$D$326, {2,3}, data!$E$2:$E$326, {2,3}, data!$F$2:$F$326, "=1", data!$G$2:$G$326, "=1"))</f>
        <v>500</v>
      </c>
      <c r="F163" s="4">
        <f>_xlfn.IFS($C163=1, AVERAGEIFS(data!J$2:J$326, data!$B$2:$B$326, $B163,data!$C$2:$C$326, "=2", data!$D$2:$D$326, "=1", data!$E$2:$E$326, "=1", data!$F$2:$F$326, "=1", data!$G$2:$G$326, "=1"), $C163=2, AVERAGEIFS(data!J$2:J$326, data!$B$2:$B$326, $B163,data!$C$2:$C$326, "=2", data!$D$2:$D$326, "=1", data!$E$2:$E$326, "=1", data!$F$2:$F$326, "=1", data!$G$2:$G$326, "=2"), $C163=3, AVERAGEIFS(data!J$2:J$326, data!$B$2:$B$326, $B163,data!$C$2:$C$326, "=2", data!$D$2:$D$326, "=1", data!$E$2:$E$326, "=1", data!$F$2:$F$326, "=1", data!$G$2:$G$326, "=3"), $C163=4, AVERAGEIFS(data!J$2:J$326, data!$B$2:$B$326, $B163,data!$C$2:$C$326, "=3", data!$D$2:$D$326, "=1", data!$E$2:$E$326, "=1", data!$F$2:$F$326, "=1", data!$G$2:$G$326, "=1"), $C163=5, AVERAGEIFS(data!J$2:J$326, data!$B$2:$B$326, $B163,data!$C$2:$C$326, "=3", data!$D$2:$D$326, "=1", data!$E$2:$E$326, "=1", data!$F$2:$F$326, "=1", data!$G$2:$G$326, "=2"), $C163=6, AVERAGEIFS(data!J$2:J$326, data!$B$2:$B$326, $B163,data!$C$2:$C$326, "=2", data!$D$2:$D$326, {2,3}, data!$E$2:$E$326, "=1", data!$F$2:$F$326, "=1", data!$G$2:$G$326, "=1"), $C163=7, AVERAGEIFS(data!J$2:J$326, data!$B$2:$B$326, $B163,data!$C$2:$C$326, "=2", data!$D$2:$D$326, "=1", data!$E$2:$E$326, {2,3}, data!$F$2:$F$326, "=1", data!$G$2:$G$326, "=1"), $C163=8, AVERAGEIFS(data!J$2:J$326, data!$B$2:$B$326, $B163,data!$C$2:$C$326, "=2", data!$D$2:$D$326, {2,3}, data!$E$2:$E$326, {2,3}, data!$F$2:$F$326, "=1", data!$G$2:$G$326, "=1"))</f>
        <v>197</v>
      </c>
      <c r="G163" s="4">
        <f>_xlfn.IFS($C163=1, AVERAGEIFS(data!K$2:K$326, data!$B$2:$B$326, $B163,data!$C$2:$C$326, "=2", data!$D$2:$D$326, "=1", data!$E$2:$E$326, "=1", data!$F$2:$F$326, "=1", data!$G$2:$G$326, "=1"), $C163=2, AVERAGEIFS(data!K$2:K$326, data!$B$2:$B$326, $B163,data!$C$2:$C$326, "=2", data!$D$2:$D$326, "=1", data!$E$2:$E$326, "=1", data!$F$2:$F$326, "=1", data!$G$2:$G$326, "=2"), $C163=3, AVERAGEIFS(data!K$2:K$326, data!$B$2:$B$326, $B163,data!$C$2:$C$326, "=2", data!$D$2:$D$326, "=1", data!$E$2:$E$326, "=1", data!$F$2:$F$326, "=1", data!$G$2:$G$326, "=3"), $C163=4, AVERAGEIFS(data!K$2:K$326, data!$B$2:$B$326, $B163,data!$C$2:$C$326, "=3", data!$D$2:$D$326, "=1", data!$E$2:$E$326, "=1", data!$F$2:$F$326, "=1", data!$G$2:$G$326, "=1"), $C163=5, AVERAGEIFS(data!K$2:K$326, data!$B$2:$B$326, $B163,data!$C$2:$C$326, "=3", data!$D$2:$D$326, "=1", data!$E$2:$E$326, "=1", data!$F$2:$F$326, "=1", data!$G$2:$G$326, "=2"), $C163=6, AVERAGEIFS(data!K$2:K$326, data!$B$2:$B$326, $B163,data!$C$2:$C$326, "=2", data!$D$2:$D$326, {2,3}, data!$E$2:$E$326, "=1", data!$F$2:$F$326, "=1", data!$G$2:$G$326, "=1"), $C163=7, AVERAGEIFS(data!K$2:K$326, data!$B$2:$B$326, $B163,data!$C$2:$C$326, "=2", data!$D$2:$D$326, "=1", data!$E$2:$E$326, {2,3}, data!$F$2:$F$326, "=1", data!$G$2:$G$326, "=1"), $C163=8, AVERAGEIFS(data!K$2:K$326, data!$B$2:$B$326, $B163,data!$C$2:$C$326, "=2", data!$D$2:$D$326, {2,3}, data!$E$2:$E$326, {2,3}, data!$F$2:$F$326, "=1", data!$G$2:$G$326, "=1"))</f>
        <v>33</v>
      </c>
      <c r="H163" s="6">
        <f t="shared" si="2"/>
        <v>0.8324873096446701</v>
      </c>
    </row>
    <row r="164" spans="1:8" x14ac:dyDescent="0.2">
      <c r="A164" s="4" t="s">
        <v>316</v>
      </c>
      <c r="B164" s="4" t="s">
        <v>332</v>
      </c>
      <c r="C164" s="3">
        <v>3</v>
      </c>
      <c r="D164" s="4">
        <f>_xlfn.IFS($C164=1, AVERAGEIFS(data!H$2:H$326, data!$B$2:$B$326, $B164,data!$C$2:$C$326, "=2", data!$D$2:$D$326, "=1", data!$E$2:$E$326, "=1", data!$F$2:$F$326, "=1", data!$G$2:$G$326, "=1"), $C164=2, AVERAGEIFS(data!H$2:H$326, data!$B$2:$B$326, $B164,data!$C$2:$C$326, "=2", data!$D$2:$D$326, "=1", data!$E$2:$E$326, "=1", data!$F$2:$F$326, "=1", data!$G$2:$G$326, "=2"), $C164=3, AVERAGEIFS(data!H$2:H$326, data!$B$2:$B$326, $B164,data!$C$2:$C$326, "=2", data!$D$2:$D$326, "=1", data!$E$2:$E$326, "=1", data!$F$2:$F$326, "=1", data!$G$2:$G$326, "=3"), $C164=4, AVERAGEIFS(data!H$2:H$326, data!$B$2:$B$326, $B164,data!$C$2:$C$326, "=3", data!$D$2:$D$326, "=1", data!$E$2:$E$326, "=1", data!$F$2:$F$326, "=1", data!$G$2:$G$326, "=1"), $C164=5, AVERAGEIFS(data!H$2:H$326, data!$B$2:$B$326, $B164,data!$C$2:$C$326, "=3", data!$D$2:$D$326, "=1", data!$E$2:$E$326, "=1", data!$F$2:$F$326, "=1", data!$G$2:$G$326, "=2"), $C164=6, AVERAGEIFS(data!H$2:H$326, data!$B$2:$B$326, $B164,data!$C$2:$C$326, "=2", data!$D$2:$D$326, {2,3}, data!$E$2:$E$326, "=1", data!$F$2:$F$326, "=1", data!$G$2:$G$326, "=1"), $C164=7, AVERAGEIFS(data!H$2:H$326, data!$B$2:$B$326, $B164,data!$C$2:$C$326, "=2", data!$D$2:$D$326, "=1", data!$E$2:$E$326, {2,3}, data!$F$2:$F$326, "=1", data!$G$2:$G$326, "=1"), $C164=8, AVERAGEIFS(data!H$2:H$326, data!$B$2:$B$326, $B164,data!$C$2:$C$326, "=2", data!$D$2:$D$326, {2,3}, data!$E$2:$E$326, {2,3}, data!$F$2:$F$326, "=1", data!$G$2:$G$326, "=1"))</f>
        <v>500</v>
      </c>
      <c r="E164" s="4">
        <f>_xlfn.IFS($C164=1, AVERAGEIFS(data!I$2:I$326, data!$B$2:$B$326, $B164,data!$C$2:$C$326, "=2", data!$D$2:$D$326, "=1", data!$E$2:$E$326, "=1", data!$F$2:$F$326, "=1", data!$G$2:$G$326, "=1"), $C164=2, AVERAGEIFS(data!I$2:I$326, data!$B$2:$B$326, $B164,data!$C$2:$C$326, "=2", data!$D$2:$D$326, "=1", data!$E$2:$E$326, "=1", data!$F$2:$F$326, "=1", data!$G$2:$G$326, "=2"), $C164=3, AVERAGEIFS(data!I$2:I$326, data!$B$2:$B$326, $B164,data!$C$2:$C$326, "=2", data!$D$2:$D$326, "=1", data!$E$2:$E$326, "=1", data!$F$2:$F$326, "=1", data!$G$2:$G$326, "=3"), $C164=4, AVERAGEIFS(data!I$2:I$326, data!$B$2:$B$326, $B164,data!$C$2:$C$326, "=3", data!$D$2:$D$326, "=1", data!$E$2:$E$326, "=1", data!$F$2:$F$326, "=1", data!$G$2:$G$326, "=1"), $C164=5, AVERAGEIFS(data!I$2:I$326, data!$B$2:$B$326, $B164,data!$C$2:$C$326, "=3", data!$D$2:$D$326, "=1", data!$E$2:$E$326, "=1", data!$F$2:$F$326, "=1", data!$G$2:$G$326, "=2"), $C164=6, AVERAGEIFS(data!I$2:I$326, data!$B$2:$B$326, $B164,data!$C$2:$C$326, "=2", data!$D$2:$D$326, {2,3}, data!$E$2:$E$326, "=1", data!$F$2:$F$326, "=1", data!$G$2:$G$326, "=1"), $C164=7, AVERAGEIFS(data!I$2:I$326, data!$B$2:$B$326, $B164,data!$C$2:$C$326, "=2", data!$D$2:$D$326, "=1", data!$E$2:$E$326, {2,3}, data!$F$2:$F$326, "=1", data!$G$2:$G$326, "=1"), $C164=8, AVERAGEIFS(data!I$2:I$326, data!$B$2:$B$326, $B164,data!$C$2:$C$326, "=2", data!$D$2:$D$326, {2,3}, data!$E$2:$E$326, {2,3}, data!$F$2:$F$326, "=1", data!$G$2:$G$326, "=1"))</f>
        <v>500</v>
      </c>
      <c r="F164" s="4">
        <f>_xlfn.IFS($C164=1, AVERAGEIFS(data!J$2:J$326, data!$B$2:$B$326, $B164,data!$C$2:$C$326, "=2", data!$D$2:$D$326, "=1", data!$E$2:$E$326, "=1", data!$F$2:$F$326, "=1", data!$G$2:$G$326, "=1"), $C164=2, AVERAGEIFS(data!J$2:J$326, data!$B$2:$B$326, $B164,data!$C$2:$C$326, "=2", data!$D$2:$D$326, "=1", data!$E$2:$E$326, "=1", data!$F$2:$F$326, "=1", data!$G$2:$G$326, "=2"), $C164=3, AVERAGEIFS(data!J$2:J$326, data!$B$2:$B$326, $B164,data!$C$2:$C$326, "=2", data!$D$2:$D$326, "=1", data!$E$2:$E$326, "=1", data!$F$2:$F$326, "=1", data!$G$2:$G$326, "=3"), $C164=4, AVERAGEIFS(data!J$2:J$326, data!$B$2:$B$326, $B164,data!$C$2:$C$326, "=3", data!$D$2:$D$326, "=1", data!$E$2:$E$326, "=1", data!$F$2:$F$326, "=1", data!$G$2:$G$326, "=1"), $C164=5, AVERAGEIFS(data!J$2:J$326, data!$B$2:$B$326, $B164,data!$C$2:$C$326, "=3", data!$D$2:$D$326, "=1", data!$E$2:$E$326, "=1", data!$F$2:$F$326, "=1", data!$G$2:$G$326, "=2"), $C164=6, AVERAGEIFS(data!J$2:J$326, data!$B$2:$B$326, $B164,data!$C$2:$C$326, "=2", data!$D$2:$D$326, {2,3}, data!$E$2:$E$326, "=1", data!$F$2:$F$326, "=1", data!$G$2:$G$326, "=1"), $C164=7, AVERAGEIFS(data!J$2:J$326, data!$B$2:$B$326, $B164,data!$C$2:$C$326, "=2", data!$D$2:$D$326, "=1", data!$E$2:$E$326, {2,3}, data!$F$2:$F$326, "=1", data!$G$2:$G$326, "=1"), $C164=8, AVERAGEIFS(data!J$2:J$326, data!$B$2:$B$326, $B164,data!$C$2:$C$326, "=2", data!$D$2:$D$326, {2,3}, data!$E$2:$E$326, {2,3}, data!$F$2:$F$326, "=1", data!$G$2:$G$326, "=1"))</f>
        <v>125</v>
      </c>
      <c r="G164" s="4">
        <f>_xlfn.IFS($C164=1, AVERAGEIFS(data!K$2:K$326, data!$B$2:$B$326, $B164,data!$C$2:$C$326, "=2", data!$D$2:$D$326, "=1", data!$E$2:$E$326, "=1", data!$F$2:$F$326, "=1", data!$G$2:$G$326, "=1"), $C164=2, AVERAGEIFS(data!K$2:K$326, data!$B$2:$B$326, $B164,data!$C$2:$C$326, "=2", data!$D$2:$D$326, "=1", data!$E$2:$E$326, "=1", data!$F$2:$F$326, "=1", data!$G$2:$G$326, "=2"), $C164=3, AVERAGEIFS(data!K$2:K$326, data!$B$2:$B$326, $B164,data!$C$2:$C$326, "=2", data!$D$2:$D$326, "=1", data!$E$2:$E$326, "=1", data!$F$2:$F$326, "=1", data!$G$2:$G$326, "=3"), $C164=4, AVERAGEIFS(data!K$2:K$326, data!$B$2:$B$326, $B164,data!$C$2:$C$326, "=3", data!$D$2:$D$326, "=1", data!$E$2:$E$326, "=1", data!$F$2:$F$326, "=1", data!$G$2:$G$326, "=1"), $C164=5, AVERAGEIFS(data!K$2:K$326, data!$B$2:$B$326, $B164,data!$C$2:$C$326, "=3", data!$D$2:$D$326, "=1", data!$E$2:$E$326, "=1", data!$F$2:$F$326, "=1", data!$G$2:$G$326, "=2"), $C164=6, AVERAGEIFS(data!K$2:K$326, data!$B$2:$B$326, $B164,data!$C$2:$C$326, "=2", data!$D$2:$D$326, {2,3}, data!$E$2:$E$326, "=1", data!$F$2:$F$326, "=1", data!$G$2:$G$326, "=1"), $C164=7, AVERAGEIFS(data!K$2:K$326, data!$B$2:$B$326, $B164,data!$C$2:$C$326, "=2", data!$D$2:$D$326, "=1", data!$E$2:$E$326, {2,3}, data!$F$2:$F$326, "=1", data!$G$2:$G$326, "=1"), $C164=8, AVERAGEIFS(data!K$2:K$326, data!$B$2:$B$326, $B164,data!$C$2:$C$326, "=2", data!$D$2:$D$326, {2,3}, data!$E$2:$E$326, {2,3}, data!$F$2:$F$326, "=1", data!$G$2:$G$326, "=1"))</f>
        <v>20</v>
      </c>
      <c r="H164" s="6">
        <f t="shared" si="2"/>
        <v>0.84</v>
      </c>
    </row>
    <row r="165" spans="1:8" x14ac:dyDescent="0.2">
      <c r="A165" s="4" t="s">
        <v>316</v>
      </c>
      <c r="B165" s="4" t="s">
        <v>332</v>
      </c>
      <c r="C165" s="3">
        <v>4</v>
      </c>
      <c r="D165" s="4">
        <f>_xlfn.IFS($C165=1, AVERAGEIFS(data!H$2:H$326, data!$B$2:$B$326, $B165,data!$C$2:$C$326, "=2", data!$D$2:$D$326, "=1", data!$E$2:$E$326, "=1", data!$F$2:$F$326, "=1", data!$G$2:$G$326, "=1"), $C165=2, AVERAGEIFS(data!H$2:H$326, data!$B$2:$B$326, $B165,data!$C$2:$C$326, "=2", data!$D$2:$D$326, "=1", data!$E$2:$E$326, "=1", data!$F$2:$F$326, "=1", data!$G$2:$G$326, "=2"), $C165=3, AVERAGEIFS(data!H$2:H$326, data!$B$2:$B$326, $B165,data!$C$2:$C$326, "=2", data!$D$2:$D$326, "=1", data!$E$2:$E$326, "=1", data!$F$2:$F$326, "=1", data!$G$2:$G$326, "=3"), $C165=4, AVERAGEIFS(data!H$2:H$326, data!$B$2:$B$326, $B165,data!$C$2:$C$326, "=3", data!$D$2:$D$326, "=1", data!$E$2:$E$326, "=1", data!$F$2:$F$326, "=1", data!$G$2:$G$326, "=1"), $C165=5, AVERAGEIFS(data!H$2:H$326, data!$B$2:$B$326, $B165,data!$C$2:$C$326, "=3", data!$D$2:$D$326, "=1", data!$E$2:$E$326, "=1", data!$F$2:$F$326, "=1", data!$G$2:$G$326, "=2"), $C165=6, AVERAGEIFS(data!H$2:H$326, data!$B$2:$B$326, $B165,data!$C$2:$C$326, "=2", data!$D$2:$D$326, {2,3}, data!$E$2:$E$326, "=1", data!$F$2:$F$326, "=1", data!$G$2:$G$326, "=1"), $C165=7, AVERAGEIFS(data!H$2:H$326, data!$B$2:$B$326, $B165,data!$C$2:$C$326, "=2", data!$D$2:$D$326, "=1", data!$E$2:$E$326, {2,3}, data!$F$2:$F$326, "=1", data!$G$2:$G$326, "=1"), $C165=8, AVERAGEIFS(data!H$2:H$326, data!$B$2:$B$326, $B165,data!$C$2:$C$326, "=2", data!$D$2:$D$326, {2,3}, data!$E$2:$E$326, {2,3}, data!$F$2:$F$326, "=1", data!$G$2:$G$326, "=1"))</f>
        <v>500</v>
      </c>
      <c r="E165" s="4">
        <f>_xlfn.IFS($C165=1, AVERAGEIFS(data!I$2:I$326, data!$B$2:$B$326, $B165,data!$C$2:$C$326, "=2", data!$D$2:$D$326, "=1", data!$E$2:$E$326, "=1", data!$F$2:$F$326, "=1", data!$G$2:$G$326, "=1"), $C165=2, AVERAGEIFS(data!I$2:I$326, data!$B$2:$B$326, $B165,data!$C$2:$C$326, "=2", data!$D$2:$D$326, "=1", data!$E$2:$E$326, "=1", data!$F$2:$F$326, "=1", data!$G$2:$G$326, "=2"), $C165=3, AVERAGEIFS(data!I$2:I$326, data!$B$2:$B$326, $B165,data!$C$2:$C$326, "=2", data!$D$2:$D$326, "=1", data!$E$2:$E$326, "=1", data!$F$2:$F$326, "=1", data!$G$2:$G$326, "=3"), $C165=4, AVERAGEIFS(data!I$2:I$326, data!$B$2:$B$326, $B165,data!$C$2:$C$326, "=3", data!$D$2:$D$326, "=1", data!$E$2:$E$326, "=1", data!$F$2:$F$326, "=1", data!$G$2:$G$326, "=1"), $C165=5, AVERAGEIFS(data!I$2:I$326, data!$B$2:$B$326, $B165,data!$C$2:$C$326, "=3", data!$D$2:$D$326, "=1", data!$E$2:$E$326, "=1", data!$F$2:$F$326, "=1", data!$G$2:$G$326, "=2"), $C165=6, AVERAGEIFS(data!I$2:I$326, data!$B$2:$B$326, $B165,data!$C$2:$C$326, "=2", data!$D$2:$D$326, {2,3}, data!$E$2:$E$326, "=1", data!$F$2:$F$326, "=1", data!$G$2:$G$326, "=1"), $C165=7, AVERAGEIFS(data!I$2:I$326, data!$B$2:$B$326, $B165,data!$C$2:$C$326, "=2", data!$D$2:$D$326, "=1", data!$E$2:$E$326, {2,3}, data!$F$2:$F$326, "=1", data!$G$2:$G$326, "=1"), $C165=8, AVERAGEIFS(data!I$2:I$326, data!$B$2:$B$326, $B165,data!$C$2:$C$326, "=2", data!$D$2:$D$326, {2,3}, data!$E$2:$E$326, {2,3}, data!$F$2:$F$326, "=1", data!$G$2:$G$326, "=1"))</f>
        <v>500</v>
      </c>
      <c r="F165" s="4">
        <f>_xlfn.IFS($C165=1, AVERAGEIFS(data!J$2:J$326, data!$B$2:$B$326, $B165,data!$C$2:$C$326, "=2", data!$D$2:$D$326, "=1", data!$E$2:$E$326, "=1", data!$F$2:$F$326, "=1", data!$G$2:$G$326, "=1"), $C165=2, AVERAGEIFS(data!J$2:J$326, data!$B$2:$B$326, $B165,data!$C$2:$C$326, "=2", data!$D$2:$D$326, "=1", data!$E$2:$E$326, "=1", data!$F$2:$F$326, "=1", data!$G$2:$G$326, "=2"), $C165=3, AVERAGEIFS(data!J$2:J$326, data!$B$2:$B$326, $B165,data!$C$2:$C$326, "=2", data!$D$2:$D$326, "=1", data!$E$2:$E$326, "=1", data!$F$2:$F$326, "=1", data!$G$2:$G$326, "=3"), $C165=4, AVERAGEIFS(data!J$2:J$326, data!$B$2:$B$326, $B165,data!$C$2:$C$326, "=3", data!$D$2:$D$326, "=1", data!$E$2:$E$326, "=1", data!$F$2:$F$326, "=1", data!$G$2:$G$326, "=1"), $C165=5, AVERAGEIFS(data!J$2:J$326, data!$B$2:$B$326, $B165,data!$C$2:$C$326, "=3", data!$D$2:$D$326, "=1", data!$E$2:$E$326, "=1", data!$F$2:$F$326, "=1", data!$G$2:$G$326, "=2"), $C165=6, AVERAGEIFS(data!J$2:J$326, data!$B$2:$B$326, $B165,data!$C$2:$C$326, "=2", data!$D$2:$D$326, {2,3}, data!$E$2:$E$326, "=1", data!$F$2:$F$326, "=1", data!$G$2:$G$326, "=1"), $C165=7, AVERAGEIFS(data!J$2:J$326, data!$B$2:$B$326, $B165,data!$C$2:$C$326, "=2", data!$D$2:$D$326, "=1", data!$E$2:$E$326, {2,3}, data!$F$2:$F$326, "=1", data!$G$2:$G$326, "=1"), $C165=8, AVERAGEIFS(data!J$2:J$326, data!$B$2:$B$326, $B165,data!$C$2:$C$326, "=2", data!$D$2:$D$326, {2,3}, data!$E$2:$E$326, {2,3}, data!$F$2:$F$326, "=1", data!$G$2:$G$326, "=1"))</f>
        <v>321</v>
      </c>
      <c r="G165" s="4">
        <f>_xlfn.IFS($C165=1, AVERAGEIFS(data!K$2:K$326, data!$B$2:$B$326, $B165,data!$C$2:$C$326, "=2", data!$D$2:$D$326, "=1", data!$E$2:$E$326, "=1", data!$F$2:$F$326, "=1", data!$G$2:$G$326, "=1"), $C165=2, AVERAGEIFS(data!K$2:K$326, data!$B$2:$B$326, $B165,data!$C$2:$C$326, "=2", data!$D$2:$D$326, "=1", data!$E$2:$E$326, "=1", data!$F$2:$F$326, "=1", data!$G$2:$G$326, "=2"), $C165=3, AVERAGEIFS(data!K$2:K$326, data!$B$2:$B$326, $B165,data!$C$2:$C$326, "=2", data!$D$2:$D$326, "=1", data!$E$2:$E$326, "=1", data!$F$2:$F$326, "=1", data!$G$2:$G$326, "=3"), $C165=4, AVERAGEIFS(data!K$2:K$326, data!$B$2:$B$326, $B165,data!$C$2:$C$326, "=3", data!$D$2:$D$326, "=1", data!$E$2:$E$326, "=1", data!$F$2:$F$326, "=1", data!$G$2:$G$326, "=1"), $C165=5, AVERAGEIFS(data!K$2:K$326, data!$B$2:$B$326, $B165,data!$C$2:$C$326, "=3", data!$D$2:$D$326, "=1", data!$E$2:$E$326, "=1", data!$F$2:$F$326, "=1", data!$G$2:$G$326, "=2"), $C165=6, AVERAGEIFS(data!K$2:K$326, data!$B$2:$B$326, $B165,data!$C$2:$C$326, "=2", data!$D$2:$D$326, {2,3}, data!$E$2:$E$326, "=1", data!$F$2:$F$326, "=1", data!$G$2:$G$326, "=1"), $C165=7, AVERAGEIFS(data!K$2:K$326, data!$B$2:$B$326, $B165,data!$C$2:$C$326, "=2", data!$D$2:$D$326, "=1", data!$E$2:$E$326, {2,3}, data!$F$2:$F$326, "=1", data!$G$2:$G$326, "=1"), $C165=8, AVERAGEIFS(data!K$2:K$326, data!$B$2:$B$326, $B165,data!$C$2:$C$326, "=2", data!$D$2:$D$326, {2,3}, data!$E$2:$E$326, {2,3}, data!$F$2:$F$326, "=1", data!$G$2:$G$326, "=1"))</f>
        <v>96</v>
      </c>
      <c r="H165" s="6">
        <f t="shared" si="2"/>
        <v>0.7009345794392523</v>
      </c>
    </row>
    <row r="166" spans="1:8" x14ac:dyDescent="0.2">
      <c r="A166" s="4" t="s">
        <v>316</v>
      </c>
      <c r="B166" s="4" t="s">
        <v>332</v>
      </c>
      <c r="C166" s="3">
        <v>5</v>
      </c>
      <c r="D166" s="4">
        <f>_xlfn.IFS($C166=1, AVERAGEIFS(data!H$2:H$326, data!$B$2:$B$326, $B166,data!$C$2:$C$326, "=2", data!$D$2:$D$326, "=1", data!$E$2:$E$326, "=1", data!$F$2:$F$326, "=1", data!$G$2:$G$326, "=1"), $C166=2, AVERAGEIFS(data!H$2:H$326, data!$B$2:$B$326, $B166,data!$C$2:$C$326, "=2", data!$D$2:$D$326, "=1", data!$E$2:$E$326, "=1", data!$F$2:$F$326, "=1", data!$G$2:$G$326, "=2"), $C166=3, AVERAGEIFS(data!H$2:H$326, data!$B$2:$B$326, $B166,data!$C$2:$C$326, "=2", data!$D$2:$D$326, "=1", data!$E$2:$E$326, "=1", data!$F$2:$F$326, "=1", data!$G$2:$G$326, "=3"), $C166=4, AVERAGEIFS(data!H$2:H$326, data!$B$2:$B$326, $B166,data!$C$2:$C$326, "=3", data!$D$2:$D$326, "=1", data!$E$2:$E$326, "=1", data!$F$2:$F$326, "=1", data!$G$2:$G$326, "=1"), $C166=5, AVERAGEIFS(data!H$2:H$326, data!$B$2:$B$326, $B166,data!$C$2:$C$326, "=3", data!$D$2:$D$326, "=1", data!$E$2:$E$326, "=1", data!$F$2:$F$326, "=1", data!$G$2:$G$326, "=2"), $C166=6, AVERAGEIFS(data!H$2:H$326, data!$B$2:$B$326, $B166,data!$C$2:$C$326, "=2", data!$D$2:$D$326, {2,3}, data!$E$2:$E$326, "=1", data!$F$2:$F$326, "=1", data!$G$2:$G$326, "=1"), $C166=7, AVERAGEIFS(data!H$2:H$326, data!$B$2:$B$326, $B166,data!$C$2:$C$326, "=2", data!$D$2:$D$326, "=1", data!$E$2:$E$326, {2,3}, data!$F$2:$F$326, "=1", data!$G$2:$G$326, "=1"), $C166=8, AVERAGEIFS(data!H$2:H$326, data!$B$2:$B$326, $B166,data!$C$2:$C$326, "=2", data!$D$2:$D$326, {2,3}, data!$E$2:$E$326, {2,3}, data!$F$2:$F$326, "=1", data!$G$2:$G$326, "=1"))</f>
        <v>500</v>
      </c>
      <c r="E166" s="4">
        <f>_xlfn.IFS($C166=1, AVERAGEIFS(data!I$2:I$326, data!$B$2:$B$326, $B166,data!$C$2:$C$326, "=2", data!$D$2:$D$326, "=1", data!$E$2:$E$326, "=1", data!$F$2:$F$326, "=1", data!$G$2:$G$326, "=1"), $C166=2, AVERAGEIFS(data!I$2:I$326, data!$B$2:$B$326, $B166,data!$C$2:$C$326, "=2", data!$D$2:$D$326, "=1", data!$E$2:$E$326, "=1", data!$F$2:$F$326, "=1", data!$G$2:$G$326, "=2"), $C166=3, AVERAGEIFS(data!I$2:I$326, data!$B$2:$B$326, $B166,data!$C$2:$C$326, "=2", data!$D$2:$D$326, "=1", data!$E$2:$E$326, "=1", data!$F$2:$F$326, "=1", data!$G$2:$G$326, "=3"), $C166=4, AVERAGEIFS(data!I$2:I$326, data!$B$2:$B$326, $B166,data!$C$2:$C$326, "=3", data!$D$2:$D$326, "=1", data!$E$2:$E$326, "=1", data!$F$2:$F$326, "=1", data!$G$2:$G$326, "=1"), $C166=5, AVERAGEIFS(data!I$2:I$326, data!$B$2:$B$326, $B166,data!$C$2:$C$326, "=3", data!$D$2:$D$326, "=1", data!$E$2:$E$326, "=1", data!$F$2:$F$326, "=1", data!$G$2:$G$326, "=2"), $C166=6, AVERAGEIFS(data!I$2:I$326, data!$B$2:$B$326, $B166,data!$C$2:$C$326, "=2", data!$D$2:$D$326, {2,3}, data!$E$2:$E$326, "=1", data!$F$2:$F$326, "=1", data!$G$2:$G$326, "=1"), $C166=7, AVERAGEIFS(data!I$2:I$326, data!$B$2:$B$326, $B166,data!$C$2:$C$326, "=2", data!$D$2:$D$326, "=1", data!$E$2:$E$326, {2,3}, data!$F$2:$F$326, "=1", data!$G$2:$G$326, "=1"), $C166=8, AVERAGEIFS(data!I$2:I$326, data!$B$2:$B$326, $B166,data!$C$2:$C$326, "=2", data!$D$2:$D$326, {2,3}, data!$E$2:$E$326, {2,3}, data!$F$2:$F$326, "=1", data!$G$2:$G$326, "=1"))</f>
        <v>500</v>
      </c>
      <c r="F166" s="4">
        <f>_xlfn.IFS($C166=1, AVERAGEIFS(data!J$2:J$326, data!$B$2:$B$326, $B166,data!$C$2:$C$326, "=2", data!$D$2:$D$326, "=1", data!$E$2:$E$326, "=1", data!$F$2:$F$326, "=1", data!$G$2:$G$326, "=1"), $C166=2, AVERAGEIFS(data!J$2:J$326, data!$B$2:$B$326, $B166,data!$C$2:$C$326, "=2", data!$D$2:$D$326, "=1", data!$E$2:$E$326, "=1", data!$F$2:$F$326, "=1", data!$G$2:$G$326, "=2"), $C166=3, AVERAGEIFS(data!J$2:J$326, data!$B$2:$B$326, $B166,data!$C$2:$C$326, "=2", data!$D$2:$D$326, "=1", data!$E$2:$E$326, "=1", data!$F$2:$F$326, "=1", data!$G$2:$G$326, "=3"), $C166=4, AVERAGEIFS(data!J$2:J$326, data!$B$2:$B$326, $B166,data!$C$2:$C$326, "=3", data!$D$2:$D$326, "=1", data!$E$2:$E$326, "=1", data!$F$2:$F$326, "=1", data!$G$2:$G$326, "=1"), $C166=5, AVERAGEIFS(data!J$2:J$326, data!$B$2:$B$326, $B166,data!$C$2:$C$326, "=3", data!$D$2:$D$326, "=1", data!$E$2:$E$326, "=1", data!$F$2:$F$326, "=1", data!$G$2:$G$326, "=2"), $C166=6, AVERAGEIFS(data!J$2:J$326, data!$B$2:$B$326, $B166,data!$C$2:$C$326, "=2", data!$D$2:$D$326, {2,3}, data!$E$2:$E$326, "=1", data!$F$2:$F$326, "=1", data!$G$2:$G$326, "=1"), $C166=7, AVERAGEIFS(data!J$2:J$326, data!$B$2:$B$326, $B166,data!$C$2:$C$326, "=2", data!$D$2:$D$326, "=1", data!$E$2:$E$326, {2,3}, data!$F$2:$F$326, "=1", data!$G$2:$G$326, "=1"), $C166=8, AVERAGEIFS(data!J$2:J$326, data!$B$2:$B$326, $B166,data!$C$2:$C$326, "=2", data!$D$2:$D$326, {2,3}, data!$E$2:$E$326, {2,3}, data!$F$2:$F$326, "=1", data!$G$2:$G$326, "=1"))</f>
        <v>176</v>
      </c>
      <c r="G166" s="4">
        <f>_xlfn.IFS($C166=1, AVERAGEIFS(data!K$2:K$326, data!$B$2:$B$326, $B166,data!$C$2:$C$326, "=2", data!$D$2:$D$326, "=1", data!$E$2:$E$326, "=1", data!$F$2:$F$326, "=1", data!$G$2:$G$326, "=1"), $C166=2, AVERAGEIFS(data!K$2:K$326, data!$B$2:$B$326, $B166,data!$C$2:$C$326, "=2", data!$D$2:$D$326, "=1", data!$E$2:$E$326, "=1", data!$F$2:$F$326, "=1", data!$G$2:$G$326, "=2"), $C166=3, AVERAGEIFS(data!K$2:K$326, data!$B$2:$B$326, $B166,data!$C$2:$C$326, "=2", data!$D$2:$D$326, "=1", data!$E$2:$E$326, "=1", data!$F$2:$F$326, "=1", data!$G$2:$G$326, "=3"), $C166=4, AVERAGEIFS(data!K$2:K$326, data!$B$2:$B$326, $B166,data!$C$2:$C$326, "=3", data!$D$2:$D$326, "=1", data!$E$2:$E$326, "=1", data!$F$2:$F$326, "=1", data!$G$2:$G$326, "=1"), $C166=5, AVERAGEIFS(data!K$2:K$326, data!$B$2:$B$326, $B166,data!$C$2:$C$326, "=3", data!$D$2:$D$326, "=1", data!$E$2:$E$326, "=1", data!$F$2:$F$326, "=1", data!$G$2:$G$326, "=2"), $C166=6, AVERAGEIFS(data!K$2:K$326, data!$B$2:$B$326, $B166,data!$C$2:$C$326, "=2", data!$D$2:$D$326, {2,3}, data!$E$2:$E$326, "=1", data!$F$2:$F$326, "=1", data!$G$2:$G$326, "=1"), $C166=7, AVERAGEIFS(data!K$2:K$326, data!$B$2:$B$326, $B166,data!$C$2:$C$326, "=2", data!$D$2:$D$326, "=1", data!$E$2:$E$326, {2,3}, data!$F$2:$F$326, "=1", data!$G$2:$G$326, "=1"), $C166=8, AVERAGEIFS(data!K$2:K$326, data!$B$2:$B$326, $B166,data!$C$2:$C$326, "=2", data!$D$2:$D$326, {2,3}, data!$E$2:$E$326, {2,3}, data!$F$2:$F$326, "=1", data!$G$2:$G$326, "=1"))</f>
        <v>66</v>
      </c>
      <c r="H166" s="6">
        <f t="shared" si="2"/>
        <v>0.625</v>
      </c>
    </row>
    <row r="167" spans="1:8" x14ac:dyDescent="0.2">
      <c r="A167" s="4" t="s">
        <v>316</v>
      </c>
      <c r="B167" s="4" t="s">
        <v>332</v>
      </c>
      <c r="C167" s="3">
        <v>6</v>
      </c>
      <c r="D167" s="4">
        <f>_xlfn.IFS($C167=1, AVERAGEIFS(data!H$2:H$326, data!$B$2:$B$326, $B167,data!$C$2:$C$326, "=2", data!$D$2:$D$326, "=1", data!$E$2:$E$326, "=1", data!$F$2:$F$326, "=1", data!$G$2:$G$326, "=1"), $C167=2, AVERAGEIFS(data!H$2:H$326, data!$B$2:$B$326, $B167,data!$C$2:$C$326, "=2", data!$D$2:$D$326, "=1", data!$E$2:$E$326, "=1", data!$F$2:$F$326, "=1", data!$G$2:$G$326, "=2"), $C167=3, AVERAGEIFS(data!H$2:H$326, data!$B$2:$B$326, $B167,data!$C$2:$C$326, "=2", data!$D$2:$D$326, "=1", data!$E$2:$E$326, "=1", data!$F$2:$F$326, "=1", data!$G$2:$G$326, "=3"), $C167=4, AVERAGEIFS(data!H$2:H$326, data!$B$2:$B$326, $B167,data!$C$2:$C$326, "=3", data!$D$2:$D$326, "=1", data!$E$2:$E$326, "=1", data!$F$2:$F$326, "=1", data!$G$2:$G$326, "=1"), $C167=5, AVERAGEIFS(data!H$2:H$326, data!$B$2:$B$326, $B167,data!$C$2:$C$326, "=3", data!$D$2:$D$326, "=1", data!$E$2:$E$326, "=1", data!$F$2:$F$326, "=1", data!$G$2:$G$326, "=2"), $C167=6, AVERAGEIFS(data!H$2:H$326, data!$B$2:$B$326, $B167,data!$C$2:$C$326, "=2", data!$D$2:$D$326, {2,3}, data!$E$2:$E$326, "=1", data!$F$2:$F$326, "=1", data!$G$2:$G$326, "=1"), $C167=7, AVERAGEIFS(data!H$2:H$326, data!$B$2:$B$326, $B167,data!$C$2:$C$326, "=2", data!$D$2:$D$326, "=1", data!$E$2:$E$326, {2,3}, data!$F$2:$F$326, "=1", data!$G$2:$G$326, "=1"), $C167=8, AVERAGEIFS(data!H$2:H$326, data!$B$2:$B$326, $B167,data!$C$2:$C$326, "=2", data!$D$2:$D$326, {2,3}, data!$E$2:$E$326, {2,3}, data!$F$2:$F$326, "=1", data!$G$2:$G$326, "=1"))</f>
        <v>500</v>
      </c>
      <c r="E167" s="4">
        <f>_xlfn.IFS($C167=1, AVERAGEIFS(data!I$2:I$326, data!$B$2:$B$326, $B167,data!$C$2:$C$326, "=2", data!$D$2:$D$326, "=1", data!$E$2:$E$326, "=1", data!$F$2:$F$326, "=1", data!$G$2:$G$326, "=1"), $C167=2, AVERAGEIFS(data!I$2:I$326, data!$B$2:$B$326, $B167,data!$C$2:$C$326, "=2", data!$D$2:$D$326, "=1", data!$E$2:$E$326, "=1", data!$F$2:$F$326, "=1", data!$G$2:$G$326, "=2"), $C167=3, AVERAGEIFS(data!I$2:I$326, data!$B$2:$B$326, $B167,data!$C$2:$C$326, "=2", data!$D$2:$D$326, "=1", data!$E$2:$E$326, "=1", data!$F$2:$F$326, "=1", data!$G$2:$G$326, "=3"), $C167=4, AVERAGEIFS(data!I$2:I$326, data!$B$2:$B$326, $B167,data!$C$2:$C$326, "=3", data!$D$2:$D$326, "=1", data!$E$2:$E$326, "=1", data!$F$2:$F$326, "=1", data!$G$2:$G$326, "=1"), $C167=5, AVERAGEIFS(data!I$2:I$326, data!$B$2:$B$326, $B167,data!$C$2:$C$326, "=3", data!$D$2:$D$326, "=1", data!$E$2:$E$326, "=1", data!$F$2:$F$326, "=1", data!$G$2:$G$326, "=2"), $C167=6, AVERAGEIFS(data!I$2:I$326, data!$B$2:$B$326, $B167,data!$C$2:$C$326, "=2", data!$D$2:$D$326, {2,3}, data!$E$2:$E$326, "=1", data!$F$2:$F$326, "=1", data!$G$2:$G$326, "=1"), $C167=7, AVERAGEIFS(data!I$2:I$326, data!$B$2:$B$326, $B167,data!$C$2:$C$326, "=2", data!$D$2:$D$326, "=1", data!$E$2:$E$326, {2,3}, data!$F$2:$F$326, "=1", data!$G$2:$G$326, "=1"), $C167=8, AVERAGEIFS(data!I$2:I$326, data!$B$2:$B$326, $B167,data!$C$2:$C$326, "=2", data!$D$2:$D$326, {2,3}, data!$E$2:$E$326, {2,3}, data!$F$2:$F$326, "=1", data!$G$2:$G$326, "=1"))</f>
        <v>500</v>
      </c>
      <c r="F167" s="4">
        <f>_xlfn.IFS($C167=1, AVERAGEIFS(data!J$2:J$326, data!$B$2:$B$326, $B167,data!$C$2:$C$326, "=2", data!$D$2:$D$326, "=1", data!$E$2:$E$326, "=1", data!$F$2:$F$326, "=1", data!$G$2:$G$326, "=1"), $C167=2, AVERAGEIFS(data!J$2:J$326, data!$B$2:$B$326, $B167,data!$C$2:$C$326, "=2", data!$D$2:$D$326, "=1", data!$E$2:$E$326, "=1", data!$F$2:$F$326, "=1", data!$G$2:$G$326, "=2"), $C167=3, AVERAGEIFS(data!J$2:J$326, data!$B$2:$B$326, $B167,data!$C$2:$C$326, "=2", data!$D$2:$D$326, "=1", data!$E$2:$E$326, "=1", data!$F$2:$F$326, "=1", data!$G$2:$G$326, "=3"), $C167=4, AVERAGEIFS(data!J$2:J$326, data!$B$2:$B$326, $B167,data!$C$2:$C$326, "=3", data!$D$2:$D$326, "=1", data!$E$2:$E$326, "=1", data!$F$2:$F$326, "=1", data!$G$2:$G$326, "=1"), $C167=5, AVERAGEIFS(data!J$2:J$326, data!$B$2:$B$326, $B167,data!$C$2:$C$326, "=3", data!$D$2:$D$326, "=1", data!$E$2:$E$326, "=1", data!$F$2:$F$326, "=1", data!$G$2:$G$326, "=2"), $C167=6, AVERAGEIFS(data!J$2:J$326, data!$B$2:$B$326, $B167,data!$C$2:$C$326, "=2", data!$D$2:$D$326, {2,3}, data!$E$2:$E$326, "=1", data!$F$2:$F$326, "=1", data!$G$2:$G$326, "=1"), $C167=7, AVERAGEIFS(data!J$2:J$326, data!$B$2:$B$326, $B167,data!$C$2:$C$326, "=2", data!$D$2:$D$326, "=1", data!$E$2:$E$326, {2,3}, data!$F$2:$F$326, "=1", data!$G$2:$G$326, "=1"), $C167=8, AVERAGEIFS(data!J$2:J$326, data!$B$2:$B$326, $B167,data!$C$2:$C$326, "=2", data!$D$2:$D$326, {2,3}, data!$E$2:$E$326, {2,3}, data!$F$2:$F$326, "=1", data!$G$2:$G$326, "=1"))</f>
        <v>235</v>
      </c>
      <c r="G167" s="4">
        <f>_xlfn.IFS($C167=1, AVERAGEIFS(data!K$2:K$326, data!$B$2:$B$326, $B167,data!$C$2:$C$326, "=2", data!$D$2:$D$326, "=1", data!$E$2:$E$326, "=1", data!$F$2:$F$326, "=1", data!$G$2:$G$326, "=1"), $C167=2, AVERAGEIFS(data!K$2:K$326, data!$B$2:$B$326, $B167,data!$C$2:$C$326, "=2", data!$D$2:$D$326, "=1", data!$E$2:$E$326, "=1", data!$F$2:$F$326, "=1", data!$G$2:$G$326, "=2"), $C167=3, AVERAGEIFS(data!K$2:K$326, data!$B$2:$B$326, $B167,data!$C$2:$C$326, "=2", data!$D$2:$D$326, "=1", data!$E$2:$E$326, "=1", data!$F$2:$F$326, "=1", data!$G$2:$G$326, "=3"), $C167=4, AVERAGEIFS(data!K$2:K$326, data!$B$2:$B$326, $B167,data!$C$2:$C$326, "=3", data!$D$2:$D$326, "=1", data!$E$2:$E$326, "=1", data!$F$2:$F$326, "=1", data!$G$2:$G$326, "=1"), $C167=5, AVERAGEIFS(data!K$2:K$326, data!$B$2:$B$326, $B167,data!$C$2:$C$326, "=3", data!$D$2:$D$326, "=1", data!$E$2:$E$326, "=1", data!$F$2:$F$326, "=1", data!$G$2:$G$326, "=2"), $C167=6, AVERAGEIFS(data!K$2:K$326, data!$B$2:$B$326, $B167,data!$C$2:$C$326, "=2", data!$D$2:$D$326, {2,3}, data!$E$2:$E$326, "=1", data!$F$2:$F$326, "=1", data!$G$2:$G$326, "=1"), $C167=7, AVERAGEIFS(data!K$2:K$326, data!$B$2:$B$326, $B167,data!$C$2:$C$326, "=2", data!$D$2:$D$326, "=1", data!$E$2:$E$326, {2,3}, data!$F$2:$F$326, "=1", data!$G$2:$G$326, "=1"), $C167=8, AVERAGEIFS(data!K$2:K$326, data!$B$2:$B$326, $B167,data!$C$2:$C$326, "=2", data!$D$2:$D$326, {2,3}, data!$E$2:$E$326, {2,3}, data!$F$2:$F$326, "=1", data!$G$2:$G$326, "=1"))</f>
        <v>30</v>
      </c>
      <c r="H167" s="6">
        <f t="shared" si="2"/>
        <v>0.87234042553191493</v>
      </c>
    </row>
    <row r="168" spans="1:8" x14ac:dyDescent="0.2">
      <c r="A168" s="4" t="s">
        <v>316</v>
      </c>
      <c r="B168" s="4" t="s">
        <v>332</v>
      </c>
      <c r="C168" s="3">
        <v>7</v>
      </c>
      <c r="D168" s="4">
        <f>_xlfn.IFS($C168=1, AVERAGEIFS(data!H$2:H$326, data!$B$2:$B$326, $B168,data!$C$2:$C$326, "=2", data!$D$2:$D$326, "=1", data!$E$2:$E$326, "=1", data!$F$2:$F$326, "=1", data!$G$2:$G$326, "=1"), $C168=2, AVERAGEIFS(data!H$2:H$326, data!$B$2:$B$326, $B168,data!$C$2:$C$326, "=2", data!$D$2:$D$326, "=1", data!$E$2:$E$326, "=1", data!$F$2:$F$326, "=1", data!$G$2:$G$326, "=2"), $C168=3, AVERAGEIFS(data!H$2:H$326, data!$B$2:$B$326, $B168,data!$C$2:$C$326, "=2", data!$D$2:$D$326, "=1", data!$E$2:$E$326, "=1", data!$F$2:$F$326, "=1", data!$G$2:$G$326, "=3"), $C168=4, AVERAGEIFS(data!H$2:H$326, data!$B$2:$B$326, $B168,data!$C$2:$C$326, "=3", data!$D$2:$D$326, "=1", data!$E$2:$E$326, "=1", data!$F$2:$F$326, "=1", data!$G$2:$G$326, "=1"), $C168=5, AVERAGEIFS(data!H$2:H$326, data!$B$2:$B$326, $B168,data!$C$2:$C$326, "=3", data!$D$2:$D$326, "=1", data!$E$2:$E$326, "=1", data!$F$2:$F$326, "=1", data!$G$2:$G$326, "=2"), $C168=6, AVERAGEIFS(data!H$2:H$326, data!$B$2:$B$326, $B168,data!$C$2:$C$326, "=2", data!$D$2:$D$326, {2,3}, data!$E$2:$E$326, "=1", data!$F$2:$F$326, "=1", data!$G$2:$G$326, "=1"), $C168=7, AVERAGEIFS(data!H$2:H$326, data!$B$2:$B$326, $B168,data!$C$2:$C$326, "=2", data!$D$2:$D$326, "=1", data!$E$2:$E$326, {2,3}, data!$F$2:$F$326, "=1", data!$G$2:$G$326, "=1"), $C168=8, AVERAGEIFS(data!H$2:H$326, data!$B$2:$B$326, $B168,data!$C$2:$C$326, "=2", data!$D$2:$D$326, {2,3}, data!$E$2:$E$326, {2,3}, data!$F$2:$F$326, "=1", data!$G$2:$G$326, "=1"))</f>
        <v>500</v>
      </c>
      <c r="E168" s="4">
        <f>_xlfn.IFS($C168=1, AVERAGEIFS(data!I$2:I$326, data!$B$2:$B$326, $B168,data!$C$2:$C$326, "=2", data!$D$2:$D$326, "=1", data!$E$2:$E$326, "=1", data!$F$2:$F$326, "=1", data!$G$2:$G$326, "=1"), $C168=2, AVERAGEIFS(data!I$2:I$326, data!$B$2:$B$326, $B168,data!$C$2:$C$326, "=2", data!$D$2:$D$326, "=1", data!$E$2:$E$326, "=1", data!$F$2:$F$326, "=1", data!$G$2:$G$326, "=2"), $C168=3, AVERAGEIFS(data!I$2:I$326, data!$B$2:$B$326, $B168,data!$C$2:$C$326, "=2", data!$D$2:$D$326, "=1", data!$E$2:$E$326, "=1", data!$F$2:$F$326, "=1", data!$G$2:$G$326, "=3"), $C168=4, AVERAGEIFS(data!I$2:I$326, data!$B$2:$B$326, $B168,data!$C$2:$C$326, "=3", data!$D$2:$D$326, "=1", data!$E$2:$E$326, "=1", data!$F$2:$F$326, "=1", data!$G$2:$G$326, "=1"), $C168=5, AVERAGEIFS(data!I$2:I$326, data!$B$2:$B$326, $B168,data!$C$2:$C$326, "=3", data!$D$2:$D$326, "=1", data!$E$2:$E$326, "=1", data!$F$2:$F$326, "=1", data!$G$2:$G$326, "=2"), $C168=6, AVERAGEIFS(data!I$2:I$326, data!$B$2:$B$326, $B168,data!$C$2:$C$326, "=2", data!$D$2:$D$326, {2,3}, data!$E$2:$E$326, "=1", data!$F$2:$F$326, "=1", data!$G$2:$G$326, "=1"), $C168=7, AVERAGEIFS(data!I$2:I$326, data!$B$2:$B$326, $B168,data!$C$2:$C$326, "=2", data!$D$2:$D$326, "=1", data!$E$2:$E$326, {2,3}, data!$F$2:$F$326, "=1", data!$G$2:$G$326, "=1"), $C168=8, AVERAGEIFS(data!I$2:I$326, data!$B$2:$B$326, $B168,data!$C$2:$C$326, "=2", data!$D$2:$D$326, {2,3}, data!$E$2:$E$326, {2,3}, data!$F$2:$F$326, "=1", data!$G$2:$G$326, "=1"))</f>
        <v>500</v>
      </c>
      <c r="F168" s="4">
        <f>_xlfn.IFS($C168=1, AVERAGEIFS(data!J$2:J$326, data!$B$2:$B$326, $B168,data!$C$2:$C$326, "=2", data!$D$2:$D$326, "=1", data!$E$2:$E$326, "=1", data!$F$2:$F$326, "=1", data!$G$2:$G$326, "=1"), $C168=2, AVERAGEIFS(data!J$2:J$326, data!$B$2:$B$326, $B168,data!$C$2:$C$326, "=2", data!$D$2:$D$326, "=1", data!$E$2:$E$326, "=1", data!$F$2:$F$326, "=1", data!$G$2:$G$326, "=2"), $C168=3, AVERAGEIFS(data!J$2:J$326, data!$B$2:$B$326, $B168,data!$C$2:$C$326, "=2", data!$D$2:$D$326, "=1", data!$E$2:$E$326, "=1", data!$F$2:$F$326, "=1", data!$G$2:$G$326, "=3"), $C168=4, AVERAGEIFS(data!J$2:J$326, data!$B$2:$B$326, $B168,data!$C$2:$C$326, "=3", data!$D$2:$D$326, "=1", data!$E$2:$E$326, "=1", data!$F$2:$F$326, "=1", data!$G$2:$G$326, "=1"), $C168=5, AVERAGEIFS(data!J$2:J$326, data!$B$2:$B$326, $B168,data!$C$2:$C$326, "=3", data!$D$2:$D$326, "=1", data!$E$2:$E$326, "=1", data!$F$2:$F$326, "=1", data!$G$2:$G$326, "=2"), $C168=6, AVERAGEIFS(data!J$2:J$326, data!$B$2:$B$326, $B168,data!$C$2:$C$326, "=2", data!$D$2:$D$326, {2,3}, data!$E$2:$E$326, "=1", data!$F$2:$F$326, "=1", data!$G$2:$G$326, "=1"), $C168=7, AVERAGEIFS(data!J$2:J$326, data!$B$2:$B$326, $B168,data!$C$2:$C$326, "=2", data!$D$2:$D$326, "=1", data!$E$2:$E$326, {2,3}, data!$F$2:$F$326, "=1", data!$G$2:$G$326, "=1"), $C168=8, AVERAGEIFS(data!J$2:J$326, data!$B$2:$B$326, $B168,data!$C$2:$C$326, "=2", data!$D$2:$D$326, {2,3}, data!$E$2:$E$326, {2,3}, data!$F$2:$F$326, "=1", data!$G$2:$G$326, "=1"))</f>
        <v>497</v>
      </c>
      <c r="G168" s="4">
        <f>_xlfn.IFS($C168=1, AVERAGEIFS(data!K$2:K$326, data!$B$2:$B$326, $B168,data!$C$2:$C$326, "=2", data!$D$2:$D$326, "=1", data!$E$2:$E$326, "=1", data!$F$2:$F$326, "=1", data!$G$2:$G$326, "=1"), $C168=2, AVERAGEIFS(data!K$2:K$326, data!$B$2:$B$326, $B168,data!$C$2:$C$326, "=2", data!$D$2:$D$326, "=1", data!$E$2:$E$326, "=1", data!$F$2:$F$326, "=1", data!$G$2:$G$326, "=2"), $C168=3, AVERAGEIFS(data!K$2:K$326, data!$B$2:$B$326, $B168,data!$C$2:$C$326, "=2", data!$D$2:$D$326, "=1", data!$E$2:$E$326, "=1", data!$F$2:$F$326, "=1", data!$G$2:$G$326, "=3"), $C168=4, AVERAGEIFS(data!K$2:K$326, data!$B$2:$B$326, $B168,data!$C$2:$C$326, "=3", data!$D$2:$D$326, "=1", data!$E$2:$E$326, "=1", data!$F$2:$F$326, "=1", data!$G$2:$G$326, "=1"), $C168=5, AVERAGEIFS(data!K$2:K$326, data!$B$2:$B$326, $B168,data!$C$2:$C$326, "=3", data!$D$2:$D$326, "=1", data!$E$2:$E$326, "=1", data!$F$2:$F$326, "=1", data!$G$2:$G$326, "=2"), $C168=6, AVERAGEIFS(data!K$2:K$326, data!$B$2:$B$326, $B168,data!$C$2:$C$326, "=2", data!$D$2:$D$326, {2,3}, data!$E$2:$E$326, "=1", data!$F$2:$F$326, "=1", data!$G$2:$G$326, "=1"), $C168=7, AVERAGEIFS(data!K$2:K$326, data!$B$2:$B$326, $B168,data!$C$2:$C$326, "=2", data!$D$2:$D$326, "=1", data!$E$2:$E$326, {2,3}, data!$F$2:$F$326, "=1", data!$G$2:$G$326, "=1"), $C168=8, AVERAGEIFS(data!K$2:K$326, data!$B$2:$B$326, $B168,data!$C$2:$C$326, "=2", data!$D$2:$D$326, {2,3}, data!$E$2:$E$326, {2,3}, data!$F$2:$F$326, "=1", data!$G$2:$G$326, "=1"))</f>
        <v>151</v>
      </c>
      <c r="H168" s="6">
        <f t="shared" si="2"/>
        <v>0.69617706237424548</v>
      </c>
    </row>
    <row r="169" spans="1:8" x14ac:dyDescent="0.2">
      <c r="A169" s="4" t="s">
        <v>316</v>
      </c>
      <c r="B169" s="4" t="s">
        <v>332</v>
      </c>
      <c r="C169" s="3">
        <v>8</v>
      </c>
      <c r="D169" s="4">
        <f>_xlfn.IFS($C169=1, AVERAGEIFS(data!H$2:H$326, data!$B$2:$B$326, $B169,data!$C$2:$C$326, "=2", data!$D$2:$D$326, "=1", data!$E$2:$E$326, "=1", data!$F$2:$F$326, "=1", data!$G$2:$G$326, "=1"), $C169=2, AVERAGEIFS(data!H$2:H$326, data!$B$2:$B$326, $B169,data!$C$2:$C$326, "=2", data!$D$2:$D$326, "=1", data!$E$2:$E$326, "=1", data!$F$2:$F$326, "=1", data!$G$2:$G$326, "=2"), $C169=3, AVERAGEIFS(data!H$2:H$326, data!$B$2:$B$326, $B169,data!$C$2:$C$326, "=2", data!$D$2:$D$326, "=1", data!$E$2:$E$326, "=1", data!$F$2:$F$326, "=1", data!$G$2:$G$326, "=3"), $C169=4, AVERAGEIFS(data!H$2:H$326, data!$B$2:$B$326, $B169,data!$C$2:$C$326, "=3", data!$D$2:$D$326, "=1", data!$E$2:$E$326, "=1", data!$F$2:$F$326, "=1", data!$G$2:$G$326, "=1"), $C169=5, AVERAGEIFS(data!H$2:H$326, data!$B$2:$B$326, $B169,data!$C$2:$C$326, "=3", data!$D$2:$D$326, "=1", data!$E$2:$E$326, "=1", data!$F$2:$F$326, "=1", data!$G$2:$G$326, "=2"), $C169=6, AVERAGEIFS(data!H$2:H$326, data!$B$2:$B$326, $B169,data!$C$2:$C$326, "=2", data!$D$2:$D$326, {2,3}, data!$E$2:$E$326, "=1", data!$F$2:$F$326, "=1", data!$G$2:$G$326, "=1"), $C169=7, AVERAGEIFS(data!H$2:H$326, data!$B$2:$B$326, $B169,data!$C$2:$C$326, "=2", data!$D$2:$D$326, "=1", data!$E$2:$E$326, {2,3}, data!$F$2:$F$326, "=1", data!$G$2:$G$326, "=1"), $C169=8, AVERAGEIFS(data!H$2:H$326, data!$B$2:$B$326, $B169,data!$C$2:$C$326, "=2", data!$D$2:$D$326, {2,3}, data!$E$2:$E$326, {2,3}, data!$F$2:$F$326, "=1", data!$G$2:$G$326, "=1"))</f>
        <v>500</v>
      </c>
      <c r="E169" s="4">
        <f>_xlfn.IFS($C169=1, AVERAGEIFS(data!I$2:I$326, data!$B$2:$B$326, $B169,data!$C$2:$C$326, "=2", data!$D$2:$D$326, "=1", data!$E$2:$E$326, "=1", data!$F$2:$F$326, "=1", data!$G$2:$G$326, "=1"), $C169=2, AVERAGEIFS(data!I$2:I$326, data!$B$2:$B$326, $B169,data!$C$2:$C$326, "=2", data!$D$2:$D$326, "=1", data!$E$2:$E$326, "=1", data!$F$2:$F$326, "=1", data!$G$2:$G$326, "=2"), $C169=3, AVERAGEIFS(data!I$2:I$326, data!$B$2:$B$326, $B169,data!$C$2:$C$326, "=2", data!$D$2:$D$326, "=1", data!$E$2:$E$326, "=1", data!$F$2:$F$326, "=1", data!$G$2:$G$326, "=3"), $C169=4, AVERAGEIFS(data!I$2:I$326, data!$B$2:$B$326, $B169,data!$C$2:$C$326, "=3", data!$D$2:$D$326, "=1", data!$E$2:$E$326, "=1", data!$F$2:$F$326, "=1", data!$G$2:$G$326, "=1"), $C169=5, AVERAGEIFS(data!I$2:I$326, data!$B$2:$B$326, $B169,data!$C$2:$C$326, "=3", data!$D$2:$D$326, "=1", data!$E$2:$E$326, "=1", data!$F$2:$F$326, "=1", data!$G$2:$G$326, "=2"), $C169=6, AVERAGEIFS(data!I$2:I$326, data!$B$2:$B$326, $B169,data!$C$2:$C$326, "=2", data!$D$2:$D$326, {2,3}, data!$E$2:$E$326, "=1", data!$F$2:$F$326, "=1", data!$G$2:$G$326, "=1"), $C169=7, AVERAGEIFS(data!I$2:I$326, data!$B$2:$B$326, $B169,data!$C$2:$C$326, "=2", data!$D$2:$D$326, "=1", data!$E$2:$E$326, {2,3}, data!$F$2:$F$326, "=1", data!$G$2:$G$326, "=1"), $C169=8, AVERAGEIFS(data!I$2:I$326, data!$B$2:$B$326, $B169,data!$C$2:$C$326, "=2", data!$D$2:$D$326, {2,3}, data!$E$2:$E$326, {2,3}, data!$F$2:$F$326, "=1", data!$G$2:$G$326, "=1"))</f>
        <v>500</v>
      </c>
      <c r="F169" s="4">
        <f>_xlfn.IFS($C169=1, AVERAGEIFS(data!J$2:J$326, data!$B$2:$B$326, $B169,data!$C$2:$C$326, "=2", data!$D$2:$D$326, "=1", data!$E$2:$E$326, "=1", data!$F$2:$F$326, "=1", data!$G$2:$G$326, "=1"), $C169=2, AVERAGEIFS(data!J$2:J$326, data!$B$2:$B$326, $B169,data!$C$2:$C$326, "=2", data!$D$2:$D$326, "=1", data!$E$2:$E$326, "=1", data!$F$2:$F$326, "=1", data!$G$2:$G$326, "=2"), $C169=3, AVERAGEIFS(data!J$2:J$326, data!$B$2:$B$326, $B169,data!$C$2:$C$326, "=2", data!$D$2:$D$326, "=1", data!$E$2:$E$326, "=1", data!$F$2:$F$326, "=1", data!$G$2:$G$326, "=3"), $C169=4, AVERAGEIFS(data!J$2:J$326, data!$B$2:$B$326, $B169,data!$C$2:$C$326, "=3", data!$D$2:$D$326, "=1", data!$E$2:$E$326, "=1", data!$F$2:$F$326, "=1", data!$G$2:$G$326, "=1"), $C169=5, AVERAGEIFS(data!J$2:J$326, data!$B$2:$B$326, $B169,data!$C$2:$C$326, "=3", data!$D$2:$D$326, "=1", data!$E$2:$E$326, "=1", data!$F$2:$F$326, "=1", data!$G$2:$G$326, "=2"), $C169=6, AVERAGEIFS(data!J$2:J$326, data!$B$2:$B$326, $B169,data!$C$2:$C$326, "=2", data!$D$2:$D$326, {2,3}, data!$E$2:$E$326, "=1", data!$F$2:$F$326, "=1", data!$G$2:$G$326, "=1"), $C169=7, AVERAGEIFS(data!J$2:J$326, data!$B$2:$B$326, $B169,data!$C$2:$C$326, "=2", data!$D$2:$D$326, "=1", data!$E$2:$E$326, {2,3}, data!$F$2:$F$326, "=1", data!$G$2:$G$326, "=1"), $C169=8, AVERAGEIFS(data!J$2:J$326, data!$B$2:$B$326, $B169,data!$C$2:$C$326, "=2", data!$D$2:$D$326, {2,3}, data!$E$2:$E$326, {2,3}, data!$F$2:$F$326, "=1", data!$G$2:$G$326, "=1"))</f>
        <v>493</v>
      </c>
      <c r="G169" s="4">
        <f>_xlfn.IFS($C169=1, AVERAGEIFS(data!K$2:K$326, data!$B$2:$B$326, $B169,data!$C$2:$C$326, "=2", data!$D$2:$D$326, "=1", data!$E$2:$E$326, "=1", data!$F$2:$F$326, "=1", data!$G$2:$G$326, "=1"), $C169=2, AVERAGEIFS(data!K$2:K$326, data!$B$2:$B$326, $B169,data!$C$2:$C$326, "=2", data!$D$2:$D$326, "=1", data!$E$2:$E$326, "=1", data!$F$2:$F$326, "=1", data!$G$2:$G$326, "=2"), $C169=3, AVERAGEIFS(data!K$2:K$326, data!$B$2:$B$326, $B169,data!$C$2:$C$326, "=2", data!$D$2:$D$326, "=1", data!$E$2:$E$326, "=1", data!$F$2:$F$326, "=1", data!$G$2:$G$326, "=3"), $C169=4, AVERAGEIFS(data!K$2:K$326, data!$B$2:$B$326, $B169,data!$C$2:$C$326, "=3", data!$D$2:$D$326, "=1", data!$E$2:$E$326, "=1", data!$F$2:$F$326, "=1", data!$G$2:$G$326, "=1"), $C169=5, AVERAGEIFS(data!K$2:K$326, data!$B$2:$B$326, $B169,data!$C$2:$C$326, "=3", data!$D$2:$D$326, "=1", data!$E$2:$E$326, "=1", data!$F$2:$F$326, "=1", data!$G$2:$G$326, "=2"), $C169=6, AVERAGEIFS(data!K$2:K$326, data!$B$2:$B$326, $B169,data!$C$2:$C$326, "=2", data!$D$2:$D$326, {2,3}, data!$E$2:$E$326, "=1", data!$F$2:$F$326, "=1", data!$G$2:$G$326, "=1"), $C169=7, AVERAGEIFS(data!K$2:K$326, data!$B$2:$B$326, $B169,data!$C$2:$C$326, "=2", data!$D$2:$D$326, "=1", data!$E$2:$E$326, {2,3}, data!$F$2:$F$326, "=1", data!$G$2:$G$326, "=1"), $C169=8, AVERAGEIFS(data!K$2:K$326, data!$B$2:$B$326, $B169,data!$C$2:$C$326, "=2", data!$D$2:$D$326, {2,3}, data!$E$2:$E$326, {2,3}, data!$F$2:$F$326, "=1", data!$G$2:$G$326, "=1"))</f>
        <v>117</v>
      </c>
      <c r="H169" s="6">
        <f t="shared" si="2"/>
        <v>0.76267748478701824</v>
      </c>
    </row>
    <row r="170" spans="1:8" x14ac:dyDescent="0.2">
      <c r="A170" s="4" t="s">
        <v>316</v>
      </c>
      <c r="B170" s="4" t="s">
        <v>320</v>
      </c>
      <c r="C170" s="3">
        <v>1</v>
      </c>
      <c r="D170" s="4">
        <f>_xlfn.IFS($C170=1, AVERAGEIFS(data!H$2:H$326, data!$B$2:$B$326, $B170,data!$C$2:$C$326, "=2", data!$D$2:$D$326, "=1", data!$E$2:$E$326, "=1", data!$F$2:$F$326, "=1", data!$G$2:$G$326, "=1"), $C170=2, AVERAGEIFS(data!H$2:H$326, data!$B$2:$B$326, $B170,data!$C$2:$C$326, "=2", data!$D$2:$D$326, "=1", data!$E$2:$E$326, "=1", data!$F$2:$F$326, "=1", data!$G$2:$G$326, "=2"), $C170=3, AVERAGEIFS(data!H$2:H$326, data!$B$2:$B$326, $B170,data!$C$2:$C$326, "=2", data!$D$2:$D$326, "=1", data!$E$2:$E$326, "=1", data!$F$2:$F$326, "=1", data!$G$2:$G$326, "=3"), $C170=4, AVERAGEIFS(data!H$2:H$326, data!$B$2:$B$326, $B170,data!$C$2:$C$326, "=3", data!$D$2:$D$326, "=1", data!$E$2:$E$326, "=1", data!$F$2:$F$326, "=1", data!$G$2:$G$326, "=1"), $C170=5, AVERAGEIFS(data!H$2:H$326, data!$B$2:$B$326, $B170,data!$C$2:$C$326, "=3", data!$D$2:$D$326, "=1", data!$E$2:$E$326, "=1", data!$F$2:$F$326, "=1", data!$G$2:$G$326, "=2"), $C170=6, AVERAGEIFS(data!H$2:H$326, data!$B$2:$B$326, $B170,data!$C$2:$C$326, "=2", data!$D$2:$D$326, {2,3}, data!$E$2:$E$326, "=1", data!$F$2:$F$326, "=1", data!$G$2:$G$326, "=1"), $C170=7, AVERAGEIFS(data!H$2:H$326, data!$B$2:$B$326, $B170,data!$C$2:$C$326, "=2", data!$D$2:$D$326, "=1", data!$E$2:$E$326, {2,3}, data!$F$2:$F$326, "=1", data!$G$2:$G$326, "=1"), $C170=8, AVERAGEIFS(data!H$2:H$326, data!$B$2:$B$326, $B170,data!$C$2:$C$326, "=2", data!$D$2:$D$326, {2,3}, data!$E$2:$E$326, {2,3}, data!$F$2:$F$326, "=1", data!$G$2:$G$326, "=1"))</f>
        <v>500</v>
      </c>
      <c r="E170" s="4">
        <f>_xlfn.IFS($C170=1, AVERAGEIFS(data!I$2:I$326, data!$B$2:$B$326, $B170,data!$C$2:$C$326, "=2", data!$D$2:$D$326, "=1", data!$E$2:$E$326, "=1", data!$F$2:$F$326, "=1", data!$G$2:$G$326, "=1"), $C170=2, AVERAGEIFS(data!I$2:I$326, data!$B$2:$B$326, $B170,data!$C$2:$C$326, "=2", data!$D$2:$D$326, "=1", data!$E$2:$E$326, "=1", data!$F$2:$F$326, "=1", data!$G$2:$G$326, "=2"), $C170=3, AVERAGEIFS(data!I$2:I$326, data!$B$2:$B$326, $B170,data!$C$2:$C$326, "=2", data!$D$2:$D$326, "=1", data!$E$2:$E$326, "=1", data!$F$2:$F$326, "=1", data!$G$2:$G$326, "=3"), $C170=4, AVERAGEIFS(data!I$2:I$326, data!$B$2:$B$326, $B170,data!$C$2:$C$326, "=3", data!$D$2:$D$326, "=1", data!$E$2:$E$326, "=1", data!$F$2:$F$326, "=1", data!$G$2:$G$326, "=1"), $C170=5, AVERAGEIFS(data!I$2:I$326, data!$B$2:$B$326, $B170,data!$C$2:$C$326, "=3", data!$D$2:$D$326, "=1", data!$E$2:$E$326, "=1", data!$F$2:$F$326, "=1", data!$G$2:$G$326, "=2"), $C170=6, AVERAGEIFS(data!I$2:I$326, data!$B$2:$B$326, $B170,data!$C$2:$C$326, "=2", data!$D$2:$D$326, {2,3}, data!$E$2:$E$326, "=1", data!$F$2:$F$326, "=1", data!$G$2:$G$326, "=1"), $C170=7, AVERAGEIFS(data!I$2:I$326, data!$B$2:$B$326, $B170,data!$C$2:$C$326, "=2", data!$D$2:$D$326, "=1", data!$E$2:$E$326, {2,3}, data!$F$2:$F$326, "=1", data!$G$2:$G$326, "=1"), $C170=8, AVERAGEIFS(data!I$2:I$326, data!$B$2:$B$326, $B170,data!$C$2:$C$326, "=2", data!$D$2:$D$326, {2,3}, data!$E$2:$E$326, {2,3}, data!$F$2:$F$326, "=1", data!$G$2:$G$326, "=1"))</f>
        <v>500</v>
      </c>
      <c r="F170" s="4">
        <f>_xlfn.IFS($C170=1, AVERAGEIFS(data!J$2:J$326, data!$B$2:$B$326, $B170,data!$C$2:$C$326, "=2", data!$D$2:$D$326, "=1", data!$E$2:$E$326, "=1", data!$F$2:$F$326, "=1", data!$G$2:$G$326, "=1"), $C170=2, AVERAGEIFS(data!J$2:J$326, data!$B$2:$B$326, $B170,data!$C$2:$C$326, "=2", data!$D$2:$D$326, "=1", data!$E$2:$E$326, "=1", data!$F$2:$F$326, "=1", data!$G$2:$G$326, "=2"), $C170=3, AVERAGEIFS(data!J$2:J$326, data!$B$2:$B$326, $B170,data!$C$2:$C$326, "=2", data!$D$2:$D$326, "=1", data!$E$2:$E$326, "=1", data!$F$2:$F$326, "=1", data!$G$2:$G$326, "=3"), $C170=4, AVERAGEIFS(data!J$2:J$326, data!$B$2:$B$326, $B170,data!$C$2:$C$326, "=3", data!$D$2:$D$326, "=1", data!$E$2:$E$326, "=1", data!$F$2:$F$326, "=1", data!$G$2:$G$326, "=1"), $C170=5, AVERAGEIFS(data!J$2:J$326, data!$B$2:$B$326, $B170,data!$C$2:$C$326, "=3", data!$D$2:$D$326, "=1", data!$E$2:$E$326, "=1", data!$F$2:$F$326, "=1", data!$G$2:$G$326, "=2"), $C170=6, AVERAGEIFS(data!J$2:J$326, data!$B$2:$B$326, $B170,data!$C$2:$C$326, "=2", data!$D$2:$D$326, {2,3}, data!$E$2:$E$326, "=1", data!$F$2:$F$326, "=1", data!$G$2:$G$326, "=1"), $C170=7, AVERAGEIFS(data!J$2:J$326, data!$B$2:$B$326, $B170,data!$C$2:$C$326, "=2", data!$D$2:$D$326, "=1", data!$E$2:$E$326, {2,3}, data!$F$2:$F$326, "=1", data!$G$2:$G$326, "=1"), $C170=8, AVERAGEIFS(data!J$2:J$326, data!$B$2:$B$326, $B170,data!$C$2:$C$326, "=2", data!$D$2:$D$326, {2,3}, data!$E$2:$E$326, {2,3}, data!$F$2:$F$326, "=1", data!$G$2:$G$326, "=1"))</f>
        <v>454</v>
      </c>
      <c r="G170" s="4">
        <f>_xlfn.IFS($C170=1, AVERAGEIFS(data!K$2:K$326, data!$B$2:$B$326, $B170,data!$C$2:$C$326, "=2", data!$D$2:$D$326, "=1", data!$E$2:$E$326, "=1", data!$F$2:$F$326, "=1", data!$G$2:$G$326, "=1"), $C170=2, AVERAGEIFS(data!K$2:K$326, data!$B$2:$B$326, $B170,data!$C$2:$C$326, "=2", data!$D$2:$D$326, "=1", data!$E$2:$E$326, "=1", data!$F$2:$F$326, "=1", data!$G$2:$G$326, "=2"), $C170=3, AVERAGEIFS(data!K$2:K$326, data!$B$2:$B$326, $B170,data!$C$2:$C$326, "=2", data!$D$2:$D$326, "=1", data!$E$2:$E$326, "=1", data!$F$2:$F$326, "=1", data!$G$2:$G$326, "=3"), $C170=4, AVERAGEIFS(data!K$2:K$326, data!$B$2:$B$326, $B170,data!$C$2:$C$326, "=3", data!$D$2:$D$326, "=1", data!$E$2:$E$326, "=1", data!$F$2:$F$326, "=1", data!$G$2:$G$326, "=1"), $C170=5, AVERAGEIFS(data!K$2:K$326, data!$B$2:$B$326, $B170,data!$C$2:$C$326, "=3", data!$D$2:$D$326, "=1", data!$E$2:$E$326, "=1", data!$F$2:$F$326, "=1", data!$G$2:$G$326, "=2"), $C170=6, AVERAGEIFS(data!K$2:K$326, data!$B$2:$B$326, $B170,data!$C$2:$C$326, "=2", data!$D$2:$D$326, {2,3}, data!$E$2:$E$326, "=1", data!$F$2:$F$326, "=1", data!$G$2:$G$326, "=1"), $C170=7, AVERAGEIFS(data!K$2:K$326, data!$B$2:$B$326, $B170,data!$C$2:$C$326, "=2", data!$D$2:$D$326, "=1", data!$E$2:$E$326, {2,3}, data!$F$2:$F$326, "=1", data!$G$2:$G$326, "=1"), $C170=8, AVERAGEIFS(data!K$2:K$326, data!$B$2:$B$326, $B170,data!$C$2:$C$326, "=2", data!$D$2:$D$326, {2,3}, data!$E$2:$E$326, {2,3}, data!$F$2:$F$326, "=1", data!$G$2:$G$326, "=1"))</f>
        <v>191</v>
      </c>
      <c r="H170" s="6">
        <f t="shared" si="2"/>
        <v>0.57929515418502198</v>
      </c>
    </row>
    <row r="171" spans="1:8" x14ac:dyDescent="0.2">
      <c r="A171" s="4" t="s">
        <v>316</v>
      </c>
      <c r="B171" s="4" t="s">
        <v>320</v>
      </c>
      <c r="C171" s="3">
        <v>2</v>
      </c>
      <c r="D171" s="4">
        <f>_xlfn.IFS($C171=1, AVERAGEIFS(data!H$2:H$326, data!$B$2:$B$326, $B171,data!$C$2:$C$326, "=2", data!$D$2:$D$326, "=1", data!$E$2:$E$326, "=1", data!$F$2:$F$326, "=1", data!$G$2:$G$326, "=1"), $C171=2, AVERAGEIFS(data!H$2:H$326, data!$B$2:$B$326, $B171,data!$C$2:$C$326, "=2", data!$D$2:$D$326, "=1", data!$E$2:$E$326, "=1", data!$F$2:$F$326, "=1", data!$G$2:$G$326, "=2"), $C171=3, AVERAGEIFS(data!H$2:H$326, data!$B$2:$B$326, $B171,data!$C$2:$C$326, "=2", data!$D$2:$D$326, "=1", data!$E$2:$E$326, "=1", data!$F$2:$F$326, "=1", data!$G$2:$G$326, "=3"), $C171=4, AVERAGEIFS(data!H$2:H$326, data!$B$2:$B$326, $B171,data!$C$2:$C$326, "=3", data!$D$2:$D$326, "=1", data!$E$2:$E$326, "=1", data!$F$2:$F$326, "=1", data!$G$2:$G$326, "=1"), $C171=5, AVERAGEIFS(data!H$2:H$326, data!$B$2:$B$326, $B171,data!$C$2:$C$326, "=3", data!$D$2:$D$326, "=1", data!$E$2:$E$326, "=1", data!$F$2:$F$326, "=1", data!$G$2:$G$326, "=2"), $C171=6, AVERAGEIFS(data!H$2:H$326, data!$B$2:$B$326, $B171,data!$C$2:$C$326, "=2", data!$D$2:$D$326, {2,3}, data!$E$2:$E$326, "=1", data!$F$2:$F$326, "=1", data!$G$2:$G$326, "=1"), $C171=7, AVERAGEIFS(data!H$2:H$326, data!$B$2:$B$326, $B171,data!$C$2:$C$326, "=2", data!$D$2:$D$326, "=1", data!$E$2:$E$326, {2,3}, data!$F$2:$F$326, "=1", data!$G$2:$G$326, "=1"), $C171=8, AVERAGEIFS(data!H$2:H$326, data!$B$2:$B$326, $B171,data!$C$2:$C$326, "=2", data!$D$2:$D$326, {2,3}, data!$E$2:$E$326, {2,3}, data!$F$2:$F$326, "=1", data!$G$2:$G$326, "=1"))</f>
        <v>500</v>
      </c>
      <c r="E171" s="4">
        <f>_xlfn.IFS($C171=1, AVERAGEIFS(data!I$2:I$326, data!$B$2:$B$326, $B171,data!$C$2:$C$326, "=2", data!$D$2:$D$326, "=1", data!$E$2:$E$326, "=1", data!$F$2:$F$326, "=1", data!$G$2:$G$326, "=1"), $C171=2, AVERAGEIFS(data!I$2:I$326, data!$B$2:$B$326, $B171,data!$C$2:$C$326, "=2", data!$D$2:$D$326, "=1", data!$E$2:$E$326, "=1", data!$F$2:$F$326, "=1", data!$G$2:$G$326, "=2"), $C171=3, AVERAGEIFS(data!I$2:I$326, data!$B$2:$B$326, $B171,data!$C$2:$C$326, "=2", data!$D$2:$D$326, "=1", data!$E$2:$E$326, "=1", data!$F$2:$F$326, "=1", data!$G$2:$G$326, "=3"), $C171=4, AVERAGEIFS(data!I$2:I$326, data!$B$2:$B$326, $B171,data!$C$2:$C$326, "=3", data!$D$2:$D$326, "=1", data!$E$2:$E$326, "=1", data!$F$2:$F$326, "=1", data!$G$2:$G$326, "=1"), $C171=5, AVERAGEIFS(data!I$2:I$326, data!$B$2:$B$326, $B171,data!$C$2:$C$326, "=3", data!$D$2:$D$326, "=1", data!$E$2:$E$326, "=1", data!$F$2:$F$326, "=1", data!$G$2:$G$326, "=2"), $C171=6, AVERAGEIFS(data!I$2:I$326, data!$B$2:$B$326, $B171,data!$C$2:$C$326, "=2", data!$D$2:$D$326, {2,3}, data!$E$2:$E$326, "=1", data!$F$2:$F$326, "=1", data!$G$2:$G$326, "=1"), $C171=7, AVERAGEIFS(data!I$2:I$326, data!$B$2:$B$326, $B171,data!$C$2:$C$326, "=2", data!$D$2:$D$326, "=1", data!$E$2:$E$326, {2,3}, data!$F$2:$F$326, "=1", data!$G$2:$G$326, "=1"), $C171=8, AVERAGEIFS(data!I$2:I$326, data!$B$2:$B$326, $B171,data!$C$2:$C$326, "=2", data!$D$2:$D$326, {2,3}, data!$E$2:$E$326, {2,3}, data!$F$2:$F$326, "=1", data!$G$2:$G$326, "=1"))</f>
        <v>498</v>
      </c>
      <c r="F171" s="4">
        <f>_xlfn.IFS($C171=1, AVERAGEIFS(data!J$2:J$326, data!$B$2:$B$326, $B171,data!$C$2:$C$326, "=2", data!$D$2:$D$326, "=1", data!$E$2:$E$326, "=1", data!$F$2:$F$326, "=1", data!$G$2:$G$326, "=1"), $C171=2, AVERAGEIFS(data!J$2:J$326, data!$B$2:$B$326, $B171,data!$C$2:$C$326, "=2", data!$D$2:$D$326, "=1", data!$E$2:$E$326, "=1", data!$F$2:$F$326, "=1", data!$G$2:$G$326, "=2"), $C171=3, AVERAGEIFS(data!J$2:J$326, data!$B$2:$B$326, $B171,data!$C$2:$C$326, "=2", data!$D$2:$D$326, "=1", data!$E$2:$E$326, "=1", data!$F$2:$F$326, "=1", data!$G$2:$G$326, "=3"), $C171=4, AVERAGEIFS(data!J$2:J$326, data!$B$2:$B$326, $B171,data!$C$2:$C$326, "=3", data!$D$2:$D$326, "=1", data!$E$2:$E$326, "=1", data!$F$2:$F$326, "=1", data!$G$2:$G$326, "=1"), $C171=5, AVERAGEIFS(data!J$2:J$326, data!$B$2:$B$326, $B171,data!$C$2:$C$326, "=3", data!$D$2:$D$326, "=1", data!$E$2:$E$326, "=1", data!$F$2:$F$326, "=1", data!$G$2:$G$326, "=2"), $C171=6, AVERAGEIFS(data!J$2:J$326, data!$B$2:$B$326, $B171,data!$C$2:$C$326, "=2", data!$D$2:$D$326, {2,3}, data!$E$2:$E$326, "=1", data!$F$2:$F$326, "=1", data!$G$2:$G$326, "=1"), $C171=7, AVERAGEIFS(data!J$2:J$326, data!$B$2:$B$326, $B171,data!$C$2:$C$326, "=2", data!$D$2:$D$326, "=1", data!$E$2:$E$326, {2,3}, data!$F$2:$F$326, "=1", data!$G$2:$G$326, "=1"), $C171=8, AVERAGEIFS(data!J$2:J$326, data!$B$2:$B$326, $B171,data!$C$2:$C$326, "=2", data!$D$2:$D$326, {2,3}, data!$E$2:$E$326, {2,3}, data!$F$2:$F$326, "=1", data!$G$2:$G$326, "=1"))</f>
        <v>323</v>
      </c>
      <c r="G171" s="4">
        <f>_xlfn.IFS($C171=1, AVERAGEIFS(data!K$2:K$326, data!$B$2:$B$326, $B171,data!$C$2:$C$326, "=2", data!$D$2:$D$326, "=1", data!$E$2:$E$326, "=1", data!$F$2:$F$326, "=1", data!$G$2:$G$326, "=1"), $C171=2, AVERAGEIFS(data!K$2:K$326, data!$B$2:$B$326, $B171,data!$C$2:$C$326, "=2", data!$D$2:$D$326, "=1", data!$E$2:$E$326, "=1", data!$F$2:$F$326, "=1", data!$G$2:$G$326, "=2"), $C171=3, AVERAGEIFS(data!K$2:K$326, data!$B$2:$B$326, $B171,data!$C$2:$C$326, "=2", data!$D$2:$D$326, "=1", data!$E$2:$E$326, "=1", data!$F$2:$F$326, "=1", data!$G$2:$G$326, "=3"), $C171=4, AVERAGEIFS(data!K$2:K$326, data!$B$2:$B$326, $B171,data!$C$2:$C$326, "=3", data!$D$2:$D$326, "=1", data!$E$2:$E$326, "=1", data!$F$2:$F$326, "=1", data!$G$2:$G$326, "=1"), $C171=5, AVERAGEIFS(data!K$2:K$326, data!$B$2:$B$326, $B171,data!$C$2:$C$326, "=3", data!$D$2:$D$326, "=1", data!$E$2:$E$326, "=1", data!$F$2:$F$326, "=1", data!$G$2:$G$326, "=2"), $C171=6, AVERAGEIFS(data!K$2:K$326, data!$B$2:$B$326, $B171,data!$C$2:$C$326, "=2", data!$D$2:$D$326, {2,3}, data!$E$2:$E$326, "=1", data!$F$2:$F$326, "=1", data!$G$2:$G$326, "=1"), $C171=7, AVERAGEIFS(data!K$2:K$326, data!$B$2:$B$326, $B171,data!$C$2:$C$326, "=2", data!$D$2:$D$326, "=1", data!$E$2:$E$326, {2,3}, data!$F$2:$F$326, "=1", data!$G$2:$G$326, "=1"), $C171=8, AVERAGEIFS(data!K$2:K$326, data!$B$2:$B$326, $B171,data!$C$2:$C$326, "=2", data!$D$2:$D$326, {2,3}, data!$E$2:$E$326, {2,3}, data!$F$2:$F$326, "=1", data!$G$2:$G$326, "=1"))</f>
        <v>125</v>
      </c>
      <c r="H171" s="6">
        <f t="shared" si="2"/>
        <v>0.61300309597523217</v>
      </c>
    </row>
    <row r="172" spans="1:8" x14ac:dyDescent="0.2">
      <c r="A172" s="4" t="s">
        <v>316</v>
      </c>
      <c r="B172" s="4" t="s">
        <v>320</v>
      </c>
      <c r="C172" s="3">
        <v>3</v>
      </c>
      <c r="D172" s="4">
        <f>_xlfn.IFS($C172=1, AVERAGEIFS(data!H$2:H$326, data!$B$2:$B$326, $B172,data!$C$2:$C$326, "=2", data!$D$2:$D$326, "=1", data!$E$2:$E$326, "=1", data!$F$2:$F$326, "=1", data!$G$2:$G$326, "=1"), $C172=2, AVERAGEIFS(data!H$2:H$326, data!$B$2:$B$326, $B172,data!$C$2:$C$326, "=2", data!$D$2:$D$326, "=1", data!$E$2:$E$326, "=1", data!$F$2:$F$326, "=1", data!$G$2:$G$326, "=2"), $C172=3, AVERAGEIFS(data!H$2:H$326, data!$B$2:$B$326, $B172,data!$C$2:$C$326, "=2", data!$D$2:$D$326, "=1", data!$E$2:$E$326, "=1", data!$F$2:$F$326, "=1", data!$G$2:$G$326, "=3"), $C172=4, AVERAGEIFS(data!H$2:H$326, data!$B$2:$B$326, $B172,data!$C$2:$C$326, "=3", data!$D$2:$D$326, "=1", data!$E$2:$E$326, "=1", data!$F$2:$F$326, "=1", data!$G$2:$G$326, "=1"), $C172=5, AVERAGEIFS(data!H$2:H$326, data!$B$2:$B$326, $B172,data!$C$2:$C$326, "=3", data!$D$2:$D$326, "=1", data!$E$2:$E$326, "=1", data!$F$2:$F$326, "=1", data!$G$2:$G$326, "=2"), $C172=6, AVERAGEIFS(data!H$2:H$326, data!$B$2:$B$326, $B172,data!$C$2:$C$326, "=2", data!$D$2:$D$326, {2,3}, data!$E$2:$E$326, "=1", data!$F$2:$F$326, "=1", data!$G$2:$G$326, "=1"), $C172=7, AVERAGEIFS(data!H$2:H$326, data!$B$2:$B$326, $B172,data!$C$2:$C$326, "=2", data!$D$2:$D$326, "=1", data!$E$2:$E$326, {2,3}, data!$F$2:$F$326, "=1", data!$G$2:$G$326, "=1"), $C172=8, AVERAGEIFS(data!H$2:H$326, data!$B$2:$B$326, $B172,data!$C$2:$C$326, "=2", data!$D$2:$D$326, {2,3}, data!$E$2:$E$326, {2,3}, data!$F$2:$F$326, "=1", data!$G$2:$G$326, "=1"))</f>
        <v>500</v>
      </c>
      <c r="E172" s="4">
        <f>_xlfn.IFS($C172=1, AVERAGEIFS(data!I$2:I$326, data!$B$2:$B$326, $B172,data!$C$2:$C$326, "=2", data!$D$2:$D$326, "=1", data!$E$2:$E$326, "=1", data!$F$2:$F$326, "=1", data!$G$2:$G$326, "=1"), $C172=2, AVERAGEIFS(data!I$2:I$326, data!$B$2:$B$326, $B172,data!$C$2:$C$326, "=2", data!$D$2:$D$326, "=1", data!$E$2:$E$326, "=1", data!$F$2:$F$326, "=1", data!$G$2:$G$326, "=2"), $C172=3, AVERAGEIFS(data!I$2:I$326, data!$B$2:$B$326, $B172,data!$C$2:$C$326, "=2", data!$D$2:$D$326, "=1", data!$E$2:$E$326, "=1", data!$F$2:$F$326, "=1", data!$G$2:$G$326, "=3"), $C172=4, AVERAGEIFS(data!I$2:I$326, data!$B$2:$B$326, $B172,data!$C$2:$C$326, "=3", data!$D$2:$D$326, "=1", data!$E$2:$E$326, "=1", data!$F$2:$F$326, "=1", data!$G$2:$G$326, "=1"), $C172=5, AVERAGEIFS(data!I$2:I$326, data!$B$2:$B$326, $B172,data!$C$2:$C$326, "=3", data!$D$2:$D$326, "=1", data!$E$2:$E$326, "=1", data!$F$2:$F$326, "=1", data!$G$2:$G$326, "=2"), $C172=6, AVERAGEIFS(data!I$2:I$326, data!$B$2:$B$326, $B172,data!$C$2:$C$326, "=2", data!$D$2:$D$326, {2,3}, data!$E$2:$E$326, "=1", data!$F$2:$F$326, "=1", data!$G$2:$G$326, "=1"), $C172=7, AVERAGEIFS(data!I$2:I$326, data!$B$2:$B$326, $B172,data!$C$2:$C$326, "=2", data!$D$2:$D$326, "=1", data!$E$2:$E$326, {2,3}, data!$F$2:$F$326, "=1", data!$G$2:$G$326, "=1"), $C172=8, AVERAGEIFS(data!I$2:I$326, data!$B$2:$B$326, $B172,data!$C$2:$C$326, "=2", data!$D$2:$D$326, {2,3}, data!$E$2:$E$326, {2,3}, data!$F$2:$F$326, "=1", data!$G$2:$G$326, "=1"))</f>
        <v>496</v>
      </c>
      <c r="F172" s="4">
        <f>_xlfn.IFS($C172=1, AVERAGEIFS(data!J$2:J$326, data!$B$2:$B$326, $B172,data!$C$2:$C$326, "=2", data!$D$2:$D$326, "=1", data!$E$2:$E$326, "=1", data!$F$2:$F$326, "=1", data!$G$2:$G$326, "=1"), $C172=2, AVERAGEIFS(data!J$2:J$326, data!$B$2:$B$326, $B172,data!$C$2:$C$326, "=2", data!$D$2:$D$326, "=1", data!$E$2:$E$326, "=1", data!$F$2:$F$326, "=1", data!$G$2:$G$326, "=2"), $C172=3, AVERAGEIFS(data!J$2:J$326, data!$B$2:$B$326, $B172,data!$C$2:$C$326, "=2", data!$D$2:$D$326, "=1", data!$E$2:$E$326, "=1", data!$F$2:$F$326, "=1", data!$G$2:$G$326, "=3"), $C172=4, AVERAGEIFS(data!J$2:J$326, data!$B$2:$B$326, $B172,data!$C$2:$C$326, "=3", data!$D$2:$D$326, "=1", data!$E$2:$E$326, "=1", data!$F$2:$F$326, "=1", data!$G$2:$G$326, "=1"), $C172=5, AVERAGEIFS(data!J$2:J$326, data!$B$2:$B$326, $B172,data!$C$2:$C$326, "=3", data!$D$2:$D$326, "=1", data!$E$2:$E$326, "=1", data!$F$2:$F$326, "=1", data!$G$2:$G$326, "=2"), $C172=6, AVERAGEIFS(data!J$2:J$326, data!$B$2:$B$326, $B172,data!$C$2:$C$326, "=2", data!$D$2:$D$326, {2,3}, data!$E$2:$E$326, "=1", data!$F$2:$F$326, "=1", data!$G$2:$G$326, "=1"), $C172=7, AVERAGEIFS(data!J$2:J$326, data!$B$2:$B$326, $B172,data!$C$2:$C$326, "=2", data!$D$2:$D$326, "=1", data!$E$2:$E$326, {2,3}, data!$F$2:$F$326, "=1", data!$G$2:$G$326, "=1"), $C172=8, AVERAGEIFS(data!J$2:J$326, data!$B$2:$B$326, $B172,data!$C$2:$C$326, "=2", data!$D$2:$D$326, {2,3}, data!$E$2:$E$326, {2,3}, data!$F$2:$F$326, "=1", data!$G$2:$G$326, "=1"))</f>
        <v>187</v>
      </c>
      <c r="G172" s="4">
        <f>_xlfn.IFS($C172=1, AVERAGEIFS(data!K$2:K$326, data!$B$2:$B$326, $B172,data!$C$2:$C$326, "=2", data!$D$2:$D$326, "=1", data!$E$2:$E$326, "=1", data!$F$2:$F$326, "=1", data!$G$2:$G$326, "=1"), $C172=2, AVERAGEIFS(data!K$2:K$326, data!$B$2:$B$326, $B172,data!$C$2:$C$326, "=2", data!$D$2:$D$326, "=1", data!$E$2:$E$326, "=1", data!$F$2:$F$326, "=1", data!$G$2:$G$326, "=2"), $C172=3, AVERAGEIFS(data!K$2:K$326, data!$B$2:$B$326, $B172,data!$C$2:$C$326, "=2", data!$D$2:$D$326, "=1", data!$E$2:$E$326, "=1", data!$F$2:$F$326, "=1", data!$G$2:$G$326, "=3"), $C172=4, AVERAGEIFS(data!K$2:K$326, data!$B$2:$B$326, $B172,data!$C$2:$C$326, "=3", data!$D$2:$D$326, "=1", data!$E$2:$E$326, "=1", data!$F$2:$F$326, "=1", data!$G$2:$G$326, "=1"), $C172=5, AVERAGEIFS(data!K$2:K$326, data!$B$2:$B$326, $B172,data!$C$2:$C$326, "=3", data!$D$2:$D$326, "=1", data!$E$2:$E$326, "=1", data!$F$2:$F$326, "=1", data!$G$2:$G$326, "=2"), $C172=6, AVERAGEIFS(data!K$2:K$326, data!$B$2:$B$326, $B172,data!$C$2:$C$326, "=2", data!$D$2:$D$326, {2,3}, data!$E$2:$E$326, "=1", data!$F$2:$F$326, "=1", data!$G$2:$G$326, "=1"), $C172=7, AVERAGEIFS(data!K$2:K$326, data!$B$2:$B$326, $B172,data!$C$2:$C$326, "=2", data!$D$2:$D$326, "=1", data!$E$2:$E$326, {2,3}, data!$F$2:$F$326, "=1", data!$G$2:$G$326, "=1"), $C172=8, AVERAGEIFS(data!K$2:K$326, data!$B$2:$B$326, $B172,data!$C$2:$C$326, "=2", data!$D$2:$D$326, {2,3}, data!$E$2:$E$326, {2,3}, data!$F$2:$F$326, "=1", data!$G$2:$G$326, "=1"))</f>
        <v>138</v>
      </c>
      <c r="H172" s="6">
        <f t="shared" si="2"/>
        <v>0.26203208556149737</v>
      </c>
    </row>
    <row r="173" spans="1:8" x14ac:dyDescent="0.2">
      <c r="A173" s="4" t="s">
        <v>316</v>
      </c>
      <c r="B173" s="4" t="s">
        <v>320</v>
      </c>
      <c r="C173" s="3">
        <v>4</v>
      </c>
      <c r="D173" s="4">
        <f>_xlfn.IFS($C173=1, AVERAGEIFS(data!H$2:H$326, data!$B$2:$B$326, $B173,data!$C$2:$C$326, "=2", data!$D$2:$D$326, "=1", data!$E$2:$E$326, "=1", data!$F$2:$F$326, "=1", data!$G$2:$G$326, "=1"), $C173=2, AVERAGEIFS(data!H$2:H$326, data!$B$2:$B$326, $B173,data!$C$2:$C$326, "=2", data!$D$2:$D$326, "=1", data!$E$2:$E$326, "=1", data!$F$2:$F$326, "=1", data!$G$2:$G$326, "=2"), $C173=3, AVERAGEIFS(data!H$2:H$326, data!$B$2:$B$326, $B173,data!$C$2:$C$326, "=2", data!$D$2:$D$326, "=1", data!$E$2:$E$326, "=1", data!$F$2:$F$326, "=1", data!$G$2:$G$326, "=3"), $C173=4, AVERAGEIFS(data!H$2:H$326, data!$B$2:$B$326, $B173,data!$C$2:$C$326, "=3", data!$D$2:$D$326, "=1", data!$E$2:$E$326, "=1", data!$F$2:$F$326, "=1", data!$G$2:$G$326, "=1"), $C173=5, AVERAGEIFS(data!H$2:H$326, data!$B$2:$B$326, $B173,data!$C$2:$C$326, "=3", data!$D$2:$D$326, "=1", data!$E$2:$E$326, "=1", data!$F$2:$F$326, "=1", data!$G$2:$G$326, "=2"), $C173=6, AVERAGEIFS(data!H$2:H$326, data!$B$2:$B$326, $B173,data!$C$2:$C$326, "=2", data!$D$2:$D$326, {2,3}, data!$E$2:$E$326, "=1", data!$F$2:$F$326, "=1", data!$G$2:$G$326, "=1"), $C173=7, AVERAGEIFS(data!H$2:H$326, data!$B$2:$B$326, $B173,data!$C$2:$C$326, "=2", data!$D$2:$D$326, "=1", data!$E$2:$E$326, {2,3}, data!$F$2:$F$326, "=1", data!$G$2:$G$326, "=1"), $C173=8, AVERAGEIFS(data!H$2:H$326, data!$B$2:$B$326, $B173,data!$C$2:$C$326, "=2", data!$D$2:$D$326, {2,3}, data!$E$2:$E$326, {2,3}, data!$F$2:$F$326, "=1", data!$G$2:$G$326, "=1"))</f>
        <v>500</v>
      </c>
      <c r="E173" s="4">
        <f>_xlfn.IFS($C173=1, AVERAGEIFS(data!I$2:I$326, data!$B$2:$B$326, $B173,data!$C$2:$C$326, "=2", data!$D$2:$D$326, "=1", data!$E$2:$E$326, "=1", data!$F$2:$F$326, "=1", data!$G$2:$G$326, "=1"), $C173=2, AVERAGEIFS(data!I$2:I$326, data!$B$2:$B$326, $B173,data!$C$2:$C$326, "=2", data!$D$2:$D$326, "=1", data!$E$2:$E$326, "=1", data!$F$2:$F$326, "=1", data!$G$2:$G$326, "=2"), $C173=3, AVERAGEIFS(data!I$2:I$326, data!$B$2:$B$326, $B173,data!$C$2:$C$326, "=2", data!$D$2:$D$326, "=1", data!$E$2:$E$326, "=1", data!$F$2:$F$326, "=1", data!$G$2:$G$326, "=3"), $C173=4, AVERAGEIFS(data!I$2:I$326, data!$B$2:$B$326, $B173,data!$C$2:$C$326, "=3", data!$D$2:$D$326, "=1", data!$E$2:$E$326, "=1", data!$F$2:$F$326, "=1", data!$G$2:$G$326, "=1"), $C173=5, AVERAGEIFS(data!I$2:I$326, data!$B$2:$B$326, $B173,data!$C$2:$C$326, "=3", data!$D$2:$D$326, "=1", data!$E$2:$E$326, "=1", data!$F$2:$F$326, "=1", data!$G$2:$G$326, "=2"), $C173=6, AVERAGEIFS(data!I$2:I$326, data!$B$2:$B$326, $B173,data!$C$2:$C$326, "=2", data!$D$2:$D$326, {2,3}, data!$E$2:$E$326, "=1", data!$F$2:$F$326, "=1", data!$G$2:$G$326, "=1"), $C173=7, AVERAGEIFS(data!I$2:I$326, data!$B$2:$B$326, $B173,data!$C$2:$C$326, "=2", data!$D$2:$D$326, "=1", data!$E$2:$E$326, {2,3}, data!$F$2:$F$326, "=1", data!$G$2:$G$326, "=1"), $C173=8, AVERAGEIFS(data!I$2:I$326, data!$B$2:$B$326, $B173,data!$C$2:$C$326, "=2", data!$D$2:$D$326, {2,3}, data!$E$2:$E$326, {2,3}, data!$F$2:$F$326, "=1", data!$G$2:$G$326, "=1"))</f>
        <v>500</v>
      </c>
      <c r="F173" s="4">
        <f>_xlfn.IFS($C173=1, AVERAGEIFS(data!J$2:J$326, data!$B$2:$B$326, $B173,data!$C$2:$C$326, "=2", data!$D$2:$D$326, "=1", data!$E$2:$E$326, "=1", data!$F$2:$F$326, "=1", data!$G$2:$G$326, "=1"), $C173=2, AVERAGEIFS(data!J$2:J$326, data!$B$2:$B$326, $B173,data!$C$2:$C$326, "=2", data!$D$2:$D$326, "=1", data!$E$2:$E$326, "=1", data!$F$2:$F$326, "=1", data!$G$2:$G$326, "=2"), $C173=3, AVERAGEIFS(data!J$2:J$326, data!$B$2:$B$326, $B173,data!$C$2:$C$326, "=2", data!$D$2:$D$326, "=1", data!$E$2:$E$326, "=1", data!$F$2:$F$326, "=1", data!$G$2:$G$326, "=3"), $C173=4, AVERAGEIFS(data!J$2:J$326, data!$B$2:$B$326, $B173,data!$C$2:$C$326, "=3", data!$D$2:$D$326, "=1", data!$E$2:$E$326, "=1", data!$F$2:$F$326, "=1", data!$G$2:$G$326, "=1"), $C173=5, AVERAGEIFS(data!J$2:J$326, data!$B$2:$B$326, $B173,data!$C$2:$C$326, "=3", data!$D$2:$D$326, "=1", data!$E$2:$E$326, "=1", data!$F$2:$F$326, "=1", data!$G$2:$G$326, "=2"), $C173=6, AVERAGEIFS(data!J$2:J$326, data!$B$2:$B$326, $B173,data!$C$2:$C$326, "=2", data!$D$2:$D$326, {2,3}, data!$E$2:$E$326, "=1", data!$F$2:$F$326, "=1", data!$G$2:$G$326, "=1"), $C173=7, AVERAGEIFS(data!J$2:J$326, data!$B$2:$B$326, $B173,data!$C$2:$C$326, "=2", data!$D$2:$D$326, "=1", data!$E$2:$E$326, {2,3}, data!$F$2:$F$326, "=1", data!$G$2:$G$326, "=1"), $C173=8, AVERAGEIFS(data!J$2:J$326, data!$B$2:$B$326, $B173,data!$C$2:$C$326, "=2", data!$D$2:$D$326, {2,3}, data!$E$2:$E$326, {2,3}, data!$F$2:$F$326, "=1", data!$G$2:$G$326, "=1"))</f>
        <v>346</v>
      </c>
      <c r="G173" s="4">
        <f>_xlfn.IFS($C173=1, AVERAGEIFS(data!K$2:K$326, data!$B$2:$B$326, $B173,data!$C$2:$C$326, "=2", data!$D$2:$D$326, "=1", data!$E$2:$E$326, "=1", data!$F$2:$F$326, "=1", data!$G$2:$G$326, "=1"), $C173=2, AVERAGEIFS(data!K$2:K$326, data!$B$2:$B$326, $B173,data!$C$2:$C$326, "=2", data!$D$2:$D$326, "=1", data!$E$2:$E$326, "=1", data!$F$2:$F$326, "=1", data!$G$2:$G$326, "=2"), $C173=3, AVERAGEIFS(data!K$2:K$326, data!$B$2:$B$326, $B173,data!$C$2:$C$326, "=2", data!$D$2:$D$326, "=1", data!$E$2:$E$326, "=1", data!$F$2:$F$326, "=1", data!$G$2:$G$326, "=3"), $C173=4, AVERAGEIFS(data!K$2:K$326, data!$B$2:$B$326, $B173,data!$C$2:$C$326, "=3", data!$D$2:$D$326, "=1", data!$E$2:$E$326, "=1", data!$F$2:$F$326, "=1", data!$G$2:$G$326, "=1"), $C173=5, AVERAGEIFS(data!K$2:K$326, data!$B$2:$B$326, $B173,data!$C$2:$C$326, "=3", data!$D$2:$D$326, "=1", data!$E$2:$E$326, "=1", data!$F$2:$F$326, "=1", data!$G$2:$G$326, "=2"), $C173=6, AVERAGEIFS(data!K$2:K$326, data!$B$2:$B$326, $B173,data!$C$2:$C$326, "=2", data!$D$2:$D$326, {2,3}, data!$E$2:$E$326, "=1", data!$F$2:$F$326, "=1", data!$G$2:$G$326, "=1"), $C173=7, AVERAGEIFS(data!K$2:K$326, data!$B$2:$B$326, $B173,data!$C$2:$C$326, "=2", data!$D$2:$D$326, "=1", data!$E$2:$E$326, {2,3}, data!$F$2:$F$326, "=1", data!$G$2:$G$326, "=1"), $C173=8, AVERAGEIFS(data!K$2:K$326, data!$B$2:$B$326, $B173,data!$C$2:$C$326, "=2", data!$D$2:$D$326, {2,3}, data!$E$2:$E$326, {2,3}, data!$F$2:$F$326, "=1", data!$G$2:$G$326, "=1"))</f>
        <v>293</v>
      </c>
      <c r="H173" s="6">
        <f t="shared" si="2"/>
        <v>0.15317919075144504</v>
      </c>
    </row>
    <row r="174" spans="1:8" x14ac:dyDescent="0.2">
      <c r="A174" s="4" t="s">
        <v>316</v>
      </c>
      <c r="B174" s="4" t="s">
        <v>320</v>
      </c>
      <c r="C174" s="3">
        <v>5</v>
      </c>
      <c r="D174" s="4">
        <f>_xlfn.IFS($C174=1, AVERAGEIFS(data!H$2:H$326, data!$B$2:$B$326, $B174,data!$C$2:$C$326, "=2", data!$D$2:$D$326, "=1", data!$E$2:$E$326, "=1", data!$F$2:$F$326, "=1", data!$G$2:$G$326, "=1"), $C174=2, AVERAGEIFS(data!H$2:H$326, data!$B$2:$B$326, $B174,data!$C$2:$C$326, "=2", data!$D$2:$D$326, "=1", data!$E$2:$E$326, "=1", data!$F$2:$F$326, "=1", data!$G$2:$G$326, "=2"), $C174=3, AVERAGEIFS(data!H$2:H$326, data!$B$2:$B$326, $B174,data!$C$2:$C$326, "=2", data!$D$2:$D$326, "=1", data!$E$2:$E$326, "=1", data!$F$2:$F$326, "=1", data!$G$2:$G$326, "=3"), $C174=4, AVERAGEIFS(data!H$2:H$326, data!$B$2:$B$326, $B174,data!$C$2:$C$326, "=3", data!$D$2:$D$326, "=1", data!$E$2:$E$326, "=1", data!$F$2:$F$326, "=1", data!$G$2:$G$326, "=1"), $C174=5, AVERAGEIFS(data!H$2:H$326, data!$B$2:$B$326, $B174,data!$C$2:$C$326, "=3", data!$D$2:$D$326, "=1", data!$E$2:$E$326, "=1", data!$F$2:$F$326, "=1", data!$G$2:$G$326, "=2"), $C174=6, AVERAGEIFS(data!H$2:H$326, data!$B$2:$B$326, $B174,data!$C$2:$C$326, "=2", data!$D$2:$D$326, {2,3}, data!$E$2:$E$326, "=1", data!$F$2:$F$326, "=1", data!$G$2:$G$326, "=1"), $C174=7, AVERAGEIFS(data!H$2:H$326, data!$B$2:$B$326, $B174,data!$C$2:$C$326, "=2", data!$D$2:$D$326, "=1", data!$E$2:$E$326, {2,3}, data!$F$2:$F$326, "=1", data!$G$2:$G$326, "=1"), $C174=8, AVERAGEIFS(data!H$2:H$326, data!$B$2:$B$326, $B174,data!$C$2:$C$326, "=2", data!$D$2:$D$326, {2,3}, data!$E$2:$E$326, {2,3}, data!$F$2:$F$326, "=1", data!$G$2:$G$326, "=1"))</f>
        <v>500</v>
      </c>
      <c r="E174" s="4">
        <f>_xlfn.IFS($C174=1, AVERAGEIFS(data!I$2:I$326, data!$B$2:$B$326, $B174,data!$C$2:$C$326, "=2", data!$D$2:$D$326, "=1", data!$E$2:$E$326, "=1", data!$F$2:$F$326, "=1", data!$G$2:$G$326, "=1"), $C174=2, AVERAGEIFS(data!I$2:I$326, data!$B$2:$B$326, $B174,data!$C$2:$C$326, "=2", data!$D$2:$D$326, "=1", data!$E$2:$E$326, "=1", data!$F$2:$F$326, "=1", data!$G$2:$G$326, "=2"), $C174=3, AVERAGEIFS(data!I$2:I$326, data!$B$2:$B$326, $B174,data!$C$2:$C$326, "=2", data!$D$2:$D$326, "=1", data!$E$2:$E$326, "=1", data!$F$2:$F$326, "=1", data!$G$2:$G$326, "=3"), $C174=4, AVERAGEIFS(data!I$2:I$326, data!$B$2:$B$326, $B174,data!$C$2:$C$326, "=3", data!$D$2:$D$326, "=1", data!$E$2:$E$326, "=1", data!$F$2:$F$326, "=1", data!$G$2:$G$326, "=1"), $C174=5, AVERAGEIFS(data!I$2:I$326, data!$B$2:$B$326, $B174,data!$C$2:$C$326, "=3", data!$D$2:$D$326, "=1", data!$E$2:$E$326, "=1", data!$F$2:$F$326, "=1", data!$G$2:$G$326, "=2"), $C174=6, AVERAGEIFS(data!I$2:I$326, data!$B$2:$B$326, $B174,data!$C$2:$C$326, "=2", data!$D$2:$D$326, {2,3}, data!$E$2:$E$326, "=1", data!$F$2:$F$326, "=1", data!$G$2:$G$326, "=1"), $C174=7, AVERAGEIFS(data!I$2:I$326, data!$B$2:$B$326, $B174,data!$C$2:$C$326, "=2", data!$D$2:$D$326, "=1", data!$E$2:$E$326, {2,3}, data!$F$2:$F$326, "=1", data!$G$2:$G$326, "=1"), $C174=8, AVERAGEIFS(data!I$2:I$326, data!$B$2:$B$326, $B174,data!$C$2:$C$326, "=2", data!$D$2:$D$326, {2,3}, data!$E$2:$E$326, {2,3}, data!$F$2:$F$326, "=1", data!$G$2:$G$326, "=1"))</f>
        <v>497</v>
      </c>
      <c r="F174" s="4">
        <f>_xlfn.IFS($C174=1, AVERAGEIFS(data!J$2:J$326, data!$B$2:$B$326, $B174,data!$C$2:$C$326, "=2", data!$D$2:$D$326, "=1", data!$E$2:$E$326, "=1", data!$F$2:$F$326, "=1", data!$G$2:$G$326, "=1"), $C174=2, AVERAGEIFS(data!J$2:J$326, data!$B$2:$B$326, $B174,data!$C$2:$C$326, "=2", data!$D$2:$D$326, "=1", data!$E$2:$E$326, "=1", data!$F$2:$F$326, "=1", data!$G$2:$G$326, "=2"), $C174=3, AVERAGEIFS(data!J$2:J$326, data!$B$2:$B$326, $B174,data!$C$2:$C$326, "=2", data!$D$2:$D$326, "=1", data!$E$2:$E$326, "=1", data!$F$2:$F$326, "=1", data!$G$2:$G$326, "=3"), $C174=4, AVERAGEIFS(data!J$2:J$326, data!$B$2:$B$326, $B174,data!$C$2:$C$326, "=3", data!$D$2:$D$326, "=1", data!$E$2:$E$326, "=1", data!$F$2:$F$326, "=1", data!$G$2:$G$326, "=1"), $C174=5, AVERAGEIFS(data!J$2:J$326, data!$B$2:$B$326, $B174,data!$C$2:$C$326, "=3", data!$D$2:$D$326, "=1", data!$E$2:$E$326, "=1", data!$F$2:$F$326, "=1", data!$G$2:$G$326, "=2"), $C174=6, AVERAGEIFS(data!J$2:J$326, data!$B$2:$B$326, $B174,data!$C$2:$C$326, "=2", data!$D$2:$D$326, {2,3}, data!$E$2:$E$326, "=1", data!$F$2:$F$326, "=1", data!$G$2:$G$326, "=1"), $C174=7, AVERAGEIFS(data!J$2:J$326, data!$B$2:$B$326, $B174,data!$C$2:$C$326, "=2", data!$D$2:$D$326, "=1", data!$E$2:$E$326, {2,3}, data!$F$2:$F$326, "=1", data!$G$2:$G$326, "=1"), $C174=8, AVERAGEIFS(data!J$2:J$326, data!$B$2:$B$326, $B174,data!$C$2:$C$326, "=2", data!$D$2:$D$326, {2,3}, data!$E$2:$E$326, {2,3}, data!$F$2:$F$326, "=1", data!$G$2:$G$326, "=1"))</f>
        <v>148</v>
      </c>
      <c r="G174" s="4">
        <f>_xlfn.IFS($C174=1, AVERAGEIFS(data!K$2:K$326, data!$B$2:$B$326, $B174,data!$C$2:$C$326, "=2", data!$D$2:$D$326, "=1", data!$E$2:$E$326, "=1", data!$F$2:$F$326, "=1", data!$G$2:$G$326, "=1"), $C174=2, AVERAGEIFS(data!K$2:K$326, data!$B$2:$B$326, $B174,data!$C$2:$C$326, "=2", data!$D$2:$D$326, "=1", data!$E$2:$E$326, "=1", data!$F$2:$F$326, "=1", data!$G$2:$G$326, "=2"), $C174=3, AVERAGEIFS(data!K$2:K$326, data!$B$2:$B$326, $B174,data!$C$2:$C$326, "=2", data!$D$2:$D$326, "=1", data!$E$2:$E$326, "=1", data!$F$2:$F$326, "=1", data!$G$2:$G$326, "=3"), $C174=4, AVERAGEIFS(data!K$2:K$326, data!$B$2:$B$326, $B174,data!$C$2:$C$326, "=3", data!$D$2:$D$326, "=1", data!$E$2:$E$326, "=1", data!$F$2:$F$326, "=1", data!$G$2:$G$326, "=1"), $C174=5, AVERAGEIFS(data!K$2:K$326, data!$B$2:$B$326, $B174,data!$C$2:$C$326, "=3", data!$D$2:$D$326, "=1", data!$E$2:$E$326, "=1", data!$F$2:$F$326, "=1", data!$G$2:$G$326, "=2"), $C174=6, AVERAGEIFS(data!K$2:K$326, data!$B$2:$B$326, $B174,data!$C$2:$C$326, "=2", data!$D$2:$D$326, {2,3}, data!$E$2:$E$326, "=1", data!$F$2:$F$326, "=1", data!$G$2:$G$326, "=1"), $C174=7, AVERAGEIFS(data!K$2:K$326, data!$B$2:$B$326, $B174,data!$C$2:$C$326, "=2", data!$D$2:$D$326, "=1", data!$E$2:$E$326, {2,3}, data!$F$2:$F$326, "=1", data!$G$2:$G$326, "=1"), $C174=8, AVERAGEIFS(data!K$2:K$326, data!$B$2:$B$326, $B174,data!$C$2:$C$326, "=2", data!$D$2:$D$326, {2,3}, data!$E$2:$E$326, {2,3}, data!$F$2:$F$326, "=1", data!$G$2:$G$326, "=1"))</f>
        <v>126</v>
      </c>
      <c r="H174" s="6">
        <f t="shared" si="2"/>
        <v>0.14864864864864868</v>
      </c>
    </row>
    <row r="175" spans="1:8" x14ac:dyDescent="0.2">
      <c r="A175" s="4" t="s">
        <v>316</v>
      </c>
      <c r="B175" s="4" t="s">
        <v>320</v>
      </c>
      <c r="C175" s="3">
        <v>6</v>
      </c>
      <c r="D175" s="4">
        <f>_xlfn.IFS($C175=1, AVERAGEIFS(data!H$2:H$326, data!$B$2:$B$326, $B175,data!$C$2:$C$326, "=2", data!$D$2:$D$326, "=1", data!$E$2:$E$326, "=1", data!$F$2:$F$326, "=1", data!$G$2:$G$326, "=1"), $C175=2, AVERAGEIFS(data!H$2:H$326, data!$B$2:$B$326, $B175,data!$C$2:$C$326, "=2", data!$D$2:$D$326, "=1", data!$E$2:$E$326, "=1", data!$F$2:$F$326, "=1", data!$G$2:$G$326, "=2"), $C175=3, AVERAGEIFS(data!H$2:H$326, data!$B$2:$B$326, $B175,data!$C$2:$C$326, "=2", data!$D$2:$D$326, "=1", data!$E$2:$E$326, "=1", data!$F$2:$F$326, "=1", data!$G$2:$G$326, "=3"), $C175=4, AVERAGEIFS(data!H$2:H$326, data!$B$2:$B$326, $B175,data!$C$2:$C$326, "=3", data!$D$2:$D$326, "=1", data!$E$2:$E$326, "=1", data!$F$2:$F$326, "=1", data!$G$2:$G$326, "=1"), $C175=5, AVERAGEIFS(data!H$2:H$326, data!$B$2:$B$326, $B175,data!$C$2:$C$326, "=3", data!$D$2:$D$326, "=1", data!$E$2:$E$326, "=1", data!$F$2:$F$326, "=1", data!$G$2:$G$326, "=2"), $C175=6, AVERAGEIFS(data!H$2:H$326, data!$B$2:$B$326, $B175,data!$C$2:$C$326, "=2", data!$D$2:$D$326, {2,3}, data!$E$2:$E$326, "=1", data!$F$2:$F$326, "=1", data!$G$2:$G$326, "=1"), $C175=7, AVERAGEIFS(data!H$2:H$326, data!$B$2:$B$326, $B175,data!$C$2:$C$326, "=2", data!$D$2:$D$326, "=1", data!$E$2:$E$326, {2,3}, data!$F$2:$F$326, "=1", data!$G$2:$G$326, "=1"), $C175=8, AVERAGEIFS(data!H$2:H$326, data!$B$2:$B$326, $B175,data!$C$2:$C$326, "=2", data!$D$2:$D$326, {2,3}, data!$E$2:$E$326, {2,3}, data!$F$2:$F$326, "=1", data!$G$2:$G$326, "=1"))</f>
        <v>500</v>
      </c>
      <c r="E175" s="4">
        <f>_xlfn.IFS($C175=1, AVERAGEIFS(data!I$2:I$326, data!$B$2:$B$326, $B175,data!$C$2:$C$326, "=2", data!$D$2:$D$326, "=1", data!$E$2:$E$326, "=1", data!$F$2:$F$326, "=1", data!$G$2:$G$326, "=1"), $C175=2, AVERAGEIFS(data!I$2:I$326, data!$B$2:$B$326, $B175,data!$C$2:$C$326, "=2", data!$D$2:$D$326, "=1", data!$E$2:$E$326, "=1", data!$F$2:$F$326, "=1", data!$G$2:$G$326, "=2"), $C175=3, AVERAGEIFS(data!I$2:I$326, data!$B$2:$B$326, $B175,data!$C$2:$C$326, "=2", data!$D$2:$D$326, "=1", data!$E$2:$E$326, "=1", data!$F$2:$F$326, "=1", data!$G$2:$G$326, "=3"), $C175=4, AVERAGEIFS(data!I$2:I$326, data!$B$2:$B$326, $B175,data!$C$2:$C$326, "=3", data!$D$2:$D$326, "=1", data!$E$2:$E$326, "=1", data!$F$2:$F$326, "=1", data!$G$2:$G$326, "=1"), $C175=5, AVERAGEIFS(data!I$2:I$326, data!$B$2:$B$326, $B175,data!$C$2:$C$326, "=3", data!$D$2:$D$326, "=1", data!$E$2:$E$326, "=1", data!$F$2:$F$326, "=1", data!$G$2:$G$326, "=2"), $C175=6, AVERAGEIFS(data!I$2:I$326, data!$B$2:$B$326, $B175,data!$C$2:$C$326, "=2", data!$D$2:$D$326, {2,3}, data!$E$2:$E$326, "=1", data!$F$2:$F$326, "=1", data!$G$2:$G$326, "=1"), $C175=7, AVERAGEIFS(data!I$2:I$326, data!$B$2:$B$326, $B175,data!$C$2:$C$326, "=2", data!$D$2:$D$326, "=1", data!$E$2:$E$326, {2,3}, data!$F$2:$F$326, "=1", data!$G$2:$G$326, "=1"), $C175=8, AVERAGEIFS(data!I$2:I$326, data!$B$2:$B$326, $B175,data!$C$2:$C$326, "=2", data!$D$2:$D$326, {2,3}, data!$E$2:$E$326, {2,3}, data!$F$2:$F$326, "=1", data!$G$2:$G$326, "=1"))</f>
        <v>494</v>
      </c>
      <c r="F175" s="4">
        <f>_xlfn.IFS($C175=1, AVERAGEIFS(data!J$2:J$326, data!$B$2:$B$326, $B175,data!$C$2:$C$326, "=2", data!$D$2:$D$326, "=1", data!$E$2:$E$326, "=1", data!$F$2:$F$326, "=1", data!$G$2:$G$326, "=1"), $C175=2, AVERAGEIFS(data!J$2:J$326, data!$B$2:$B$326, $B175,data!$C$2:$C$326, "=2", data!$D$2:$D$326, "=1", data!$E$2:$E$326, "=1", data!$F$2:$F$326, "=1", data!$G$2:$G$326, "=2"), $C175=3, AVERAGEIFS(data!J$2:J$326, data!$B$2:$B$326, $B175,data!$C$2:$C$326, "=2", data!$D$2:$D$326, "=1", data!$E$2:$E$326, "=1", data!$F$2:$F$326, "=1", data!$G$2:$G$326, "=3"), $C175=4, AVERAGEIFS(data!J$2:J$326, data!$B$2:$B$326, $B175,data!$C$2:$C$326, "=3", data!$D$2:$D$326, "=1", data!$E$2:$E$326, "=1", data!$F$2:$F$326, "=1", data!$G$2:$G$326, "=1"), $C175=5, AVERAGEIFS(data!J$2:J$326, data!$B$2:$B$326, $B175,data!$C$2:$C$326, "=3", data!$D$2:$D$326, "=1", data!$E$2:$E$326, "=1", data!$F$2:$F$326, "=1", data!$G$2:$G$326, "=2"), $C175=6, AVERAGEIFS(data!J$2:J$326, data!$B$2:$B$326, $B175,data!$C$2:$C$326, "=2", data!$D$2:$D$326, {2,3}, data!$E$2:$E$326, "=1", data!$F$2:$F$326, "=1", data!$G$2:$G$326, "=1"), $C175=7, AVERAGEIFS(data!J$2:J$326, data!$B$2:$B$326, $B175,data!$C$2:$C$326, "=2", data!$D$2:$D$326, "=1", data!$E$2:$E$326, {2,3}, data!$F$2:$F$326, "=1", data!$G$2:$G$326, "=1"), $C175=8, AVERAGEIFS(data!J$2:J$326, data!$B$2:$B$326, $B175,data!$C$2:$C$326, "=2", data!$D$2:$D$326, {2,3}, data!$E$2:$E$326, {2,3}, data!$F$2:$F$326, "=1", data!$G$2:$G$326, "=1"))</f>
        <v>117</v>
      </c>
      <c r="G175" s="4">
        <f>_xlfn.IFS($C175=1, AVERAGEIFS(data!K$2:K$326, data!$B$2:$B$326, $B175,data!$C$2:$C$326, "=2", data!$D$2:$D$326, "=1", data!$E$2:$E$326, "=1", data!$F$2:$F$326, "=1", data!$G$2:$G$326, "=1"), $C175=2, AVERAGEIFS(data!K$2:K$326, data!$B$2:$B$326, $B175,data!$C$2:$C$326, "=2", data!$D$2:$D$326, "=1", data!$E$2:$E$326, "=1", data!$F$2:$F$326, "=1", data!$G$2:$G$326, "=2"), $C175=3, AVERAGEIFS(data!K$2:K$326, data!$B$2:$B$326, $B175,data!$C$2:$C$326, "=2", data!$D$2:$D$326, "=1", data!$E$2:$E$326, "=1", data!$F$2:$F$326, "=1", data!$G$2:$G$326, "=3"), $C175=4, AVERAGEIFS(data!K$2:K$326, data!$B$2:$B$326, $B175,data!$C$2:$C$326, "=3", data!$D$2:$D$326, "=1", data!$E$2:$E$326, "=1", data!$F$2:$F$326, "=1", data!$G$2:$G$326, "=1"), $C175=5, AVERAGEIFS(data!K$2:K$326, data!$B$2:$B$326, $B175,data!$C$2:$C$326, "=3", data!$D$2:$D$326, "=1", data!$E$2:$E$326, "=1", data!$F$2:$F$326, "=1", data!$G$2:$G$326, "=2"), $C175=6, AVERAGEIFS(data!K$2:K$326, data!$B$2:$B$326, $B175,data!$C$2:$C$326, "=2", data!$D$2:$D$326, {2,3}, data!$E$2:$E$326, "=1", data!$F$2:$F$326, "=1", data!$G$2:$G$326, "=1"), $C175=7, AVERAGEIFS(data!K$2:K$326, data!$B$2:$B$326, $B175,data!$C$2:$C$326, "=2", data!$D$2:$D$326, "=1", data!$E$2:$E$326, {2,3}, data!$F$2:$F$326, "=1", data!$G$2:$G$326, "=1"), $C175=8, AVERAGEIFS(data!K$2:K$326, data!$B$2:$B$326, $B175,data!$C$2:$C$326, "=2", data!$D$2:$D$326, {2,3}, data!$E$2:$E$326, {2,3}, data!$F$2:$F$326, "=1", data!$G$2:$G$326, "=1"))</f>
        <v>26</v>
      </c>
      <c r="H175" s="6">
        <f t="shared" si="2"/>
        <v>0.77777777777777779</v>
      </c>
    </row>
    <row r="176" spans="1:8" x14ac:dyDescent="0.2">
      <c r="A176" s="4" t="s">
        <v>316</v>
      </c>
      <c r="B176" s="4" t="s">
        <v>320</v>
      </c>
      <c r="C176" s="3">
        <v>7</v>
      </c>
      <c r="D176" s="4">
        <f>_xlfn.IFS($C176=1, AVERAGEIFS(data!H$2:H$326, data!$B$2:$B$326, $B176,data!$C$2:$C$326, "=2", data!$D$2:$D$326, "=1", data!$E$2:$E$326, "=1", data!$F$2:$F$326, "=1", data!$G$2:$G$326, "=1"), $C176=2, AVERAGEIFS(data!H$2:H$326, data!$B$2:$B$326, $B176,data!$C$2:$C$326, "=2", data!$D$2:$D$326, "=1", data!$E$2:$E$326, "=1", data!$F$2:$F$326, "=1", data!$G$2:$G$326, "=2"), $C176=3, AVERAGEIFS(data!H$2:H$326, data!$B$2:$B$326, $B176,data!$C$2:$C$326, "=2", data!$D$2:$D$326, "=1", data!$E$2:$E$326, "=1", data!$F$2:$F$326, "=1", data!$G$2:$G$326, "=3"), $C176=4, AVERAGEIFS(data!H$2:H$326, data!$B$2:$B$326, $B176,data!$C$2:$C$326, "=3", data!$D$2:$D$326, "=1", data!$E$2:$E$326, "=1", data!$F$2:$F$326, "=1", data!$G$2:$G$326, "=1"), $C176=5, AVERAGEIFS(data!H$2:H$326, data!$B$2:$B$326, $B176,data!$C$2:$C$326, "=3", data!$D$2:$D$326, "=1", data!$E$2:$E$326, "=1", data!$F$2:$F$326, "=1", data!$G$2:$G$326, "=2"), $C176=6, AVERAGEIFS(data!H$2:H$326, data!$B$2:$B$326, $B176,data!$C$2:$C$326, "=2", data!$D$2:$D$326, {2,3}, data!$E$2:$E$326, "=1", data!$F$2:$F$326, "=1", data!$G$2:$G$326, "=1"), $C176=7, AVERAGEIFS(data!H$2:H$326, data!$B$2:$B$326, $B176,data!$C$2:$C$326, "=2", data!$D$2:$D$326, "=1", data!$E$2:$E$326, {2,3}, data!$F$2:$F$326, "=1", data!$G$2:$G$326, "=1"), $C176=8, AVERAGEIFS(data!H$2:H$326, data!$B$2:$B$326, $B176,data!$C$2:$C$326, "=2", data!$D$2:$D$326, {2,3}, data!$E$2:$E$326, {2,3}, data!$F$2:$F$326, "=1", data!$G$2:$G$326, "=1"))</f>
        <v>500</v>
      </c>
      <c r="E176" s="4">
        <f>_xlfn.IFS($C176=1, AVERAGEIFS(data!I$2:I$326, data!$B$2:$B$326, $B176,data!$C$2:$C$326, "=2", data!$D$2:$D$326, "=1", data!$E$2:$E$326, "=1", data!$F$2:$F$326, "=1", data!$G$2:$G$326, "=1"), $C176=2, AVERAGEIFS(data!I$2:I$326, data!$B$2:$B$326, $B176,data!$C$2:$C$326, "=2", data!$D$2:$D$326, "=1", data!$E$2:$E$326, "=1", data!$F$2:$F$326, "=1", data!$G$2:$G$326, "=2"), $C176=3, AVERAGEIFS(data!I$2:I$326, data!$B$2:$B$326, $B176,data!$C$2:$C$326, "=2", data!$D$2:$D$326, "=1", data!$E$2:$E$326, "=1", data!$F$2:$F$326, "=1", data!$G$2:$G$326, "=3"), $C176=4, AVERAGEIFS(data!I$2:I$326, data!$B$2:$B$326, $B176,data!$C$2:$C$326, "=3", data!$D$2:$D$326, "=1", data!$E$2:$E$326, "=1", data!$F$2:$F$326, "=1", data!$G$2:$G$326, "=1"), $C176=5, AVERAGEIFS(data!I$2:I$326, data!$B$2:$B$326, $B176,data!$C$2:$C$326, "=3", data!$D$2:$D$326, "=1", data!$E$2:$E$326, "=1", data!$F$2:$F$326, "=1", data!$G$2:$G$326, "=2"), $C176=6, AVERAGEIFS(data!I$2:I$326, data!$B$2:$B$326, $B176,data!$C$2:$C$326, "=2", data!$D$2:$D$326, {2,3}, data!$E$2:$E$326, "=1", data!$F$2:$F$326, "=1", data!$G$2:$G$326, "=1"), $C176=7, AVERAGEIFS(data!I$2:I$326, data!$B$2:$B$326, $B176,data!$C$2:$C$326, "=2", data!$D$2:$D$326, "=1", data!$E$2:$E$326, {2,3}, data!$F$2:$F$326, "=1", data!$G$2:$G$326, "=1"), $C176=8, AVERAGEIFS(data!I$2:I$326, data!$B$2:$B$326, $B176,data!$C$2:$C$326, "=2", data!$D$2:$D$326, {2,3}, data!$E$2:$E$326, {2,3}, data!$F$2:$F$326, "=1", data!$G$2:$G$326, "=1"))</f>
        <v>500</v>
      </c>
      <c r="F176" s="4">
        <f>_xlfn.IFS($C176=1, AVERAGEIFS(data!J$2:J$326, data!$B$2:$B$326, $B176,data!$C$2:$C$326, "=2", data!$D$2:$D$326, "=1", data!$E$2:$E$326, "=1", data!$F$2:$F$326, "=1", data!$G$2:$G$326, "=1"), $C176=2, AVERAGEIFS(data!J$2:J$326, data!$B$2:$B$326, $B176,data!$C$2:$C$326, "=2", data!$D$2:$D$326, "=1", data!$E$2:$E$326, "=1", data!$F$2:$F$326, "=1", data!$G$2:$G$326, "=2"), $C176=3, AVERAGEIFS(data!J$2:J$326, data!$B$2:$B$326, $B176,data!$C$2:$C$326, "=2", data!$D$2:$D$326, "=1", data!$E$2:$E$326, "=1", data!$F$2:$F$326, "=1", data!$G$2:$G$326, "=3"), $C176=4, AVERAGEIFS(data!J$2:J$326, data!$B$2:$B$326, $B176,data!$C$2:$C$326, "=3", data!$D$2:$D$326, "=1", data!$E$2:$E$326, "=1", data!$F$2:$F$326, "=1", data!$G$2:$G$326, "=1"), $C176=5, AVERAGEIFS(data!J$2:J$326, data!$B$2:$B$326, $B176,data!$C$2:$C$326, "=3", data!$D$2:$D$326, "=1", data!$E$2:$E$326, "=1", data!$F$2:$F$326, "=1", data!$G$2:$G$326, "=2"), $C176=6, AVERAGEIFS(data!J$2:J$326, data!$B$2:$B$326, $B176,data!$C$2:$C$326, "=2", data!$D$2:$D$326, {2,3}, data!$E$2:$E$326, "=1", data!$F$2:$F$326, "=1", data!$G$2:$G$326, "=1"), $C176=7, AVERAGEIFS(data!J$2:J$326, data!$B$2:$B$326, $B176,data!$C$2:$C$326, "=2", data!$D$2:$D$326, "=1", data!$E$2:$E$326, {2,3}, data!$F$2:$F$326, "=1", data!$G$2:$G$326, "=1"), $C176=8, AVERAGEIFS(data!J$2:J$326, data!$B$2:$B$326, $B176,data!$C$2:$C$326, "=2", data!$D$2:$D$326, {2,3}, data!$E$2:$E$326, {2,3}, data!$F$2:$F$326, "=1", data!$G$2:$G$326, "=1"))</f>
        <v>499</v>
      </c>
      <c r="G176" s="4">
        <f>_xlfn.IFS($C176=1, AVERAGEIFS(data!K$2:K$326, data!$B$2:$B$326, $B176,data!$C$2:$C$326, "=2", data!$D$2:$D$326, "=1", data!$E$2:$E$326, "=1", data!$F$2:$F$326, "=1", data!$G$2:$G$326, "=1"), $C176=2, AVERAGEIFS(data!K$2:K$326, data!$B$2:$B$326, $B176,data!$C$2:$C$326, "=2", data!$D$2:$D$326, "=1", data!$E$2:$E$326, "=1", data!$F$2:$F$326, "=1", data!$G$2:$G$326, "=2"), $C176=3, AVERAGEIFS(data!K$2:K$326, data!$B$2:$B$326, $B176,data!$C$2:$C$326, "=2", data!$D$2:$D$326, "=1", data!$E$2:$E$326, "=1", data!$F$2:$F$326, "=1", data!$G$2:$G$326, "=3"), $C176=4, AVERAGEIFS(data!K$2:K$326, data!$B$2:$B$326, $B176,data!$C$2:$C$326, "=3", data!$D$2:$D$326, "=1", data!$E$2:$E$326, "=1", data!$F$2:$F$326, "=1", data!$G$2:$G$326, "=1"), $C176=5, AVERAGEIFS(data!K$2:K$326, data!$B$2:$B$326, $B176,data!$C$2:$C$326, "=3", data!$D$2:$D$326, "=1", data!$E$2:$E$326, "=1", data!$F$2:$F$326, "=1", data!$G$2:$G$326, "=2"), $C176=6, AVERAGEIFS(data!K$2:K$326, data!$B$2:$B$326, $B176,data!$C$2:$C$326, "=2", data!$D$2:$D$326, {2,3}, data!$E$2:$E$326, "=1", data!$F$2:$F$326, "=1", data!$G$2:$G$326, "=1"), $C176=7, AVERAGEIFS(data!K$2:K$326, data!$B$2:$B$326, $B176,data!$C$2:$C$326, "=2", data!$D$2:$D$326, "=1", data!$E$2:$E$326, {2,3}, data!$F$2:$F$326, "=1", data!$G$2:$G$326, "=1"), $C176=8, AVERAGEIFS(data!K$2:K$326, data!$B$2:$B$326, $B176,data!$C$2:$C$326, "=2", data!$D$2:$D$326, {2,3}, data!$E$2:$E$326, {2,3}, data!$F$2:$F$326, "=1", data!$G$2:$G$326, "=1"))</f>
        <v>369</v>
      </c>
      <c r="H176" s="6">
        <f t="shared" si="2"/>
        <v>0.26052104208416837</v>
      </c>
    </row>
    <row r="177" spans="1:8" x14ac:dyDescent="0.2">
      <c r="A177" s="4" t="s">
        <v>316</v>
      </c>
      <c r="B177" s="4" t="s">
        <v>320</v>
      </c>
      <c r="C177" s="3">
        <v>8</v>
      </c>
      <c r="D177" s="4">
        <f>_xlfn.IFS($C177=1, AVERAGEIFS(data!H$2:H$326, data!$B$2:$B$326, $B177,data!$C$2:$C$326, "=2", data!$D$2:$D$326, "=1", data!$E$2:$E$326, "=1", data!$F$2:$F$326, "=1", data!$G$2:$G$326, "=1"), $C177=2, AVERAGEIFS(data!H$2:H$326, data!$B$2:$B$326, $B177,data!$C$2:$C$326, "=2", data!$D$2:$D$326, "=1", data!$E$2:$E$326, "=1", data!$F$2:$F$326, "=1", data!$G$2:$G$326, "=2"), $C177=3, AVERAGEIFS(data!H$2:H$326, data!$B$2:$B$326, $B177,data!$C$2:$C$326, "=2", data!$D$2:$D$326, "=1", data!$E$2:$E$326, "=1", data!$F$2:$F$326, "=1", data!$G$2:$G$326, "=3"), $C177=4, AVERAGEIFS(data!H$2:H$326, data!$B$2:$B$326, $B177,data!$C$2:$C$326, "=3", data!$D$2:$D$326, "=1", data!$E$2:$E$326, "=1", data!$F$2:$F$326, "=1", data!$G$2:$G$326, "=1"), $C177=5, AVERAGEIFS(data!H$2:H$326, data!$B$2:$B$326, $B177,data!$C$2:$C$326, "=3", data!$D$2:$D$326, "=1", data!$E$2:$E$326, "=1", data!$F$2:$F$326, "=1", data!$G$2:$G$326, "=2"), $C177=6, AVERAGEIFS(data!H$2:H$326, data!$B$2:$B$326, $B177,data!$C$2:$C$326, "=2", data!$D$2:$D$326, {2,3}, data!$E$2:$E$326, "=1", data!$F$2:$F$326, "=1", data!$G$2:$G$326, "=1"), $C177=7, AVERAGEIFS(data!H$2:H$326, data!$B$2:$B$326, $B177,data!$C$2:$C$326, "=2", data!$D$2:$D$326, "=1", data!$E$2:$E$326, {2,3}, data!$F$2:$F$326, "=1", data!$G$2:$G$326, "=1"), $C177=8, AVERAGEIFS(data!H$2:H$326, data!$B$2:$B$326, $B177,data!$C$2:$C$326, "=2", data!$D$2:$D$326, {2,3}, data!$E$2:$E$326, {2,3}, data!$F$2:$F$326, "=1", data!$G$2:$G$326, "=1"))</f>
        <v>500</v>
      </c>
      <c r="E177" s="4">
        <f>_xlfn.IFS($C177=1, AVERAGEIFS(data!I$2:I$326, data!$B$2:$B$326, $B177,data!$C$2:$C$326, "=2", data!$D$2:$D$326, "=1", data!$E$2:$E$326, "=1", data!$F$2:$F$326, "=1", data!$G$2:$G$326, "=1"), $C177=2, AVERAGEIFS(data!I$2:I$326, data!$B$2:$B$326, $B177,data!$C$2:$C$326, "=2", data!$D$2:$D$326, "=1", data!$E$2:$E$326, "=1", data!$F$2:$F$326, "=1", data!$G$2:$G$326, "=2"), $C177=3, AVERAGEIFS(data!I$2:I$326, data!$B$2:$B$326, $B177,data!$C$2:$C$326, "=2", data!$D$2:$D$326, "=1", data!$E$2:$E$326, "=1", data!$F$2:$F$326, "=1", data!$G$2:$G$326, "=3"), $C177=4, AVERAGEIFS(data!I$2:I$326, data!$B$2:$B$326, $B177,data!$C$2:$C$326, "=3", data!$D$2:$D$326, "=1", data!$E$2:$E$326, "=1", data!$F$2:$F$326, "=1", data!$G$2:$G$326, "=1"), $C177=5, AVERAGEIFS(data!I$2:I$326, data!$B$2:$B$326, $B177,data!$C$2:$C$326, "=3", data!$D$2:$D$326, "=1", data!$E$2:$E$326, "=1", data!$F$2:$F$326, "=1", data!$G$2:$G$326, "=2"), $C177=6, AVERAGEIFS(data!I$2:I$326, data!$B$2:$B$326, $B177,data!$C$2:$C$326, "=2", data!$D$2:$D$326, {2,3}, data!$E$2:$E$326, "=1", data!$F$2:$F$326, "=1", data!$G$2:$G$326, "=1"), $C177=7, AVERAGEIFS(data!I$2:I$326, data!$B$2:$B$326, $B177,data!$C$2:$C$326, "=2", data!$D$2:$D$326, "=1", data!$E$2:$E$326, {2,3}, data!$F$2:$F$326, "=1", data!$G$2:$G$326, "=1"), $C177=8, AVERAGEIFS(data!I$2:I$326, data!$B$2:$B$326, $B177,data!$C$2:$C$326, "=2", data!$D$2:$D$326, {2,3}, data!$E$2:$E$326, {2,3}, data!$F$2:$F$326, "=1", data!$G$2:$G$326, "=1"))</f>
        <v>500</v>
      </c>
      <c r="F177" s="4">
        <f>_xlfn.IFS($C177=1, AVERAGEIFS(data!J$2:J$326, data!$B$2:$B$326, $B177,data!$C$2:$C$326, "=2", data!$D$2:$D$326, "=1", data!$E$2:$E$326, "=1", data!$F$2:$F$326, "=1", data!$G$2:$G$326, "=1"), $C177=2, AVERAGEIFS(data!J$2:J$326, data!$B$2:$B$326, $B177,data!$C$2:$C$326, "=2", data!$D$2:$D$326, "=1", data!$E$2:$E$326, "=1", data!$F$2:$F$326, "=1", data!$G$2:$G$326, "=2"), $C177=3, AVERAGEIFS(data!J$2:J$326, data!$B$2:$B$326, $B177,data!$C$2:$C$326, "=2", data!$D$2:$D$326, "=1", data!$E$2:$E$326, "=1", data!$F$2:$F$326, "=1", data!$G$2:$G$326, "=3"), $C177=4, AVERAGEIFS(data!J$2:J$326, data!$B$2:$B$326, $B177,data!$C$2:$C$326, "=3", data!$D$2:$D$326, "=1", data!$E$2:$E$326, "=1", data!$F$2:$F$326, "=1", data!$G$2:$G$326, "=1"), $C177=5, AVERAGEIFS(data!J$2:J$326, data!$B$2:$B$326, $B177,data!$C$2:$C$326, "=3", data!$D$2:$D$326, "=1", data!$E$2:$E$326, "=1", data!$F$2:$F$326, "=1", data!$G$2:$G$326, "=2"), $C177=6, AVERAGEIFS(data!J$2:J$326, data!$B$2:$B$326, $B177,data!$C$2:$C$326, "=2", data!$D$2:$D$326, {2,3}, data!$E$2:$E$326, "=1", data!$F$2:$F$326, "=1", data!$G$2:$G$326, "=1"), $C177=7, AVERAGEIFS(data!J$2:J$326, data!$B$2:$B$326, $B177,data!$C$2:$C$326, "=2", data!$D$2:$D$326, "=1", data!$E$2:$E$326, {2,3}, data!$F$2:$F$326, "=1", data!$G$2:$G$326, "=1"), $C177=8, AVERAGEIFS(data!J$2:J$326, data!$B$2:$B$326, $B177,data!$C$2:$C$326, "=2", data!$D$2:$D$326, {2,3}, data!$E$2:$E$326, {2,3}, data!$F$2:$F$326, "=1", data!$G$2:$G$326, "=1"))</f>
        <v>487</v>
      </c>
      <c r="G177" s="4">
        <f>_xlfn.IFS($C177=1, AVERAGEIFS(data!K$2:K$326, data!$B$2:$B$326, $B177,data!$C$2:$C$326, "=2", data!$D$2:$D$326, "=1", data!$E$2:$E$326, "=1", data!$F$2:$F$326, "=1", data!$G$2:$G$326, "=1"), $C177=2, AVERAGEIFS(data!K$2:K$326, data!$B$2:$B$326, $B177,data!$C$2:$C$326, "=2", data!$D$2:$D$326, "=1", data!$E$2:$E$326, "=1", data!$F$2:$F$326, "=1", data!$G$2:$G$326, "=2"), $C177=3, AVERAGEIFS(data!K$2:K$326, data!$B$2:$B$326, $B177,data!$C$2:$C$326, "=2", data!$D$2:$D$326, "=1", data!$E$2:$E$326, "=1", data!$F$2:$F$326, "=1", data!$G$2:$G$326, "=3"), $C177=4, AVERAGEIFS(data!K$2:K$326, data!$B$2:$B$326, $B177,data!$C$2:$C$326, "=3", data!$D$2:$D$326, "=1", data!$E$2:$E$326, "=1", data!$F$2:$F$326, "=1", data!$G$2:$G$326, "=1"), $C177=5, AVERAGEIFS(data!K$2:K$326, data!$B$2:$B$326, $B177,data!$C$2:$C$326, "=3", data!$D$2:$D$326, "=1", data!$E$2:$E$326, "=1", data!$F$2:$F$326, "=1", data!$G$2:$G$326, "=2"), $C177=6, AVERAGEIFS(data!K$2:K$326, data!$B$2:$B$326, $B177,data!$C$2:$C$326, "=2", data!$D$2:$D$326, {2,3}, data!$E$2:$E$326, "=1", data!$F$2:$F$326, "=1", data!$G$2:$G$326, "=1"), $C177=7, AVERAGEIFS(data!K$2:K$326, data!$B$2:$B$326, $B177,data!$C$2:$C$326, "=2", data!$D$2:$D$326, "=1", data!$E$2:$E$326, {2,3}, data!$F$2:$F$326, "=1", data!$G$2:$G$326, "=1"), $C177=8, AVERAGEIFS(data!K$2:K$326, data!$B$2:$B$326, $B177,data!$C$2:$C$326, "=2", data!$D$2:$D$326, {2,3}, data!$E$2:$E$326, {2,3}, data!$F$2:$F$326, "=1", data!$G$2:$G$326, "=1"))</f>
        <v>342</v>
      </c>
      <c r="H177" s="6">
        <f t="shared" si="2"/>
        <v>0.29774127310061604</v>
      </c>
    </row>
    <row r="178" spans="1:8" x14ac:dyDescent="0.2">
      <c r="A178" s="4" t="s">
        <v>316</v>
      </c>
      <c r="B178" s="4" t="s">
        <v>326</v>
      </c>
      <c r="C178" s="3">
        <v>1</v>
      </c>
      <c r="D178" s="4">
        <f>_xlfn.IFS($C178=1, AVERAGEIFS(data!H$2:H$326, data!$B$2:$B$326, $B178,data!$C$2:$C$326, "=2", data!$D$2:$D$326, "=1", data!$E$2:$E$326, "=1", data!$F$2:$F$326, "=1", data!$G$2:$G$326, "=1"), $C178=2, AVERAGEIFS(data!H$2:H$326, data!$B$2:$B$326, $B178,data!$C$2:$C$326, "=2", data!$D$2:$D$326, "=1", data!$E$2:$E$326, "=1", data!$F$2:$F$326, "=1", data!$G$2:$G$326, "=2"), $C178=3, AVERAGEIFS(data!H$2:H$326, data!$B$2:$B$326, $B178,data!$C$2:$C$326, "=2", data!$D$2:$D$326, "=1", data!$E$2:$E$326, "=1", data!$F$2:$F$326, "=1", data!$G$2:$G$326, "=3"), $C178=4, AVERAGEIFS(data!H$2:H$326, data!$B$2:$B$326, $B178,data!$C$2:$C$326, "=3", data!$D$2:$D$326, "=1", data!$E$2:$E$326, "=1", data!$F$2:$F$326, "=1", data!$G$2:$G$326, "=1"), $C178=5, AVERAGEIFS(data!H$2:H$326, data!$B$2:$B$326, $B178,data!$C$2:$C$326, "=3", data!$D$2:$D$326, "=1", data!$E$2:$E$326, "=1", data!$F$2:$F$326, "=1", data!$G$2:$G$326, "=2"), $C178=6, AVERAGEIFS(data!H$2:H$326, data!$B$2:$B$326, $B178,data!$C$2:$C$326, "=2", data!$D$2:$D$326, {2,3}, data!$E$2:$E$326, "=1", data!$F$2:$F$326, "=1", data!$G$2:$G$326, "=1"), $C178=7, AVERAGEIFS(data!H$2:H$326, data!$B$2:$B$326, $B178,data!$C$2:$C$326, "=2", data!$D$2:$D$326, "=1", data!$E$2:$E$326, {2,3}, data!$F$2:$F$326, "=1", data!$G$2:$G$326, "=1"), $C178=8, AVERAGEIFS(data!H$2:H$326, data!$B$2:$B$326, $B178,data!$C$2:$C$326, "=2", data!$D$2:$D$326, {2,3}, data!$E$2:$E$326, {2,3}, data!$F$2:$F$326, "=1", data!$G$2:$G$326, "=1"))</f>
        <v>500</v>
      </c>
      <c r="E178" s="4">
        <f>_xlfn.IFS($C178=1, AVERAGEIFS(data!I$2:I$326, data!$B$2:$B$326, $B178,data!$C$2:$C$326, "=2", data!$D$2:$D$326, "=1", data!$E$2:$E$326, "=1", data!$F$2:$F$326, "=1", data!$G$2:$G$326, "=1"), $C178=2, AVERAGEIFS(data!I$2:I$326, data!$B$2:$B$326, $B178,data!$C$2:$C$326, "=2", data!$D$2:$D$326, "=1", data!$E$2:$E$326, "=1", data!$F$2:$F$326, "=1", data!$G$2:$G$326, "=2"), $C178=3, AVERAGEIFS(data!I$2:I$326, data!$B$2:$B$326, $B178,data!$C$2:$C$326, "=2", data!$D$2:$D$326, "=1", data!$E$2:$E$326, "=1", data!$F$2:$F$326, "=1", data!$G$2:$G$326, "=3"), $C178=4, AVERAGEIFS(data!I$2:I$326, data!$B$2:$B$326, $B178,data!$C$2:$C$326, "=3", data!$D$2:$D$326, "=1", data!$E$2:$E$326, "=1", data!$F$2:$F$326, "=1", data!$G$2:$G$326, "=1"), $C178=5, AVERAGEIFS(data!I$2:I$326, data!$B$2:$B$326, $B178,data!$C$2:$C$326, "=3", data!$D$2:$D$326, "=1", data!$E$2:$E$326, "=1", data!$F$2:$F$326, "=1", data!$G$2:$G$326, "=2"), $C178=6, AVERAGEIFS(data!I$2:I$326, data!$B$2:$B$326, $B178,data!$C$2:$C$326, "=2", data!$D$2:$D$326, {2,3}, data!$E$2:$E$326, "=1", data!$F$2:$F$326, "=1", data!$G$2:$G$326, "=1"), $C178=7, AVERAGEIFS(data!I$2:I$326, data!$B$2:$B$326, $B178,data!$C$2:$C$326, "=2", data!$D$2:$D$326, "=1", data!$E$2:$E$326, {2,3}, data!$F$2:$F$326, "=1", data!$G$2:$G$326, "=1"), $C178=8, AVERAGEIFS(data!I$2:I$326, data!$B$2:$B$326, $B178,data!$C$2:$C$326, "=2", data!$D$2:$D$326, {2,3}, data!$E$2:$E$326, {2,3}, data!$F$2:$F$326, "=1", data!$G$2:$G$326, "=1"))</f>
        <v>416</v>
      </c>
      <c r="F178" s="4">
        <f>_xlfn.IFS($C178=1, AVERAGEIFS(data!J$2:J$326, data!$B$2:$B$326, $B178,data!$C$2:$C$326, "=2", data!$D$2:$D$326, "=1", data!$E$2:$E$326, "=1", data!$F$2:$F$326, "=1", data!$G$2:$G$326, "=1"), $C178=2, AVERAGEIFS(data!J$2:J$326, data!$B$2:$B$326, $B178,data!$C$2:$C$326, "=2", data!$D$2:$D$326, "=1", data!$E$2:$E$326, "=1", data!$F$2:$F$326, "=1", data!$G$2:$G$326, "=2"), $C178=3, AVERAGEIFS(data!J$2:J$326, data!$B$2:$B$326, $B178,data!$C$2:$C$326, "=2", data!$D$2:$D$326, "=1", data!$E$2:$E$326, "=1", data!$F$2:$F$326, "=1", data!$G$2:$G$326, "=3"), $C178=4, AVERAGEIFS(data!J$2:J$326, data!$B$2:$B$326, $B178,data!$C$2:$C$326, "=3", data!$D$2:$D$326, "=1", data!$E$2:$E$326, "=1", data!$F$2:$F$326, "=1", data!$G$2:$G$326, "=1"), $C178=5, AVERAGEIFS(data!J$2:J$326, data!$B$2:$B$326, $B178,data!$C$2:$C$326, "=3", data!$D$2:$D$326, "=1", data!$E$2:$E$326, "=1", data!$F$2:$F$326, "=1", data!$G$2:$G$326, "=2"), $C178=6, AVERAGEIFS(data!J$2:J$326, data!$B$2:$B$326, $B178,data!$C$2:$C$326, "=2", data!$D$2:$D$326, {2,3}, data!$E$2:$E$326, "=1", data!$F$2:$F$326, "=1", data!$G$2:$G$326, "=1"), $C178=7, AVERAGEIFS(data!J$2:J$326, data!$B$2:$B$326, $B178,data!$C$2:$C$326, "=2", data!$D$2:$D$326, "=1", data!$E$2:$E$326, {2,3}, data!$F$2:$F$326, "=1", data!$G$2:$G$326, "=1"), $C178=8, AVERAGEIFS(data!J$2:J$326, data!$B$2:$B$326, $B178,data!$C$2:$C$326, "=2", data!$D$2:$D$326, {2,3}, data!$E$2:$E$326, {2,3}, data!$F$2:$F$326, "=1", data!$G$2:$G$326, "=1"))</f>
        <v>57</v>
      </c>
      <c r="G178" s="4">
        <f>_xlfn.IFS($C178=1, AVERAGEIFS(data!K$2:K$326, data!$B$2:$B$326, $B178,data!$C$2:$C$326, "=2", data!$D$2:$D$326, "=1", data!$E$2:$E$326, "=1", data!$F$2:$F$326, "=1", data!$G$2:$G$326, "=1"), $C178=2, AVERAGEIFS(data!K$2:K$326, data!$B$2:$B$326, $B178,data!$C$2:$C$326, "=2", data!$D$2:$D$326, "=1", data!$E$2:$E$326, "=1", data!$F$2:$F$326, "=1", data!$G$2:$G$326, "=2"), $C178=3, AVERAGEIFS(data!K$2:K$326, data!$B$2:$B$326, $B178,data!$C$2:$C$326, "=2", data!$D$2:$D$326, "=1", data!$E$2:$E$326, "=1", data!$F$2:$F$326, "=1", data!$G$2:$G$326, "=3"), $C178=4, AVERAGEIFS(data!K$2:K$326, data!$B$2:$B$326, $B178,data!$C$2:$C$326, "=3", data!$D$2:$D$326, "=1", data!$E$2:$E$326, "=1", data!$F$2:$F$326, "=1", data!$G$2:$G$326, "=1"), $C178=5, AVERAGEIFS(data!K$2:K$326, data!$B$2:$B$326, $B178,data!$C$2:$C$326, "=3", data!$D$2:$D$326, "=1", data!$E$2:$E$326, "=1", data!$F$2:$F$326, "=1", data!$G$2:$G$326, "=2"), $C178=6, AVERAGEIFS(data!K$2:K$326, data!$B$2:$B$326, $B178,data!$C$2:$C$326, "=2", data!$D$2:$D$326, {2,3}, data!$E$2:$E$326, "=1", data!$F$2:$F$326, "=1", data!$G$2:$G$326, "=1"), $C178=7, AVERAGEIFS(data!K$2:K$326, data!$B$2:$B$326, $B178,data!$C$2:$C$326, "=2", data!$D$2:$D$326, "=1", data!$E$2:$E$326, {2,3}, data!$F$2:$F$326, "=1", data!$G$2:$G$326, "=1"), $C178=8, AVERAGEIFS(data!K$2:K$326, data!$B$2:$B$326, $B178,data!$C$2:$C$326, "=2", data!$D$2:$D$326, {2,3}, data!$E$2:$E$326, {2,3}, data!$F$2:$F$326, "=1", data!$G$2:$G$326, "=1"))</f>
        <v>46</v>
      </c>
      <c r="H178" s="6">
        <f t="shared" si="2"/>
        <v>0.19298245614035092</v>
      </c>
    </row>
    <row r="179" spans="1:8" x14ac:dyDescent="0.2">
      <c r="A179" s="4" t="s">
        <v>316</v>
      </c>
      <c r="B179" s="4" t="s">
        <v>326</v>
      </c>
      <c r="C179" s="3">
        <v>2</v>
      </c>
      <c r="D179" s="4">
        <f>_xlfn.IFS($C179=1, AVERAGEIFS(data!H$2:H$326, data!$B$2:$B$326, $B179,data!$C$2:$C$326, "=2", data!$D$2:$D$326, "=1", data!$E$2:$E$326, "=1", data!$F$2:$F$326, "=1", data!$G$2:$G$326, "=1"), $C179=2, AVERAGEIFS(data!H$2:H$326, data!$B$2:$B$326, $B179,data!$C$2:$C$326, "=2", data!$D$2:$D$326, "=1", data!$E$2:$E$326, "=1", data!$F$2:$F$326, "=1", data!$G$2:$G$326, "=2"), $C179=3, AVERAGEIFS(data!H$2:H$326, data!$B$2:$B$326, $B179,data!$C$2:$C$326, "=2", data!$D$2:$D$326, "=1", data!$E$2:$E$326, "=1", data!$F$2:$F$326, "=1", data!$G$2:$G$326, "=3"), $C179=4, AVERAGEIFS(data!H$2:H$326, data!$B$2:$B$326, $B179,data!$C$2:$C$326, "=3", data!$D$2:$D$326, "=1", data!$E$2:$E$326, "=1", data!$F$2:$F$326, "=1", data!$G$2:$G$326, "=1"), $C179=5, AVERAGEIFS(data!H$2:H$326, data!$B$2:$B$326, $B179,data!$C$2:$C$326, "=3", data!$D$2:$D$326, "=1", data!$E$2:$E$326, "=1", data!$F$2:$F$326, "=1", data!$G$2:$G$326, "=2"), $C179=6, AVERAGEIFS(data!H$2:H$326, data!$B$2:$B$326, $B179,data!$C$2:$C$326, "=2", data!$D$2:$D$326, {2,3}, data!$E$2:$E$326, "=1", data!$F$2:$F$326, "=1", data!$G$2:$G$326, "=1"), $C179=7, AVERAGEIFS(data!H$2:H$326, data!$B$2:$B$326, $B179,data!$C$2:$C$326, "=2", data!$D$2:$D$326, "=1", data!$E$2:$E$326, {2,3}, data!$F$2:$F$326, "=1", data!$G$2:$G$326, "=1"), $C179=8, AVERAGEIFS(data!H$2:H$326, data!$B$2:$B$326, $B179,data!$C$2:$C$326, "=2", data!$D$2:$D$326, {2,3}, data!$E$2:$E$326, {2,3}, data!$F$2:$F$326, "=1", data!$G$2:$G$326, "=1"))</f>
        <v>500</v>
      </c>
      <c r="E179" s="4">
        <f>_xlfn.IFS($C179=1, AVERAGEIFS(data!I$2:I$326, data!$B$2:$B$326, $B179,data!$C$2:$C$326, "=2", data!$D$2:$D$326, "=1", data!$E$2:$E$326, "=1", data!$F$2:$F$326, "=1", data!$G$2:$G$326, "=1"), $C179=2, AVERAGEIFS(data!I$2:I$326, data!$B$2:$B$326, $B179,data!$C$2:$C$326, "=2", data!$D$2:$D$326, "=1", data!$E$2:$E$326, "=1", data!$F$2:$F$326, "=1", data!$G$2:$G$326, "=2"), $C179=3, AVERAGEIFS(data!I$2:I$326, data!$B$2:$B$326, $B179,data!$C$2:$C$326, "=2", data!$D$2:$D$326, "=1", data!$E$2:$E$326, "=1", data!$F$2:$F$326, "=1", data!$G$2:$G$326, "=3"), $C179=4, AVERAGEIFS(data!I$2:I$326, data!$B$2:$B$326, $B179,data!$C$2:$C$326, "=3", data!$D$2:$D$326, "=1", data!$E$2:$E$326, "=1", data!$F$2:$F$326, "=1", data!$G$2:$G$326, "=1"), $C179=5, AVERAGEIFS(data!I$2:I$326, data!$B$2:$B$326, $B179,data!$C$2:$C$326, "=3", data!$D$2:$D$326, "=1", data!$E$2:$E$326, "=1", data!$F$2:$F$326, "=1", data!$G$2:$G$326, "=2"), $C179=6, AVERAGEIFS(data!I$2:I$326, data!$B$2:$B$326, $B179,data!$C$2:$C$326, "=2", data!$D$2:$D$326, {2,3}, data!$E$2:$E$326, "=1", data!$F$2:$F$326, "=1", data!$G$2:$G$326, "=1"), $C179=7, AVERAGEIFS(data!I$2:I$326, data!$B$2:$B$326, $B179,data!$C$2:$C$326, "=2", data!$D$2:$D$326, "=1", data!$E$2:$E$326, {2,3}, data!$F$2:$F$326, "=1", data!$G$2:$G$326, "=1"), $C179=8, AVERAGEIFS(data!I$2:I$326, data!$B$2:$B$326, $B179,data!$C$2:$C$326, "=2", data!$D$2:$D$326, {2,3}, data!$E$2:$E$326, {2,3}, data!$F$2:$F$326, "=1", data!$G$2:$G$326, "=1"))</f>
        <v>23</v>
      </c>
      <c r="F179" s="4">
        <f>_xlfn.IFS($C179=1, AVERAGEIFS(data!J$2:J$326, data!$B$2:$B$326, $B179,data!$C$2:$C$326, "=2", data!$D$2:$D$326, "=1", data!$E$2:$E$326, "=1", data!$F$2:$F$326, "=1", data!$G$2:$G$326, "=1"), $C179=2, AVERAGEIFS(data!J$2:J$326, data!$B$2:$B$326, $B179,data!$C$2:$C$326, "=2", data!$D$2:$D$326, "=1", data!$E$2:$E$326, "=1", data!$F$2:$F$326, "=1", data!$G$2:$G$326, "=2"), $C179=3, AVERAGEIFS(data!J$2:J$326, data!$B$2:$B$326, $B179,data!$C$2:$C$326, "=2", data!$D$2:$D$326, "=1", data!$E$2:$E$326, "=1", data!$F$2:$F$326, "=1", data!$G$2:$G$326, "=3"), $C179=4, AVERAGEIFS(data!J$2:J$326, data!$B$2:$B$326, $B179,data!$C$2:$C$326, "=3", data!$D$2:$D$326, "=1", data!$E$2:$E$326, "=1", data!$F$2:$F$326, "=1", data!$G$2:$G$326, "=1"), $C179=5, AVERAGEIFS(data!J$2:J$326, data!$B$2:$B$326, $B179,data!$C$2:$C$326, "=3", data!$D$2:$D$326, "=1", data!$E$2:$E$326, "=1", data!$F$2:$F$326, "=1", data!$G$2:$G$326, "=2"), $C179=6, AVERAGEIFS(data!J$2:J$326, data!$B$2:$B$326, $B179,data!$C$2:$C$326, "=2", data!$D$2:$D$326, {2,3}, data!$E$2:$E$326, "=1", data!$F$2:$F$326, "=1", data!$G$2:$G$326, "=1"), $C179=7, AVERAGEIFS(data!J$2:J$326, data!$B$2:$B$326, $B179,data!$C$2:$C$326, "=2", data!$D$2:$D$326, "=1", data!$E$2:$E$326, {2,3}, data!$F$2:$F$326, "=1", data!$G$2:$G$326, "=1"), $C179=8, AVERAGEIFS(data!J$2:J$326, data!$B$2:$B$326, $B179,data!$C$2:$C$326, "=2", data!$D$2:$D$326, {2,3}, data!$E$2:$E$326, {2,3}, data!$F$2:$F$326, "=1", data!$G$2:$G$326, "=1"))</f>
        <v>3</v>
      </c>
      <c r="G179" s="4">
        <f>_xlfn.IFS($C179=1, AVERAGEIFS(data!K$2:K$326, data!$B$2:$B$326, $B179,data!$C$2:$C$326, "=2", data!$D$2:$D$326, "=1", data!$E$2:$E$326, "=1", data!$F$2:$F$326, "=1", data!$G$2:$G$326, "=1"), $C179=2, AVERAGEIFS(data!K$2:K$326, data!$B$2:$B$326, $B179,data!$C$2:$C$326, "=2", data!$D$2:$D$326, "=1", data!$E$2:$E$326, "=1", data!$F$2:$F$326, "=1", data!$G$2:$G$326, "=2"), $C179=3, AVERAGEIFS(data!K$2:K$326, data!$B$2:$B$326, $B179,data!$C$2:$C$326, "=2", data!$D$2:$D$326, "=1", data!$E$2:$E$326, "=1", data!$F$2:$F$326, "=1", data!$G$2:$G$326, "=3"), $C179=4, AVERAGEIFS(data!K$2:K$326, data!$B$2:$B$326, $B179,data!$C$2:$C$326, "=3", data!$D$2:$D$326, "=1", data!$E$2:$E$326, "=1", data!$F$2:$F$326, "=1", data!$G$2:$G$326, "=1"), $C179=5, AVERAGEIFS(data!K$2:K$326, data!$B$2:$B$326, $B179,data!$C$2:$C$326, "=3", data!$D$2:$D$326, "=1", data!$E$2:$E$326, "=1", data!$F$2:$F$326, "=1", data!$G$2:$G$326, "=2"), $C179=6, AVERAGEIFS(data!K$2:K$326, data!$B$2:$B$326, $B179,data!$C$2:$C$326, "=2", data!$D$2:$D$326, {2,3}, data!$E$2:$E$326, "=1", data!$F$2:$F$326, "=1", data!$G$2:$G$326, "=1"), $C179=7, AVERAGEIFS(data!K$2:K$326, data!$B$2:$B$326, $B179,data!$C$2:$C$326, "=2", data!$D$2:$D$326, "=1", data!$E$2:$E$326, {2,3}, data!$F$2:$F$326, "=1", data!$G$2:$G$326, "=1"), $C179=8, AVERAGEIFS(data!K$2:K$326, data!$B$2:$B$326, $B179,data!$C$2:$C$326, "=2", data!$D$2:$D$326, {2,3}, data!$E$2:$E$326, {2,3}, data!$F$2:$F$326, "=1", data!$G$2:$G$326, "=1"))</f>
        <v>3</v>
      </c>
      <c r="H179" s="6">
        <f t="shared" si="2"/>
        <v>0</v>
      </c>
    </row>
    <row r="180" spans="1:8" x14ac:dyDescent="0.2">
      <c r="A180" s="4" t="s">
        <v>316</v>
      </c>
      <c r="B180" s="4" t="s">
        <v>326</v>
      </c>
      <c r="C180" s="3">
        <v>3</v>
      </c>
      <c r="D180" s="4">
        <f>_xlfn.IFS($C180=1, AVERAGEIFS(data!H$2:H$326, data!$B$2:$B$326, $B180,data!$C$2:$C$326, "=2", data!$D$2:$D$326, "=1", data!$E$2:$E$326, "=1", data!$F$2:$F$326, "=1", data!$G$2:$G$326, "=1"), $C180=2, AVERAGEIFS(data!H$2:H$326, data!$B$2:$B$326, $B180,data!$C$2:$C$326, "=2", data!$D$2:$D$326, "=1", data!$E$2:$E$326, "=1", data!$F$2:$F$326, "=1", data!$G$2:$G$326, "=2"), $C180=3, AVERAGEIFS(data!H$2:H$326, data!$B$2:$B$326, $B180,data!$C$2:$C$326, "=2", data!$D$2:$D$326, "=1", data!$E$2:$E$326, "=1", data!$F$2:$F$326, "=1", data!$G$2:$G$326, "=3"), $C180=4, AVERAGEIFS(data!H$2:H$326, data!$B$2:$B$326, $B180,data!$C$2:$C$326, "=3", data!$D$2:$D$326, "=1", data!$E$2:$E$326, "=1", data!$F$2:$F$326, "=1", data!$G$2:$G$326, "=1"), $C180=5, AVERAGEIFS(data!H$2:H$326, data!$B$2:$B$326, $B180,data!$C$2:$C$326, "=3", data!$D$2:$D$326, "=1", data!$E$2:$E$326, "=1", data!$F$2:$F$326, "=1", data!$G$2:$G$326, "=2"), $C180=6, AVERAGEIFS(data!H$2:H$326, data!$B$2:$B$326, $B180,data!$C$2:$C$326, "=2", data!$D$2:$D$326, {2,3}, data!$E$2:$E$326, "=1", data!$F$2:$F$326, "=1", data!$G$2:$G$326, "=1"), $C180=7, AVERAGEIFS(data!H$2:H$326, data!$B$2:$B$326, $B180,data!$C$2:$C$326, "=2", data!$D$2:$D$326, "=1", data!$E$2:$E$326, {2,3}, data!$F$2:$F$326, "=1", data!$G$2:$G$326, "=1"), $C180=8, AVERAGEIFS(data!H$2:H$326, data!$B$2:$B$326, $B180,data!$C$2:$C$326, "=2", data!$D$2:$D$326, {2,3}, data!$E$2:$E$326, {2,3}, data!$F$2:$F$326, "=1", data!$G$2:$G$326, "=1"))</f>
        <v>500</v>
      </c>
      <c r="E180" s="4">
        <f>_xlfn.IFS($C180=1, AVERAGEIFS(data!I$2:I$326, data!$B$2:$B$326, $B180,data!$C$2:$C$326, "=2", data!$D$2:$D$326, "=1", data!$E$2:$E$326, "=1", data!$F$2:$F$326, "=1", data!$G$2:$G$326, "=1"), $C180=2, AVERAGEIFS(data!I$2:I$326, data!$B$2:$B$326, $B180,data!$C$2:$C$326, "=2", data!$D$2:$D$326, "=1", data!$E$2:$E$326, "=1", data!$F$2:$F$326, "=1", data!$G$2:$G$326, "=2"), $C180=3, AVERAGEIFS(data!I$2:I$326, data!$B$2:$B$326, $B180,data!$C$2:$C$326, "=2", data!$D$2:$D$326, "=1", data!$E$2:$E$326, "=1", data!$F$2:$F$326, "=1", data!$G$2:$G$326, "=3"), $C180=4, AVERAGEIFS(data!I$2:I$326, data!$B$2:$B$326, $B180,data!$C$2:$C$326, "=3", data!$D$2:$D$326, "=1", data!$E$2:$E$326, "=1", data!$F$2:$F$326, "=1", data!$G$2:$G$326, "=1"), $C180=5, AVERAGEIFS(data!I$2:I$326, data!$B$2:$B$326, $B180,data!$C$2:$C$326, "=3", data!$D$2:$D$326, "=1", data!$E$2:$E$326, "=1", data!$F$2:$F$326, "=1", data!$G$2:$G$326, "=2"), $C180=6, AVERAGEIFS(data!I$2:I$326, data!$B$2:$B$326, $B180,data!$C$2:$C$326, "=2", data!$D$2:$D$326, {2,3}, data!$E$2:$E$326, "=1", data!$F$2:$F$326, "=1", data!$G$2:$G$326, "=1"), $C180=7, AVERAGEIFS(data!I$2:I$326, data!$B$2:$B$326, $B180,data!$C$2:$C$326, "=2", data!$D$2:$D$326, "=1", data!$E$2:$E$326, {2,3}, data!$F$2:$F$326, "=1", data!$G$2:$G$326, "=1"), $C180=8, AVERAGEIFS(data!I$2:I$326, data!$B$2:$B$326, $B180,data!$C$2:$C$326, "=2", data!$D$2:$D$326, {2,3}, data!$E$2:$E$326, {2,3}, data!$F$2:$F$326, "=1", data!$G$2:$G$326, "=1"))</f>
        <v>1</v>
      </c>
      <c r="F180" s="4">
        <f>_xlfn.IFS($C180=1, AVERAGEIFS(data!J$2:J$326, data!$B$2:$B$326, $B180,data!$C$2:$C$326, "=2", data!$D$2:$D$326, "=1", data!$E$2:$E$326, "=1", data!$F$2:$F$326, "=1", data!$G$2:$G$326, "=1"), $C180=2, AVERAGEIFS(data!J$2:J$326, data!$B$2:$B$326, $B180,data!$C$2:$C$326, "=2", data!$D$2:$D$326, "=1", data!$E$2:$E$326, "=1", data!$F$2:$F$326, "=1", data!$G$2:$G$326, "=2"), $C180=3, AVERAGEIFS(data!J$2:J$326, data!$B$2:$B$326, $B180,data!$C$2:$C$326, "=2", data!$D$2:$D$326, "=1", data!$E$2:$E$326, "=1", data!$F$2:$F$326, "=1", data!$G$2:$G$326, "=3"), $C180=4, AVERAGEIFS(data!J$2:J$326, data!$B$2:$B$326, $B180,data!$C$2:$C$326, "=3", data!$D$2:$D$326, "=1", data!$E$2:$E$326, "=1", data!$F$2:$F$326, "=1", data!$G$2:$G$326, "=1"), $C180=5, AVERAGEIFS(data!J$2:J$326, data!$B$2:$B$326, $B180,data!$C$2:$C$326, "=3", data!$D$2:$D$326, "=1", data!$E$2:$E$326, "=1", data!$F$2:$F$326, "=1", data!$G$2:$G$326, "=2"), $C180=6, AVERAGEIFS(data!J$2:J$326, data!$B$2:$B$326, $B180,data!$C$2:$C$326, "=2", data!$D$2:$D$326, {2,3}, data!$E$2:$E$326, "=1", data!$F$2:$F$326, "=1", data!$G$2:$G$326, "=1"), $C180=7, AVERAGEIFS(data!J$2:J$326, data!$B$2:$B$326, $B180,data!$C$2:$C$326, "=2", data!$D$2:$D$326, "=1", data!$E$2:$E$326, {2,3}, data!$F$2:$F$326, "=1", data!$G$2:$G$326, "=1"), $C180=8, AVERAGEIFS(data!J$2:J$326, data!$B$2:$B$326, $B180,data!$C$2:$C$326, "=2", data!$D$2:$D$326, {2,3}, data!$E$2:$E$326, {2,3}, data!$F$2:$F$326, "=1", data!$G$2:$G$326, "=1"))</f>
        <v>0</v>
      </c>
      <c r="G180" s="4">
        <f>_xlfn.IFS($C180=1, AVERAGEIFS(data!K$2:K$326, data!$B$2:$B$326, $B180,data!$C$2:$C$326, "=2", data!$D$2:$D$326, "=1", data!$E$2:$E$326, "=1", data!$F$2:$F$326, "=1", data!$G$2:$G$326, "=1"), $C180=2, AVERAGEIFS(data!K$2:K$326, data!$B$2:$B$326, $B180,data!$C$2:$C$326, "=2", data!$D$2:$D$326, "=1", data!$E$2:$E$326, "=1", data!$F$2:$F$326, "=1", data!$G$2:$G$326, "=2"), $C180=3, AVERAGEIFS(data!K$2:K$326, data!$B$2:$B$326, $B180,data!$C$2:$C$326, "=2", data!$D$2:$D$326, "=1", data!$E$2:$E$326, "=1", data!$F$2:$F$326, "=1", data!$G$2:$G$326, "=3"), $C180=4, AVERAGEIFS(data!K$2:K$326, data!$B$2:$B$326, $B180,data!$C$2:$C$326, "=3", data!$D$2:$D$326, "=1", data!$E$2:$E$326, "=1", data!$F$2:$F$326, "=1", data!$G$2:$G$326, "=1"), $C180=5, AVERAGEIFS(data!K$2:K$326, data!$B$2:$B$326, $B180,data!$C$2:$C$326, "=3", data!$D$2:$D$326, "=1", data!$E$2:$E$326, "=1", data!$F$2:$F$326, "=1", data!$G$2:$G$326, "=2"), $C180=6, AVERAGEIFS(data!K$2:K$326, data!$B$2:$B$326, $B180,data!$C$2:$C$326, "=2", data!$D$2:$D$326, {2,3}, data!$E$2:$E$326, "=1", data!$F$2:$F$326, "=1", data!$G$2:$G$326, "=1"), $C180=7, AVERAGEIFS(data!K$2:K$326, data!$B$2:$B$326, $B180,data!$C$2:$C$326, "=2", data!$D$2:$D$326, "=1", data!$E$2:$E$326, {2,3}, data!$F$2:$F$326, "=1", data!$G$2:$G$326, "=1"), $C180=8, AVERAGEIFS(data!K$2:K$326, data!$B$2:$B$326, $B180,data!$C$2:$C$326, "=2", data!$D$2:$D$326, {2,3}, data!$E$2:$E$326, {2,3}, data!$F$2:$F$326, "=1", data!$G$2:$G$326, "=1"))</f>
        <v>0</v>
      </c>
      <c r="H180" s="6" t="str">
        <f t="shared" si="2"/>
        <v>N/A</v>
      </c>
    </row>
    <row r="181" spans="1:8" x14ac:dyDescent="0.2">
      <c r="A181" s="4" t="s">
        <v>316</v>
      </c>
      <c r="B181" s="4" t="s">
        <v>326</v>
      </c>
      <c r="C181" s="3">
        <v>4</v>
      </c>
      <c r="D181" s="4">
        <f>_xlfn.IFS($C181=1, AVERAGEIFS(data!H$2:H$326, data!$B$2:$B$326, $B181,data!$C$2:$C$326, "=2", data!$D$2:$D$326, "=1", data!$E$2:$E$326, "=1", data!$F$2:$F$326, "=1", data!$G$2:$G$326, "=1"), $C181=2, AVERAGEIFS(data!H$2:H$326, data!$B$2:$B$326, $B181,data!$C$2:$C$326, "=2", data!$D$2:$D$326, "=1", data!$E$2:$E$326, "=1", data!$F$2:$F$326, "=1", data!$G$2:$G$326, "=2"), $C181=3, AVERAGEIFS(data!H$2:H$326, data!$B$2:$B$326, $B181,data!$C$2:$C$326, "=2", data!$D$2:$D$326, "=1", data!$E$2:$E$326, "=1", data!$F$2:$F$326, "=1", data!$G$2:$G$326, "=3"), $C181=4, AVERAGEIFS(data!H$2:H$326, data!$B$2:$B$326, $B181,data!$C$2:$C$326, "=3", data!$D$2:$D$326, "=1", data!$E$2:$E$326, "=1", data!$F$2:$F$326, "=1", data!$G$2:$G$326, "=1"), $C181=5, AVERAGEIFS(data!H$2:H$326, data!$B$2:$B$326, $B181,data!$C$2:$C$326, "=3", data!$D$2:$D$326, "=1", data!$E$2:$E$326, "=1", data!$F$2:$F$326, "=1", data!$G$2:$G$326, "=2"), $C181=6, AVERAGEIFS(data!H$2:H$326, data!$B$2:$B$326, $B181,data!$C$2:$C$326, "=2", data!$D$2:$D$326, {2,3}, data!$E$2:$E$326, "=1", data!$F$2:$F$326, "=1", data!$G$2:$G$326, "=1"), $C181=7, AVERAGEIFS(data!H$2:H$326, data!$B$2:$B$326, $B181,data!$C$2:$C$326, "=2", data!$D$2:$D$326, "=1", data!$E$2:$E$326, {2,3}, data!$F$2:$F$326, "=1", data!$G$2:$G$326, "=1"), $C181=8, AVERAGEIFS(data!H$2:H$326, data!$B$2:$B$326, $B181,data!$C$2:$C$326, "=2", data!$D$2:$D$326, {2,3}, data!$E$2:$E$326, {2,3}, data!$F$2:$F$326, "=1", data!$G$2:$G$326, "=1"))</f>
        <v>500</v>
      </c>
      <c r="E181" s="4">
        <f>_xlfn.IFS($C181=1, AVERAGEIFS(data!I$2:I$326, data!$B$2:$B$326, $B181,data!$C$2:$C$326, "=2", data!$D$2:$D$326, "=1", data!$E$2:$E$326, "=1", data!$F$2:$F$326, "=1", data!$G$2:$G$326, "=1"), $C181=2, AVERAGEIFS(data!I$2:I$326, data!$B$2:$B$326, $B181,data!$C$2:$C$326, "=2", data!$D$2:$D$326, "=1", data!$E$2:$E$326, "=1", data!$F$2:$F$326, "=1", data!$G$2:$G$326, "=2"), $C181=3, AVERAGEIFS(data!I$2:I$326, data!$B$2:$B$326, $B181,data!$C$2:$C$326, "=2", data!$D$2:$D$326, "=1", data!$E$2:$E$326, "=1", data!$F$2:$F$326, "=1", data!$G$2:$G$326, "=3"), $C181=4, AVERAGEIFS(data!I$2:I$326, data!$B$2:$B$326, $B181,data!$C$2:$C$326, "=3", data!$D$2:$D$326, "=1", data!$E$2:$E$326, "=1", data!$F$2:$F$326, "=1", data!$G$2:$G$326, "=1"), $C181=5, AVERAGEIFS(data!I$2:I$326, data!$B$2:$B$326, $B181,data!$C$2:$C$326, "=3", data!$D$2:$D$326, "=1", data!$E$2:$E$326, "=1", data!$F$2:$F$326, "=1", data!$G$2:$G$326, "=2"), $C181=6, AVERAGEIFS(data!I$2:I$326, data!$B$2:$B$326, $B181,data!$C$2:$C$326, "=2", data!$D$2:$D$326, {2,3}, data!$E$2:$E$326, "=1", data!$F$2:$F$326, "=1", data!$G$2:$G$326, "=1"), $C181=7, AVERAGEIFS(data!I$2:I$326, data!$B$2:$B$326, $B181,data!$C$2:$C$326, "=2", data!$D$2:$D$326, "=1", data!$E$2:$E$326, {2,3}, data!$F$2:$F$326, "=1", data!$G$2:$G$326, "=1"), $C181=8, AVERAGEIFS(data!I$2:I$326, data!$B$2:$B$326, $B181,data!$C$2:$C$326, "=2", data!$D$2:$D$326, {2,3}, data!$E$2:$E$326, {2,3}, data!$F$2:$F$326, "=1", data!$G$2:$G$326, "=1"))</f>
        <v>269</v>
      </c>
      <c r="F181" s="4">
        <f>_xlfn.IFS($C181=1, AVERAGEIFS(data!J$2:J$326, data!$B$2:$B$326, $B181,data!$C$2:$C$326, "=2", data!$D$2:$D$326, "=1", data!$E$2:$E$326, "=1", data!$F$2:$F$326, "=1", data!$G$2:$G$326, "=1"), $C181=2, AVERAGEIFS(data!J$2:J$326, data!$B$2:$B$326, $B181,data!$C$2:$C$326, "=2", data!$D$2:$D$326, "=1", data!$E$2:$E$326, "=1", data!$F$2:$F$326, "=1", data!$G$2:$G$326, "=2"), $C181=3, AVERAGEIFS(data!J$2:J$326, data!$B$2:$B$326, $B181,data!$C$2:$C$326, "=2", data!$D$2:$D$326, "=1", data!$E$2:$E$326, "=1", data!$F$2:$F$326, "=1", data!$G$2:$G$326, "=3"), $C181=4, AVERAGEIFS(data!J$2:J$326, data!$B$2:$B$326, $B181,data!$C$2:$C$326, "=3", data!$D$2:$D$326, "=1", data!$E$2:$E$326, "=1", data!$F$2:$F$326, "=1", data!$G$2:$G$326, "=1"), $C181=5, AVERAGEIFS(data!J$2:J$326, data!$B$2:$B$326, $B181,data!$C$2:$C$326, "=3", data!$D$2:$D$326, "=1", data!$E$2:$E$326, "=1", data!$F$2:$F$326, "=1", data!$G$2:$G$326, "=2"), $C181=6, AVERAGEIFS(data!J$2:J$326, data!$B$2:$B$326, $B181,data!$C$2:$C$326, "=2", data!$D$2:$D$326, {2,3}, data!$E$2:$E$326, "=1", data!$F$2:$F$326, "=1", data!$G$2:$G$326, "=1"), $C181=7, AVERAGEIFS(data!J$2:J$326, data!$B$2:$B$326, $B181,data!$C$2:$C$326, "=2", data!$D$2:$D$326, "=1", data!$E$2:$E$326, {2,3}, data!$F$2:$F$326, "=1", data!$G$2:$G$326, "=1"), $C181=8, AVERAGEIFS(data!J$2:J$326, data!$B$2:$B$326, $B181,data!$C$2:$C$326, "=2", data!$D$2:$D$326, {2,3}, data!$E$2:$E$326, {2,3}, data!$F$2:$F$326, "=1", data!$G$2:$G$326, "=1"))</f>
        <v>8</v>
      </c>
      <c r="G181" s="4">
        <f>_xlfn.IFS($C181=1, AVERAGEIFS(data!K$2:K$326, data!$B$2:$B$326, $B181,data!$C$2:$C$326, "=2", data!$D$2:$D$326, "=1", data!$E$2:$E$326, "=1", data!$F$2:$F$326, "=1", data!$G$2:$G$326, "=1"), $C181=2, AVERAGEIFS(data!K$2:K$326, data!$B$2:$B$326, $B181,data!$C$2:$C$326, "=2", data!$D$2:$D$326, "=1", data!$E$2:$E$326, "=1", data!$F$2:$F$326, "=1", data!$G$2:$G$326, "=2"), $C181=3, AVERAGEIFS(data!K$2:K$326, data!$B$2:$B$326, $B181,data!$C$2:$C$326, "=2", data!$D$2:$D$326, "=1", data!$E$2:$E$326, "=1", data!$F$2:$F$326, "=1", data!$G$2:$G$326, "=3"), $C181=4, AVERAGEIFS(data!K$2:K$326, data!$B$2:$B$326, $B181,data!$C$2:$C$326, "=3", data!$D$2:$D$326, "=1", data!$E$2:$E$326, "=1", data!$F$2:$F$326, "=1", data!$G$2:$G$326, "=1"), $C181=5, AVERAGEIFS(data!K$2:K$326, data!$B$2:$B$326, $B181,data!$C$2:$C$326, "=3", data!$D$2:$D$326, "=1", data!$E$2:$E$326, "=1", data!$F$2:$F$326, "=1", data!$G$2:$G$326, "=2"), $C181=6, AVERAGEIFS(data!K$2:K$326, data!$B$2:$B$326, $B181,data!$C$2:$C$326, "=2", data!$D$2:$D$326, {2,3}, data!$E$2:$E$326, "=1", data!$F$2:$F$326, "=1", data!$G$2:$G$326, "=1"), $C181=7, AVERAGEIFS(data!K$2:K$326, data!$B$2:$B$326, $B181,data!$C$2:$C$326, "=2", data!$D$2:$D$326, "=1", data!$E$2:$E$326, {2,3}, data!$F$2:$F$326, "=1", data!$G$2:$G$326, "=1"), $C181=8, AVERAGEIFS(data!K$2:K$326, data!$B$2:$B$326, $B181,data!$C$2:$C$326, "=2", data!$D$2:$D$326, {2,3}, data!$E$2:$E$326, {2,3}, data!$F$2:$F$326, "=1", data!$G$2:$G$326, "=1"))</f>
        <v>8</v>
      </c>
      <c r="H181" s="6">
        <f t="shared" si="2"/>
        <v>0</v>
      </c>
    </row>
    <row r="182" spans="1:8" x14ac:dyDescent="0.2">
      <c r="A182" s="4" t="s">
        <v>316</v>
      </c>
      <c r="B182" s="4" t="s">
        <v>326</v>
      </c>
      <c r="C182" s="3">
        <v>5</v>
      </c>
      <c r="D182" s="4">
        <f>_xlfn.IFS($C182=1, AVERAGEIFS(data!H$2:H$326, data!$B$2:$B$326, $B182,data!$C$2:$C$326, "=2", data!$D$2:$D$326, "=1", data!$E$2:$E$326, "=1", data!$F$2:$F$326, "=1", data!$G$2:$G$326, "=1"), $C182=2, AVERAGEIFS(data!H$2:H$326, data!$B$2:$B$326, $B182,data!$C$2:$C$326, "=2", data!$D$2:$D$326, "=1", data!$E$2:$E$326, "=1", data!$F$2:$F$326, "=1", data!$G$2:$G$326, "=2"), $C182=3, AVERAGEIFS(data!H$2:H$326, data!$B$2:$B$326, $B182,data!$C$2:$C$326, "=2", data!$D$2:$D$326, "=1", data!$E$2:$E$326, "=1", data!$F$2:$F$326, "=1", data!$G$2:$G$326, "=3"), $C182=4, AVERAGEIFS(data!H$2:H$326, data!$B$2:$B$326, $B182,data!$C$2:$C$326, "=3", data!$D$2:$D$326, "=1", data!$E$2:$E$326, "=1", data!$F$2:$F$326, "=1", data!$G$2:$G$326, "=1"), $C182=5, AVERAGEIFS(data!H$2:H$326, data!$B$2:$B$326, $B182,data!$C$2:$C$326, "=3", data!$D$2:$D$326, "=1", data!$E$2:$E$326, "=1", data!$F$2:$F$326, "=1", data!$G$2:$G$326, "=2"), $C182=6, AVERAGEIFS(data!H$2:H$326, data!$B$2:$B$326, $B182,data!$C$2:$C$326, "=2", data!$D$2:$D$326, {2,3}, data!$E$2:$E$326, "=1", data!$F$2:$F$326, "=1", data!$G$2:$G$326, "=1"), $C182=7, AVERAGEIFS(data!H$2:H$326, data!$B$2:$B$326, $B182,data!$C$2:$C$326, "=2", data!$D$2:$D$326, "=1", data!$E$2:$E$326, {2,3}, data!$F$2:$F$326, "=1", data!$G$2:$G$326, "=1"), $C182=8, AVERAGEIFS(data!H$2:H$326, data!$B$2:$B$326, $B182,data!$C$2:$C$326, "=2", data!$D$2:$D$326, {2,3}, data!$E$2:$E$326, {2,3}, data!$F$2:$F$326, "=1", data!$G$2:$G$326, "=1"))</f>
        <v>500</v>
      </c>
      <c r="E182" s="4">
        <f>_xlfn.IFS($C182=1, AVERAGEIFS(data!I$2:I$326, data!$B$2:$B$326, $B182,data!$C$2:$C$326, "=2", data!$D$2:$D$326, "=1", data!$E$2:$E$326, "=1", data!$F$2:$F$326, "=1", data!$G$2:$G$326, "=1"), $C182=2, AVERAGEIFS(data!I$2:I$326, data!$B$2:$B$326, $B182,data!$C$2:$C$326, "=2", data!$D$2:$D$326, "=1", data!$E$2:$E$326, "=1", data!$F$2:$F$326, "=1", data!$G$2:$G$326, "=2"), $C182=3, AVERAGEIFS(data!I$2:I$326, data!$B$2:$B$326, $B182,data!$C$2:$C$326, "=2", data!$D$2:$D$326, "=1", data!$E$2:$E$326, "=1", data!$F$2:$F$326, "=1", data!$G$2:$G$326, "=3"), $C182=4, AVERAGEIFS(data!I$2:I$326, data!$B$2:$B$326, $B182,data!$C$2:$C$326, "=3", data!$D$2:$D$326, "=1", data!$E$2:$E$326, "=1", data!$F$2:$F$326, "=1", data!$G$2:$G$326, "=1"), $C182=5, AVERAGEIFS(data!I$2:I$326, data!$B$2:$B$326, $B182,data!$C$2:$C$326, "=3", data!$D$2:$D$326, "=1", data!$E$2:$E$326, "=1", data!$F$2:$F$326, "=1", data!$G$2:$G$326, "=2"), $C182=6, AVERAGEIFS(data!I$2:I$326, data!$B$2:$B$326, $B182,data!$C$2:$C$326, "=2", data!$D$2:$D$326, {2,3}, data!$E$2:$E$326, "=1", data!$F$2:$F$326, "=1", data!$G$2:$G$326, "=1"), $C182=7, AVERAGEIFS(data!I$2:I$326, data!$B$2:$B$326, $B182,data!$C$2:$C$326, "=2", data!$D$2:$D$326, "=1", data!$E$2:$E$326, {2,3}, data!$F$2:$F$326, "=1", data!$G$2:$G$326, "=1"), $C182=8, AVERAGEIFS(data!I$2:I$326, data!$B$2:$B$326, $B182,data!$C$2:$C$326, "=2", data!$D$2:$D$326, {2,3}, data!$E$2:$E$326, {2,3}, data!$F$2:$F$326, "=1", data!$G$2:$G$326, "=1"))</f>
        <v>4</v>
      </c>
      <c r="F182" s="4">
        <f>_xlfn.IFS($C182=1, AVERAGEIFS(data!J$2:J$326, data!$B$2:$B$326, $B182,data!$C$2:$C$326, "=2", data!$D$2:$D$326, "=1", data!$E$2:$E$326, "=1", data!$F$2:$F$326, "=1", data!$G$2:$G$326, "=1"), $C182=2, AVERAGEIFS(data!J$2:J$326, data!$B$2:$B$326, $B182,data!$C$2:$C$326, "=2", data!$D$2:$D$326, "=1", data!$E$2:$E$326, "=1", data!$F$2:$F$326, "=1", data!$G$2:$G$326, "=2"), $C182=3, AVERAGEIFS(data!J$2:J$326, data!$B$2:$B$326, $B182,data!$C$2:$C$326, "=2", data!$D$2:$D$326, "=1", data!$E$2:$E$326, "=1", data!$F$2:$F$326, "=1", data!$G$2:$G$326, "=3"), $C182=4, AVERAGEIFS(data!J$2:J$326, data!$B$2:$B$326, $B182,data!$C$2:$C$326, "=3", data!$D$2:$D$326, "=1", data!$E$2:$E$326, "=1", data!$F$2:$F$326, "=1", data!$G$2:$G$326, "=1"), $C182=5, AVERAGEIFS(data!J$2:J$326, data!$B$2:$B$326, $B182,data!$C$2:$C$326, "=3", data!$D$2:$D$326, "=1", data!$E$2:$E$326, "=1", data!$F$2:$F$326, "=1", data!$G$2:$G$326, "=2"), $C182=6, AVERAGEIFS(data!J$2:J$326, data!$B$2:$B$326, $B182,data!$C$2:$C$326, "=2", data!$D$2:$D$326, {2,3}, data!$E$2:$E$326, "=1", data!$F$2:$F$326, "=1", data!$G$2:$G$326, "=1"), $C182=7, AVERAGEIFS(data!J$2:J$326, data!$B$2:$B$326, $B182,data!$C$2:$C$326, "=2", data!$D$2:$D$326, "=1", data!$E$2:$E$326, {2,3}, data!$F$2:$F$326, "=1", data!$G$2:$G$326, "=1"), $C182=8, AVERAGEIFS(data!J$2:J$326, data!$B$2:$B$326, $B182,data!$C$2:$C$326, "=2", data!$D$2:$D$326, {2,3}, data!$E$2:$E$326, {2,3}, data!$F$2:$F$326, "=1", data!$G$2:$G$326, "=1"))</f>
        <v>0</v>
      </c>
      <c r="G182" s="4">
        <f>_xlfn.IFS($C182=1, AVERAGEIFS(data!K$2:K$326, data!$B$2:$B$326, $B182,data!$C$2:$C$326, "=2", data!$D$2:$D$326, "=1", data!$E$2:$E$326, "=1", data!$F$2:$F$326, "=1", data!$G$2:$G$326, "=1"), $C182=2, AVERAGEIFS(data!K$2:K$326, data!$B$2:$B$326, $B182,data!$C$2:$C$326, "=2", data!$D$2:$D$326, "=1", data!$E$2:$E$326, "=1", data!$F$2:$F$326, "=1", data!$G$2:$G$326, "=2"), $C182=3, AVERAGEIFS(data!K$2:K$326, data!$B$2:$B$326, $B182,data!$C$2:$C$326, "=2", data!$D$2:$D$326, "=1", data!$E$2:$E$326, "=1", data!$F$2:$F$326, "=1", data!$G$2:$G$326, "=3"), $C182=4, AVERAGEIFS(data!K$2:K$326, data!$B$2:$B$326, $B182,data!$C$2:$C$326, "=3", data!$D$2:$D$326, "=1", data!$E$2:$E$326, "=1", data!$F$2:$F$326, "=1", data!$G$2:$G$326, "=1"), $C182=5, AVERAGEIFS(data!K$2:K$326, data!$B$2:$B$326, $B182,data!$C$2:$C$326, "=3", data!$D$2:$D$326, "=1", data!$E$2:$E$326, "=1", data!$F$2:$F$326, "=1", data!$G$2:$G$326, "=2"), $C182=6, AVERAGEIFS(data!K$2:K$326, data!$B$2:$B$326, $B182,data!$C$2:$C$326, "=2", data!$D$2:$D$326, {2,3}, data!$E$2:$E$326, "=1", data!$F$2:$F$326, "=1", data!$G$2:$G$326, "=1"), $C182=7, AVERAGEIFS(data!K$2:K$326, data!$B$2:$B$326, $B182,data!$C$2:$C$326, "=2", data!$D$2:$D$326, "=1", data!$E$2:$E$326, {2,3}, data!$F$2:$F$326, "=1", data!$G$2:$G$326, "=1"), $C182=8, AVERAGEIFS(data!K$2:K$326, data!$B$2:$B$326, $B182,data!$C$2:$C$326, "=2", data!$D$2:$D$326, {2,3}, data!$E$2:$E$326, {2,3}, data!$F$2:$F$326, "=1", data!$G$2:$G$326, "=1"))</f>
        <v>0</v>
      </c>
      <c r="H182" s="6" t="str">
        <f t="shared" si="2"/>
        <v>N/A</v>
      </c>
    </row>
    <row r="183" spans="1:8" x14ac:dyDescent="0.2">
      <c r="A183" s="4" t="s">
        <v>316</v>
      </c>
      <c r="B183" s="4" t="s">
        <v>326</v>
      </c>
      <c r="C183" s="3">
        <v>6</v>
      </c>
      <c r="D183" s="4">
        <f>_xlfn.IFS($C183=1, AVERAGEIFS(data!H$2:H$326, data!$B$2:$B$326, $B183,data!$C$2:$C$326, "=2", data!$D$2:$D$326, "=1", data!$E$2:$E$326, "=1", data!$F$2:$F$326, "=1", data!$G$2:$G$326, "=1"), $C183=2, AVERAGEIFS(data!H$2:H$326, data!$B$2:$B$326, $B183,data!$C$2:$C$326, "=2", data!$D$2:$D$326, "=1", data!$E$2:$E$326, "=1", data!$F$2:$F$326, "=1", data!$G$2:$G$326, "=2"), $C183=3, AVERAGEIFS(data!H$2:H$326, data!$B$2:$B$326, $B183,data!$C$2:$C$326, "=2", data!$D$2:$D$326, "=1", data!$E$2:$E$326, "=1", data!$F$2:$F$326, "=1", data!$G$2:$G$326, "=3"), $C183=4, AVERAGEIFS(data!H$2:H$326, data!$B$2:$B$326, $B183,data!$C$2:$C$326, "=3", data!$D$2:$D$326, "=1", data!$E$2:$E$326, "=1", data!$F$2:$F$326, "=1", data!$G$2:$G$326, "=1"), $C183=5, AVERAGEIFS(data!H$2:H$326, data!$B$2:$B$326, $B183,data!$C$2:$C$326, "=3", data!$D$2:$D$326, "=1", data!$E$2:$E$326, "=1", data!$F$2:$F$326, "=1", data!$G$2:$G$326, "=2"), $C183=6, AVERAGEIFS(data!H$2:H$326, data!$B$2:$B$326, $B183,data!$C$2:$C$326, "=2", data!$D$2:$D$326, {2,3}, data!$E$2:$E$326, "=1", data!$F$2:$F$326, "=1", data!$G$2:$G$326, "=1"), $C183=7, AVERAGEIFS(data!H$2:H$326, data!$B$2:$B$326, $B183,data!$C$2:$C$326, "=2", data!$D$2:$D$326, "=1", data!$E$2:$E$326, {2,3}, data!$F$2:$F$326, "=1", data!$G$2:$G$326, "=1"), $C183=8, AVERAGEIFS(data!H$2:H$326, data!$B$2:$B$326, $B183,data!$C$2:$C$326, "=2", data!$D$2:$D$326, {2,3}, data!$E$2:$E$326, {2,3}, data!$F$2:$F$326, "=1", data!$G$2:$G$326, "=1"))</f>
        <v>500</v>
      </c>
      <c r="E183" s="4">
        <f>_xlfn.IFS($C183=1, AVERAGEIFS(data!I$2:I$326, data!$B$2:$B$326, $B183,data!$C$2:$C$326, "=2", data!$D$2:$D$326, "=1", data!$E$2:$E$326, "=1", data!$F$2:$F$326, "=1", data!$G$2:$G$326, "=1"), $C183=2, AVERAGEIFS(data!I$2:I$326, data!$B$2:$B$326, $B183,data!$C$2:$C$326, "=2", data!$D$2:$D$326, "=1", data!$E$2:$E$326, "=1", data!$F$2:$F$326, "=1", data!$G$2:$G$326, "=2"), $C183=3, AVERAGEIFS(data!I$2:I$326, data!$B$2:$B$326, $B183,data!$C$2:$C$326, "=2", data!$D$2:$D$326, "=1", data!$E$2:$E$326, "=1", data!$F$2:$F$326, "=1", data!$G$2:$G$326, "=3"), $C183=4, AVERAGEIFS(data!I$2:I$326, data!$B$2:$B$326, $B183,data!$C$2:$C$326, "=3", data!$D$2:$D$326, "=1", data!$E$2:$E$326, "=1", data!$F$2:$F$326, "=1", data!$G$2:$G$326, "=1"), $C183=5, AVERAGEIFS(data!I$2:I$326, data!$B$2:$B$326, $B183,data!$C$2:$C$326, "=3", data!$D$2:$D$326, "=1", data!$E$2:$E$326, "=1", data!$F$2:$F$326, "=1", data!$G$2:$G$326, "=2"), $C183=6, AVERAGEIFS(data!I$2:I$326, data!$B$2:$B$326, $B183,data!$C$2:$C$326, "=2", data!$D$2:$D$326, {2,3}, data!$E$2:$E$326, "=1", data!$F$2:$F$326, "=1", data!$G$2:$G$326, "=1"), $C183=7, AVERAGEIFS(data!I$2:I$326, data!$B$2:$B$326, $B183,data!$C$2:$C$326, "=2", data!$D$2:$D$326, "=1", data!$E$2:$E$326, {2,3}, data!$F$2:$F$326, "=1", data!$G$2:$G$326, "=1"), $C183=8, AVERAGEIFS(data!I$2:I$326, data!$B$2:$B$326, $B183,data!$C$2:$C$326, "=2", data!$D$2:$D$326, {2,3}, data!$E$2:$E$326, {2,3}, data!$F$2:$F$326, "=1", data!$G$2:$G$326, "=1"))</f>
        <v>0</v>
      </c>
      <c r="F183" s="4">
        <f>_xlfn.IFS($C183=1, AVERAGEIFS(data!J$2:J$326, data!$B$2:$B$326, $B183,data!$C$2:$C$326, "=2", data!$D$2:$D$326, "=1", data!$E$2:$E$326, "=1", data!$F$2:$F$326, "=1", data!$G$2:$G$326, "=1"), $C183=2, AVERAGEIFS(data!J$2:J$326, data!$B$2:$B$326, $B183,data!$C$2:$C$326, "=2", data!$D$2:$D$326, "=1", data!$E$2:$E$326, "=1", data!$F$2:$F$326, "=1", data!$G$2:$G$326, "=2"), $C183=3, AVERAGEIFS(data!J$2:J$326, data!$B$2:$B$326, $B183,data!$C$2:$C$326, "=2", data!$D$2:$D$326, "=1", data!$E$2:$E$326, "=1", data!$F$2:$F$326, "=1", data!$G$2:$G$326, "=3"), $C183=4, AVERAGEIFS(data!J$2:J$326, data!$B$2:$B$326, $B183,data!$C$2:$C$326, "=3", data!$D$2:$D$326, "=1", data!$E$2:$E$326, "=1", data!$F$2:$F$326, "=1", data!$G$2:$G$326, "=1"), $C183=5, AVERAGEIFS(data!J$2:J$326, data!$B$2:$B$326, $B183,data!$C$2:$C$326, "=3", data!$D$2:$D$326, "=1", data!$E$2:$E$326, "=1", data!$F$2:$F$326, "=1", data!$G$2:$G$326, "=2"), $C183=6, AVERAGEIFS(data!J$2:J$326, data!$B$2:$B$326, $B183,data!$C$2:$C$326, "=2", data!$D$2:$D$326, {2,3}, data!$E$2:$E$326, "=1", data!$F$2:$F$326, "=1", data!$G$2:$G$326, "=1"), $C183=7, AVERAGEIFS(data!J$2:J$326, data!$B$2:$B$326, $B183,data!$C$2:$C$326, "=2", data!$D$2:$D$326, "=1", data!$E$2:$E$326, {2,3}, data!$F$2:$F$326, "=1", data!$G$2:$G$326, "=1"), $C183=8, AVERAGEIFS(data!J$2:J$326, data!$B$2:$B$326, $B183,data!$C$2:$C$326, "=2", data!$D$2:$D$326, {2,3}, data!$E$2:$E$326, {2,3}, data!$F$2:$F$326, "=1", data!$G$2:$G$326, "=1"))</f>
        <v>0</v>
      </c>
      <c r="G183" s="4">
        <f>_xlfn.IFS($C183=1, AVERAGEIFS(data!K$2:K$326, data!$B$2:$B$326, $B183,data!$C$2:$C$326, "=2", data!$D$2:$D$326, "=1", data!$E$2:$E$326, "=1", data!$F$2:$F$326, "=1", data!$G$2:$G$326, "=1"), $C183=2, AVERAGEIFS(data!K$2:K$326, data!$B$2:$B$326, $B183,data!$C$2:$C$326, "=2", data!$D$2:$D$326, "=1", data!$E$2:$E$326, "=1", data!$F$2:$F$326, "=1", data!$G$2:$G$326, "=2"), $C183=3, AVERAGEIFS(data!K$2:K$326, data!$B$2:$B$326, $B183,data!$C$2:$C$326, "=2", data!$D$2:$D$326, "=1", data!$E$2:$E$326, "=1", data!$F$2:$F$326, "=1", data!$G$2:$G$326, "=3"), $C183=4, AVERAGEIFS(data!K$2:K$326, data!$B$2:$B$326, $B183,data!$C$2:$C$326, "=3", data!$D$2:$D$326, "=1", data!$E$2:$E$326, "=1", data!$F$2:$F$326, "=1", data!$G$2:$G$326, "=1"), $C183=5, AVERAGEIFS(data!K$2:K$326, data!$B$2:$B$326, $B183,data!$C$2:$C$326, "=3", data!$D$2:$D$326, "=1", data!$E$2:$E$326, "=1", data!$F$2:$F$326, "=1", data!$G$2:$G$326, "=2"), $C183=6, AVERAGEIFS(data!K$2:K$326, data!$B$2:$B$326, $B183,data!$C$2:$C$326, "=2", data!$D$2:$D$326, {2,3}, data!$E$2:$E$326, "=1", data!$F$2:$F$326, "=1", data!$G$2:$G$326, "=1"), $C183=7, AVERAGEIFS(data!K$2:K$326, data!$B$2:$B$326, $B183,data!$C$2:$C$326, "=2", data!$D$2:$D$326, "=1", data!$E$2:$E$326, {2,3}, data!$F$2:$F$326, "=1", data!$G$2:$G$326, "=1"), $C183=8, AVERAGEIFS(data!K$2:K$326, data!$B$2:$B$326, $B183,data!$C$2:$C$326, "=2", data!$D$2:$D$326, {2,3}, data!$E$2:$E$326, {2,3}, data!$F$2:$F$326, "=1", data!$G$2:$G$326, "=1"))</f>
        <v>0</v>
      </c>
      <c r="H183" s="6" t="str">
        <f t="shared" si="2"/>
        <v>N/A</v>
      </c>
    </row>
    <row r="184" spans="1:8" x14ac:dyDescent="0.2">
      <c r="A184" s="4" t="s">
        <v>316</v>
      </c>
      <c r="B184" s="4" t="s">
        <v>326</v>
      </c>
      <c r="C184" s="3">
        <v>7</v>
      </c>
      <c r="D184" s="4">
        <f>_xlfn.IFS($C184=1, AVERAGEIFS(data!H$2:H$326, data!$B$2:$B$326, $B184,data!$C$2:$C$326, "=2", data!$D$2:$D$326, "=1", data!$E$2:$E$326, "=1", data!$F$2:$F$326, "=1", data!$G$2:$G$326, "=1"), $C184=2, AVERAGEIFS(data!H$2:H$326, data!$B$2:$B$326, $B184,data!$C$2:$C$326, "=2", data!$D$2:$D$326, "=1", data!$E$2:$E$326, "=1", data!$F$2:$F$326, "=1", data!$G$2:$G$326, "=2"), $C184=3, AVERAGEIFS(data!H$2:H$326, data!$B$2:$B$326, $B184,data!$C$2:$C$326, "=2", data!$D$2:$D$326, "=1", data!$E$2:$E$326, "=1", data!$F$2:$F$326, "=1", data!$G$2:$G$326, "=3"), $C184=4, AVERAGEIFS(data!H$2:H$326, data!$B$2:$B$326, $B184,data!$C$2:$C$326, "=3", data!$D$2:$D$326, "=1", data!$E$2:$E$326, "=1", data!$F$2:$F$326, "=1", data!$G$2:$G$326, "=1"), $C184=5, AVERAGEIFS(data!H$2:H$326, data!$B$2:$B$326, $B184,data!$C$2:$C$326, "=3", data!$D$2:$D$326, "=1", data!$E$2:$E$326, "=1", data!$F$2:$F$326, "=1", data!$G$2:$G$326, "=2"), $C184=6, AVERAGEIFS(data!H$2:H$326, data!$B$2:$B$326, $B184,data!$C$2:$C$326, "=2", data!$D$2:$D$326, {2,3}, data!$E$2:$E$326, "=1", data!$F$2:$F$326, "=1", data!$G$2:$G$326, "=1"), $C184=7, AVERAGEIFS(data!H$2:H$326, data!$B$2:$B$326, $B184,data!$C$2:$C$326, "=2", data!$D$2:$D$326, "=1", data!$E$2:$E$326, {2,3}, data!$F$2:$F$326, "=1", data!$G$2:$G$326, "=1"), $C184=8, AVERAGEIFS(data!H$2:H$326, data!$B$2:$B$326, $B184,data!$C$2:$C$326, "=2", data!$D$2:$D$326, {2,3}, data!$E$2:$E$326, {2,3}, data!$F$2:$F$326, "=1", data!$G$2:$G$326, "=1"))</f>
        <v>500</v>
      </c>
      <c r="E184" s="4">
        <f>_xlfn.IFS($C184=1, AVERAGEIFS(data!I$2:I$326, data!$B$2:$B$326, $B184,data!$C$2:$C$326, "=2", data!$D$2:$D$326, "=1", data!$E$2:$E$326, "=1", data!$F$2:$F$326, "=1", data!$G$2:$G$326, "=1"), $C184=2, AVERAGEIFS(data!I$2:I$326, data!$B$2:$B$326, $B184,data!$C$2:$C$326, "=2", data!$D$2:$D$326, "=1", data!$E$2:$E$326, "=1", data!$F$2:$F$326, "=1", data!$G$2:$G$326, "=2"), $C184=3, AVERAGEIFS(data!I$2:I$326, data!$B$2:$B$326, $B184,data!$C$2:$C$326, "=2", data!$D$2:$D$326, "=1", data!$E$2:$E$326, "=1", data!$F$2:$F$326, "=1", data!$G$2:$G$326, "=3"), $C184=4, AVERAGEIFS(data!I$2:I$326, data!$B$2:$B$326, $B184,data!$C$2:$C$326, "=3", data!$D$2:$D$326, "=1", data!$E$2:$E$326, "=1", data!$F$2:$F$326, "=1", data!$G$2:$G$326, "=1"), $C184=5, AVERAGEIFS(data!I$2:I$326, data!$B$2:$B$326, $B184,data!$C$2:$C$326, "=3", data!$D$2:$D$326, "=1", data!$E$2:$E$326, "=1", data!$F$2:$F$326, "=1", data!$G$2:$G$326, "=2"), $C184=6, AVERAGEIFS(data!I$2:I$326, data!$B$2:$B$326, $B184,data!$C$2:$C$326, "=2", data!$D$2:$D$326, {2,3}, data!$E$2:$E$326, "=1", data!$F$2:$F$326, "=1", data!$G$2:$G$326, "=1"), $C184=7, AVERAGEIFS(data!I$2:I$326, data!$B$2:$B$326, $B184,data!$C$2:$C$326, "=2", data!$D$2:$D$326, "=1", data!$E$2:$E$326, {2,3}, data!$F$2:$F$326, "=1", data!$G$2:$G$326, "=1"), $C184=8, AVERAGEIFS(data!I$2:I$326, data!$B$2:$B$326, $B184,data!$C$2:$C$326, "=2", data!$D$2:$D$326, {2,3}, data!$E$2:$E$326, {2,3}, data!$F$2:$F$326, "=1", data!$G$2:$G$326, "=1"))</f>
        <v>500</v>
      </c>
      <c r="F184" s="4">
        <f>_xlfn.IFS($C184=1, AVERAGEIFS(data!J$2:J$326, data!$B$2:$B$326, $B184,data!$C$2:$C$326, "=2", data!$D$2:$D$326, "=1", data!$E$2:$E$326, "=1", data!$F$2:$F$326, "=1", data!$G$2:$G$326, "=1"), $C184=2, AVERAGEIFS(data!J$2:J$326, data!$B$2:$B$326, $B184,data!$C$2:$C$326, "=2", data!$D$2:$D$326, "=1", data!$E$2:$E$326, "=1", data!$F$2:$F$326, "=1", data!$G$2:$G$326, "=2"), $C184=3, AVERAGEIFS(data!J$2:J$326, data!$B$2:$B$326, $B184,data!$C$2:$C$326, "=2", data!$D$2:$D$326, "=1", data!$E$2:$E$326, "=1", data!$F$2:$F$326, "=1", data!$G$2:$G$326, "=3"), $C184=4, AVERAGEIFS(data!J$2:J$326, data!$B$2:$B$326, $B184,data!$C$2:$C$326, "=3", data!$D$2:$D$326, "=1", data!$E$2:$E$326, "=1", data!$F$2:$F$326, "=1", data!$G$2:$G$326, "=1"), $C184=5, AVERAGEIFS(data!J$2:J$326, data!$B$2:$B$326, $B184,data!$C$2:$C$326, "=3", data!$D$2:$D$326, "=1", data!$E$2:$E$326, "=1", data!$F$2:$F$326, "=1", data!$G$2:$G$326, "=2"), $C184=6, AVERAGEIFS(data!J$2:J$326, data!$B$2:$B$326, $B184,data!$C$2:$C$326, "=2", data!$D$2:$D$326, {2,3}, data!$E$2:$E$326, "=1", data!$F$2:$F$326, "=1", data!$G$2:$G$326, "=1"), $C184=7, AVERAGEIFS(data!J$2:J$326, data!$B$2:$B$326, $B184,data!$C$2:$C$326, "=2", data!$D$2:$D$326, "=1", data!$E$2:$E$326, {2,3}, data!$F$2:$F$326, "=1", data!$G$2:$G$326, "=1"), $C184=8, AVERAGEIFS(data!J$2:J$326, data!$B$2:$B$326, $B184,data!$C$2:$C$326, "=2", data!$D$2:$D$326, {2,3}, data!$E$2:$E$326, {2,3}, data!$F$2:$F$326, "=1", data!$G$2:$G$326, "=1"))</f>
        <v>494</v>
      </c>
      <c r="G184" s="4">
        <f>_xlfn.IFS($C184=1, AVERAGEIFS(data!K$2:K$326, data!$B$2:$B$326, $B184,data!$C$2:$C$326, "=2", data!$D$2:$D$326, "=1", data!$E$2:$E$326, "=1", data!$F$2:$F$326, "=1", data!$G$2:$G$326, "=1"), $C184=2, AVERAGEIFS(data!K$2:K$326, data!$B$2:$B$326, $B184,data!$C$2:$C$326, "=2", data!$D$2:$D$326, "=1", data!$E$2:$E$326, "=1", data!$F$2:$F$326, "=1", data!$G$2:$G$326, "=2"), $C184=3, AVERAGEIFS(data!K$2:K$326, data!$B$2:$B$326, $B184,data!$C$2:$C$326, "=2", data!$D$2:$D$326, "=1", data!$E$2:$E$326, "=1", data!$F$2:$F$326, "=1", data!$G$2:$G$326, "=3"), $C184=4, AVERAGEIFS(data!K$2:K$326, data!$B$2:$B$326, $B184,data!$C$2:$C$326, "=3", data!$D$2:$D$326, "=1", data!$E$2:$E$326, "=1", data!$F$2:$F$326, "=1", data!$G$2:$G$326, "=1"), $C184=5, AVERAGEIFS(data!K$2:K$326, data!$B$2:$B$326, $B184,data!$C$2:$C$326, "=3", data!$D$2:$D$326, "=1", data!$E$2:$E$326, "=1", data!$F$2:$F$326, "=1", data!$G$2:$G$326, "=2"), $C184=6, AVERAGEIFS(data!K$2:K$326, data!$B$2:$B$326, $B184,data!$C$2:$C$326, "=2", data!$D$2:$D$326, {2,3}, data!$E$2:$E$326, "=1", data!$F$2:$F$326, "=1", data!$G$2:$G$326, "=1"), $C184=7, AVERAGEIFS(data!K$2:K$326, data!$B$2:$B$326, $B184,data!$C$2:$C$326, "=2", data!$D$2:$D$326, "=1", data!$E$2:$E$326, {2,3}, data!$F$2:$F$326, "=1", data!$G$2:$G$326, "=1"), $C184=8, AVERAGEIFS(data!K$2:K$326, data!$B$2:$B$326, $B184,data!$C$2:$C$326, "=2", data!$D$2:$D$326, {2,3}, data!$E$2:$E$326, {2,3}, data!$F$2:$F$326, "=1", data!$G$2:$G$326, "=1"))</f>
        <v>403</v>
      </c>
      <c r="H184" s="6">
        <f t="shared" si="2"/>
        <v>0.18421052631578949</v>
      </c>
    </row>
    <row r="185" spans="1:8" x14ac:dyDescent="0.2">
      <c r="A185" s="4" t="s">
        <v>316</v>
      </c>
      <c r="B185" s="4" t="s">
        <v>326</v>
      </c>
      <c r="C185" s="3">
        <v>8</v>
      </c>
      <c r="D185" s="4">
        <f>_xlfn.IFS($C185=1, AVERAGEIFS(data!H$2:H$326, data!$B$2:$B$326, $B185,data!$C$2:$C$326, "=2", data!$D$2:$D$326, "=1", data!$E$2:$E$326, "=1", data!$F$2:$F$326, "=1", data!$G$2:$G$326, "=1"), $C185=2, AVERAGEIFS(data!H$2:H$326, data!$B$2:$B$326, $B185,data!$C$2:$C$326, "=2", data!$D$2:$D$326, "=1", data!$E$2:$E$326, "=1", data!$F$2:$F$326, "=1", data!$G$2:$G$326, "=2"), $C185=3, AVERAGEIFS(data!H$2:H$326, data!$B$2:$B$326, $B185,data!$C$2:$C$326, "=2", data!$D$2:$D$326, "=1", data!$E$2:$E$326, "=1", data!$F$2:$F$326, "=1", data!$G$2:$G$326, "=3"), $C185=4, AVERAGEIFS(data!H$2:H$326, data!$B$2:$B$326, $B185,data!$C$2:$C$326, "=3", data!$D$2:$D$326, "=1", data!$E$2:$E$326, "=1", data!$F$2:$F$326, "=1", data!$G$2:$G$326, "=1"), $C185=5, AVERAGEIFS(data!H$2:H$326, data!$B$2:$B$326, $B185,data!$C$2:$C$326, "=3", data!$D$2:$D$326, "=1", data!$E$2:$E$326, "=1", data!$F$2:$F$326, "=1", data!$G$2:$G$326, "=2"), $C185=6, AVERAGEIFS(data!H$2:H$326, data!$B$2:$B$326, $B185,data!$C$2:$C$326, "=2", data!$D$2:$D$326, {2,3}, data!$E$2:$E$326, "=1", data!$F$2:$F$326, "=1", data!$G$2:$G$326, "=1"), $C185=7, AVERAGEIFS(data!H$2:H$326, data!$B$2:$B$326, $B185,data!$C$2:$C$326, "=2", data!$D$2:$D$326, "=1", data!$E$2:$E$326, {2,3}, data!$F$2:$F$326, "=1", data!$G$2:$G$326, "=1"), $C185=8, AVERAGEIFS(data!H$2:H$326, data!$B$2:$B$326, $B185,data!$C$2:$C$326, "=2", data!$D$2:$D$326, {2,3}, data!$E$2:$E$326, {2,3}, data!$F$2:$F$326, "=1", data!$G$2:$G$326, "=1"))</f>
        <v>500</v>
      </c>
      <c r="E185" s="4">
        <f>_xlfn.IFS($C185=1, AVERAGEIFS(data!I$2:I$326, data!$B$2:$B$326, $B185,data!$C$2:$C$326, "=2", data!$D$2:$D$326, "=1", data!$E$2:$E$326, "=1", data!$F$2:$F$326, "=1", data!$G$2:$G$326, "=1"), $C185=2, AVERAGEIFS(data!I$2:I$326, data!$B$2:$B$326, $B185,data!$C$2:$C$326, "=2", data!$D$2:$D$326, "=1", data!$E$2:$E$326, "=1", data!$F$2:$F$326, "=1", data!$G$2:$G$326, "=2"), $C185=3, AVERAGEIFS(data!I$2:I$326, data!$B$2:$B$326, $B185,data!$C$2:$C$326, "=2", data!$D$2:$D$326, "=1", data!$E$2:$E$326, "=1", data!$F$2:$F$326, "=1", data!$G$2:$G$326, "=3"), $C185=4, AVERAGEIFS(data!I$2:I$326, data!$B$2:$B$326, $B185,data!$C$2:$C$326, "=3", data!$D$2:$D$326, "=1", data!$E$2:$E$326, "=1", data!$F$2:$F$326, "=1", data!$G$2:$G$326, "=1"), $C185=5, AVERAGEIFS(data!I$2:I$326, data!$B$2:$B$326, $B185,data!$C$2:$C$326, "=3", data!$D$2:$D$326, "=1", data!$E$2:$E$326, "=1", data!$F$2:$F$326, "=1", data!$G$2:$G$326, "=2"), $C185=6, AVERAGEIFS(data!I$2:I$326, data!$B$2:$B$326, $B185,data!$C$2:$C$326, "=2", data!$D$2:$D$326, {2,3}, data!$E$2:$E$326, "=1", data!$F$2:$F$326, "=1", data!$G$2:$G$326, "=1"), $C185=7, AVERAGEIFS(data!I$2:I$326, data!$B$2:$B$326, $B185,data!$C$2:$C$326, "=2", data!$D$2:$D$326, "=1", data!$E$2:$E$326, {2,3}, data!$F$2:$F$326, "=1", data!$G$2:$G$326, "=1"), $C185=8, AVERAGEIFS(data!I$2:I$326, data!$B$2:$B$326, $B185,data!$C$2:$C$326, "=2", data!$D$2:$D$326, {2,3}, data!$E$2:$E$326, {2,3}, data!$F$2:$F$326, "=1", data!$G$2:$G$326, "=1"))</f>
        <v>500</v>
      </c>
      <c r="F185" s="4">
        <f>_xlfn.IFS($C185=1, AVERAGEIFS(data!J$2:J$326, data!$B$2:$B$326, $B185,data!$C$2:$C$326, "=2", data!$D$2:$D$326, "=1", data!$E$2:$E$326, "=1", data!$F$2:$F$326, "=1", data!$G$2:$G$326, "=1"), $C185=2, AVERAGEIFS(data!J$2:J$326, data!$B$2:$B$326, $B185,data!$C$2:$C$326, "=2", data!$D$2:$D$326, "=1", data!$E$2:$E$326, "=1", data!$F$2:$F$326, "=1", data!$G$2:$G$326, "=2"), $C185=3, AVERAGEIFS(data!J$2:J$326, data!$B$2:$B$326, $B185,data!$C$2:$C$326, "=2", data!$D$2:$D$326, "=1", data!$E$2:$E$326, "=1", data!$F$2:$F$326, "=1", data!$G$2:$G$326, "=3"), $C185=4, AVERAGEIFS(data!J$2:J$326, data!$B$2:$B$326, $B185,data!$C$2:$C$326, "=3", data!$D$2:$D$326, "=1", data!$E$2:$E$326, "=1", data!$F$2:$F$326, "=1", data!$G$2:$G$326, "=1"), $C185=5, AVERAGEIFS(data!J$2:J$326, data!$B$2:$B$326, $B185,data!$C$2:$C$326, "=3", data!$D$2:$D$326, "=1", data!$E$2:$E$326, "=1", data!$F$2:$F$326, "=1", data!$G$2:$G$326, "=2"), $C185=6, AVERAGEIFS(data!J$2:J$326, data!$B$2:$B$326, $B185,data!$C$2:$C$326, "=2", data!$D$2:$D$326, {2,3}, data!$E$2:$E$326, "=1", data!$F$2:$F$326, "=1", data!$G$2:$G$326, "=1"), $C185=7, AVERAGEIFS(data!J$2:J$326, data!$B$2:$B$326, $B185,data!$C$2:$C$326, "=2", data!$D$2:$D$326, "=1", data!$E$2:$E$326, {2,3}, data!$F$2:$F$326, "=1", data!$G$2:$G$326, "=1"), $C185=8, AVERAGEIFS(data!J$2:J$326, data!$B$2:$B$326, $B185,data!$C$2:$C$326, "=2", data!$D$2:$D$326, {2,3}, data!$E$2:$E$326, {2,3}, data!$F$2:$F$326, "=1", data!$G$2:$G$326, "=1"))</f>
        <v>468</v>
      </c>
      <c r="G185" s="4">
        <f>_xlfn.IFS($C185=1, AVERAGEIFS(data!K$2:K$326, data!$B$2:$B$326, $B185,data!$C$2:$C$326, "=2", data!$D$2:$D$326, "=1", data!$E$2:$E$326, "=1", data!$F$2:$F$326, "=1", data!$G$2:$G$326, "=1"), $C185=2, AVERAGEIFS(data!K$2:K$326, data!$B$2:$B$326, $B185,data!$C$2:$C$326, "=2", data!$D$2:$D$326, "=1", data!$E$2:$E$326, "=1", data!$F$2:$F$326, "=1", data!$G$2:$G$326, "=2"), $C185=3, AVERAGEIFS(data!K$2:K$326, data!$B$2:$B$326, $B185,data!$C$2:$C$326, "=2", data!$D$2:$D$326, "=1", data!$E$2:$E$326, "=1", data!$F$2:$F$326, "=1", data!$G$2:$G$326, "=3"), $C185=4, AVERAGEIFS(data!K$2:K$326, data!$B$2:$B$326, $B185,data!$C$2:$C$326, "=3", data!$D$2:$D$326, "=1", data!$E$2:$E$326, "=1", data!$F$2:$F$326, "=1", data!$G$2:$G$326, "=1"), $C185=5, AVERAGEIFS(data!K$2:K$326, data!$B$2:$B$326, $B185,data!$C$2:$C$326, "=3", data!$D$2:$D$326, "=1", data!$E$2:$E$326, "=1", data!$F$2:$F$326, "=1", data!$G$2:$G$326, "=2"), $C185=6, AVERAGEIFS(data!K$2:K$326, data!$B$2:$B$326, $B185,data!$C$2:$C$326, "=2", data!$D$2:$D$326, {2,3}, data!$E$2:$E$326, "=1", data!$F$2:$F$326, "=1", data!$G$2:$G$326, "=1"), $C185=7, AVERAGEIFS(data!K$2:K$326, data!$B$2:$B$326, $B185,data!$C$2:$C$326, "=2", data!$D$2:$D$326, "=1", data!$E$2:$E$326, {2,3}, data!$F$2:$F$326, "=1", data!$G$2:$G$326, "=1"), $C185=8, AVERAGEIFS(data!K$2:K$326, data!$B$2:$B$326, $B185,data!$C$2:$C$326, "=2", data!$D$2:$D$326, {2,3}, data!$E$2:$E$326, {2,3}, data!$F$2:$F$326, "=1", data!$G$2:$G$326, "=1"))</f>
        <v>376</v>
      </c>
      <c r="H185" s="6">
        <f t="shared" si="2"/>
        <v>0.19658119658119655</v>
      </c>
    </row>
    <row r="186" spans="1:8" x14ac:dyDescent="0.2">
      <c r="A186" s="4" t="s">
        <v>316</v>
      </c>
      <c r="B186" s="4" t="s">
        <v>314</v>
      </c>
      <c r="C186" s="3">
        <v>1</v>
      </c>
      <c r="D186" s="4">
        <f>_xlfn.IFS($C186=1, AVERAGEIFS(data!H$2:H$326, data!$B$2:$B$326, $B186,data!$C$2:$C$326, "=2", data!$D$2:$D$326, "=1", data!$E$2:$E$326, "=1", data!$F$2:$F$326, "=1", data!$G$2:$G$326, "=1"), $C186=2, AVERAGEIFS(data!H$2:H$326, data!$B$2:$B$326, $B186,data!$C$2:$C$326, "=2", data!$D$2:$D$326, "=1", data!$E$2:$E$326, "=1", data!$F$2:$F$326, "=1", data!$G$2:$G$326, "=2"), $C186=3, AVERAGEIFS(data!H$2:H$326, data!$B$2:$B$326, $B186,data!$C$2:$C$326, "=2", data!$D$2:$D$326, "=1", data!$E$2:$E$326, "=1", data!$F$2:$F$326, "=1", data!$G$2:$G$326, "=3"), $C186=4, AVERAGEIFS(data!H$2:H$326, data!$B$2:$B$326, $B186,data!$C$2:$C$326, "=3", data!$D$2:$D$326, "=1", data!$E$2:$E$326, "=1", data!$F$2:$F$326, "=1", data!$G$2:$G$326, "=1"), $C186=5, AVERAGEIFS(data!H$2:H$326, data!$B$2:$B$326, $B186,data!$C$2:$C$326, "=3", data!$D$2:$D$326, "=1", data!$E$2:$E$326, "=1", data!$F$2:$F$326, "=1", data!$G$2:$G$326, "=2"), $C186=6, AVERAGEIFS(data!H$2:H$326, data!$B$2:$B$326, $B186,data!$C$2:$C$326, "=2", data!$D$2:$D$326, {2,3}, data!$E$2:$E$326, "=1", data!$F$2:$F$326, "=1", data!$G$2:$G$326, "=1"), $C186=7, AVERAGEIFS(data!H$2:H$326, data!$B$2:$B$326, $B186,data!$C$2:$C$326, "=2", data!$D$2:$D$326, "=1", data!$E$2:$E$326, {2,3}, data!$F$2:$F$326, "=1", data!$G$2:$G$326, "=1"), $C186=8, AVERAGEIFS(data!H$2:H$326, data!$B$2:$B$326, $B186,data!$C$2:$C$326, "=2", data!$D$2:$D$326, {2,3}, data!$E$2:$E$326, {2,3}, data!$F$2:$F$326, "=1", data!$G$2:$G$326, "=1"))</f>
        <v>500</v>
      </c>
      <c r="E186" s="4">
        <f>_xlfn.IFS($C186=1, AVERAGEIFS(data!I$2:I$326, data!$B$2:$B$326, $B186,data!$C$2:$C$326, "=2", data!$D$2:$D$326, "=1", data!$E$2:$E$326, "=1", data!$F$2:$F$326, "=1", data!$G$2:$G$326, "=1"), $C186=2, AVERAGEIFS(data!I$2:I$326, data!$B$2:$B$326, $B186,data!$C$2:$C$326, "=2", data!$D$2:$D$326, "=1", data!$E$2:$E$326, "=1", data!$F$2:$F$326, "=1", data!$G$2:$G$326, "=2"), $C186=3, AVERAGEIFS(data!I$2:I$326, data!$B$2:$B$326, $B186,data!$C$2:$C$326, "=2", data!$D$2:$D$326, "=1", data!$E$2:$E$326, "=1", data!$F$2:$F$326, "=1", data!$G$2:$G$326, "=3"), $C186=4, AVERAGEIFS(data!I$2:I$326, data!$B$2:$B$326, $B186,data!$C$2:$C$326, "=3", data!$D$2:$D$326, "=1", data!$E$2:$E$326, "=1", data!$F$2:$F$326, "=1", data!$G$2:$G$326, "=1"), $C186=5, AVERAGEIFS(data!I$2:I$326, data!$B$2:$B$326, $B186,data!$C$2:$C$326, "=3", data!$D$2:$D$326, "=1", data!$E$2:$E$326, "=1", data!$F$2:$F$326, "=1", data!$G$2:$G$326, "=2"), $C186=6, AVERAGEIFS(data!I$2:I$326, data!$B$2:$B$326, $B186,data!$C$2:$C$326, "=2", data!$D$2:$D$326, {2,3}, data!$E$2:$E$326, "=1", data!$F$2:$F$326, "=1", data!$G$2:$G$326, "=1"), $C186=7, AVERAGEIFS(data!I$2:I$326, data!$B$2:$B$326, $B186,data!$C$2:$C$326, "=2", data!$D$2:$D$326, "=1", data!$E$2:$E$326, {2,3}, data!$F$2:$F$326, "=1", data!$G$2:$G$326, "=1"), $C186=8, AVERAGEIFS(data!I$2:I$326, data!$B$2:$B$326, $B186,data!$C$2:$C$326, "=2", data!$D$2:$D$326, {2,3}, data!$E$2:$E$326, {2,3}, data!$F$2:$F$326, "=1", data!$G$2:$G$326, "=1"))</f>
        <v>439</v>
      </c>
      <c r="F186" s="4">
        <f>_xlfn.IFS($C186=1, AVERAGEIFS(data!J$2:J$326, data!$B$2:$B$326, $B186,data!$C$2:$C$326, "=2", data!$D$2:$D$326, "=1", data!$E$2:$E$326, "=1", data!$F$2:$F$326, "=1", data!$G$2:$G$326, "=1"), $C186=2, AVERAGEIFS(data!J$2:J$326, data!$B$2:$B$326, $B186,data!$C$2:$C$326, "=2", data!$D$2:$D$326, "=1", data!$E$2:$E$326, "=1", data!$F$2:$F$326, "=1", data!$G$2:$G$326, "=2"), $C186=3, AVERAGEIFS(data!J$2:J$326, data!$B$2:$B$326, $B186,data!$C$2:$C$326, "=2", data!$D$2:$D$326, "=1", data!$E$2:$E$326, "=1", data!$F$2:$F$326, "=1", data!$G$2:$G$326, "=3"), $C186=4, AVERAGEIFS(data!J$2:J$326, data!$B$2:$B$326, $B186,data!$C$2:$C$326, "=3", data!$D$2:$D$326, "=1", data!$E$2:$E$326, "=1", data!$F$2:$F$326, "=1", data!$G$2:$G$326, "=1"), $C186=5, AVERAGEIFS(data!J$2:J$326, data!$B$2:$B$326, $B186,data!$C$2:$C$326, "=3", data!$D$2:$D$326, "=1", data!$E$2:$E$326, "=1", data!$F$2:$F$326, "=1", data!$G$2:$G$326, "=2"), $C186=6, AVERAGEIFS(data!J$2:J$326, data!$B$2:$B$326, $B186,data!$C$2:$C$326, "=2", data!$D$2:$D$326, {2,3}, data!$E$2:$E$326, "=1", data!$F$2:$F$326, "=1", data!$G$2:$G$326, "=1"), $C186=7, AVERAGEIFS(data!J$2:J$326, data!$B$2:$B$326, $B186,data!$C$2:$C$326, "=2", data!$D$2:$D$326, "=1", data!$E$2:$E$326, {2,3}, data!$F$2:$F$326, "=1", data!$G$2:$G$326, "=1"), $C186=8, AVERAGEIFS(data!J$2:J$326, data!$B$2:$B$326, $B186,data!$C$2:$C$326, "=2", data!$D$2:$D$326, {2,3}, data!$E$2:$E$326, {2,3}, data!$F$2:$F$326, "=1", data!$G$2:$G$326, "=1"))</f>
        <v>396</v>
      </c>
      <c r="G186" s="4">
        <f>_xlfn.IFS($C186=1, AVERAGEIFS(data!K$2:K$326, data!$B$2:$B$326, $B186,data!$C$2:$C$326, "=2", data!$D$2:$D$326, "=1", data!$E$2:$E$326, "=1", data!$F$2:$F$326, "=1", data!$G$2:$G$326, "=1"), $C186=2, AVERAGEIFS(data!K$2:K$326, data!$B$2:$B$326, $B186,data!$C$2:$C$326, "=2", data!$D$2:$D$326, "=1", data!$E$2:$E$326, "=1", data!$F$2:$F$326, "=1", data!$G$2:$G$326, "=2"), $C186=3, AVERAGEIFS(data!K$2:K$326, data!$B$2:$B$326, $B186,data!$C$2:$C$326, "=2", data!$D$2:$D$326, "=1", data!$E$2:$E$326, "=1", data!$F$2:$F$326, "=1", data!$G$2:$G$326, "=3"), $C186=4, AVERAGEIFS(data!K$2:K$326, data!$B$2:$B$326, $B186,data!$C$2:$C$326, "=3", data!$D$2:$D$326, "=1", data!$E$2:$E$326, "=1", data!$F$2:$F$326, "=1", data!$G$2:$G$326, "=1"), $C186=5, AVERAGEIFS(data!K$2:K$326, data!$B$2:$B$326, $B186,data!$C$2:$C$326, "=3", data!$D$2:$D$326, "=1", data!$E$2:$E$326, "=1", data!$F$2:$F$326, "=1", data!$G$2:$G$326, "=2"), $C186=6, AVERAGEIFS(data!K$2:K$326, data!$B$2:$B$326, $B186,data!$C$2:$C$326, "=2", data!$D$2:$D$326, {2,3}, data!$E$2:$E$326, "=1", data!$F$2:$F$326, "=1", data!$G$2:$G$326, "=1"), $C186=7, AVERAGEIFS(data!K$2:K$326, data!$B$2:$B$326, $B186,data!$C$2:$C$326, "=2", data!$D$2:$D$326, "=1", data!$E$2:$E$326, {2,3}, data!$F$2:$F$326, "=1", data!$G$2:$G$326, "=1"), $C186=8, AVERAGEIFS(data!K$2:K$326, data!$B$2:$B$326, $B186,data!$C$2:$C$326, "=2", data!$D$2:$D$326, {2,3}, data!$E$2:$E$326, {2,3}, data!$F$2:$F$326, "=1", data!$G$2:$G$326, "=1"))</f>
        <v>121</v>
      </c>
      <c r="H186" s="6">
        <f t="shared" si="2"/>
        <v>0.69444444444444442</v>
      </c>
    </row>
    <row r="187" spans="1:8" x14ac:dyDescent="0.2">
      <c r="A187" s="4" t="s">
        <v>316</v>
      </c>
      <c r="B187" s="4" t="s">
        <v>314</v>
      </c>
      <c r="C187" s="3">
        <v>2</v>
      </c>
      <c r="D187" s="4">
        <f>_xlfn.IFS($C187=1, AVERAGEIFS(data!H$2:H$326, data!$B$2:$B$326, $B187,data!$C$2:$C$326, "=2", data!$D$2:$D$326, "=1", data!$E$2:$E$326, "=1", data!$F$2:$F$326, "=1", data!$G$2:$G$326, "=1"), $C187=2, AVERAGEIFS(data!H$2:H$326, data!$B$2:$B$326, $B187,data!$C$2:$C$326, "=2", data!$D$2:$D$326, "=1", data!$E$2:$E$326, "=1", data!$F$2:$F$326, "=1", data!$G$2:$G$326, "=2"), $C187=3, AVERAGEIFS(data!H$2:H$326, data!$B$2:$B$326, $B187,data!$C$2:$C$326, "=2", data!$D$2:$D$326, "=1", data!$E$2:$E$326, "=1", data!$F$2:$F$326, "=1", data!$G$2:$G$326, "=3"), $C187=4, AVERAGEIFS(data!H$2:H$326, data!$B$2:$B$326, $B187,data!$C$2:$C$326, "=3", data!$D$2:$D$326, "=1", data!$E$2:$E$326, "=1", data!$F$2:$F$326, "=1", data!$G$2:$G$326, "=1"), $C187=5, AVERAGEIFS(data!H$2:H$326, data!$B$2:$B$326, $B187,data!$C$2:$C$326, "=3", data!$D$2:$D$326, "=1", data!$E$2:$E$326, "=1", data!$F$2:$F$326, "=1", data!$G$2:$G$326, "=2"), $C187=6, AVERAGEIFS(data!H$2:H$326, data!$B$2:$B$326, $B187,data!$C$2:$C$326, "=2", data!$D$2:$D$326, {2,3}, data!$E$2:$E$326, "=1", data!$F$2:$F$326, "=1", data!$G$2:$G$326, "=1"), $C187=7, AVERAGEIFS(data!H$2:H$326, data!$B$2:$B$326, $B187,data!$C$2:$C$326, "=2", data!$D$2:$D$326, "=1", data!$E$2:$E$326, {2,3}, data!$F$2:$F$326, "=1", data!$G$2:$G$326, "=1"), $C187=8, AVERAGEIFS(data!H$2:H$326, data!$B$2:$B$326, $B187,data!$C$2:$C$326, "=2", data!$D$2:$D$326, {2,3}, data!$E$2:$E$326, {2,3}, data!$F$2:$F$326, "=1", data!$G$2:$G$326, "=1"))</f>
        <v>500</v>
      </c>
      <c r="E187" s="4">
        <f>_xlfn.IFS($C187=1, AVERAGEIFS(data!I$2:I$326, data!$B$2:$B$326, $B187,data!$C$2:$C$326, "=2", data!$D$2:$D$326, "=1", data!$E$2:$E$326, "=1", data!$F$2:$F$326, "=1", data!$G$2:$G$326, "=1"), $C187=2, AVERAGEIFS(data!I$2:I$326, data!$B$2:$B$326, $B187,data!$C$2:$C$326, "=2", data!$D$2:$D$326, "=1", data!$E$2:$E$326, "=1", data!$F$2:$F$326, "=1", data!$G$2:$G$326, "=2"), $C187=3, AVERAGEIFS(data!I$2:I$326, data!$B$2:$B$326, $B187,data!$C$2:$C$326, "=2", data!$D$2:$D$326, "=1", data!$E$2:$E$326, "=1", data!$F$2:$F$326, "=1", data!$G$2:$G$326, "=3"), $C187=4, AVERAGEIFS(data!I$2:I$326, data!$B$2:$B$326, $B187,data!$C$2:$C$326, "=3", data!$D$2:$D$326, "=1", data!$E$2:$E$326, "=1", data!$F$2:$F$326, "=1", data!$G$2:$G$326, "=1"), $C187=5, AVERAGEIFS(data!I$2:I$326, data!$B$2:$B$326, $B187,data!$C$2:$C$326, "=3", data!$D$2:$D$326, "=1", data!$E$2:$E$326, "=1", data!$F$2:$F$326, "=1", data!$G$2:$G$326, "=2"), $C187=6, AVERAGEIFS(data!I$2:I$326, data!$B$2:$B$326, $B187,data!$C$2:$C$326, "=2", data!$D$2:$D$326, {2,3}, data!$E$2:$E$326, "=1", data!$F$2:$F$326, "=1", data!$G$2:$G$326, "=1"), $C187=7, AVERAGEIFS(data!I$2:I$326, data!$B$2:$B$326, $B187,data!$C$2:$C$326, "=2", data!$D$2:$D$326, "=1", data!$E$2:$E$326, {2,3}, data!$F$2:$F$326, "=1", data!$G$2:$G$326, "=1"), $C187=8, AVERAGEIFS(data!I$2:I$326, data!$B$2:$B$326, $B187,data!$C$2:$C$326, "=2", data!$D$2:$D$326, {2,3}, data!$E$2:$E$326, {2,3}, data!$F$2:$F$326, "=1", data!$G$2:$G$326, "=1"))</f>
        <v>49</v>
      </c>
      <c r="F187" s="4">
        <f>_xlfn.IFS($C187=1, AVERAGEIFS(data!J$2:J$326, data!$B$2:$B$326, $B187,data!$C$2:$C$326, "=2", data!$D$2:$D$326, "=1", data!$E$2:$E$326, "=1", data!$F$2:$F$326, "=1", data!$G$2:$G$326, "=1"), $C187=2, AVERAGEIFS(data!J$2:J$326, data!$B$2:$B$326, $B187,data!$C$2:$C$326, "=2", data!$D$2:$D$326, "=1", data!$E$2:$E$326, "=1", data!$F$2:$F$326, "=1", data!$G$2:$G$326, "=2"), $C187=3, AVERAGEIFS(data!J$2:J$326, data!$B$2:$B$326, $B187,data!$C$2:$C$326, "=2", data!$D$2:$D$326, "=1", data!$E$2:$E$326, "=1", data!$F$2:$F$326, "=1", data!$G$2:$G$326, "=3"), $C187=4, AVERAGEIFS(data!J$2:J$326, data!$B$2:$B$326, $B187,data!$C$2:$C$326, "=3", data!$D$2:$D$326, "=1", data!$E$2:$E$326, "=1", data!$F$2:$F$326, "=1", data!$G$2:$G$326, "=1"), $C187=5, AVERAGEIFS(data!J$2:J$326, data!$B$2:$B$326, $B187,data!$C$2:$C$326, "=3", data!$D$2:$D$326, "=1", data!$E$2:$E$326, "=1", data!$F$2:$F$326, "=1", data!$G$2:$G$326, "=2"), $C187=6, AVERAGEIFS(data!J$2:J$326, data!$B$2:$B$326, $B187,data!$C$2:$C$326, "=2", data!$D$2:$D$326, {2,3}, data!$E$2:$E$326, "=1", data!$F$2:$F$326, "=1", data!$G$2:$G$326, "=1"), $C187=7, AVERAGEIFS(data!J$2:J$326, data!$B$2:$B$326, $B187,data!$C$2:$C$326, "=2", data!$D$2:$D$326, "=1", data!$E$2:$E$326, {2,3}, data!$F$2:$F$326, "=1", data!$G$2:$G$326, "=1"), $C187=8, AVERAGEIFS(data!J$2:J$326, data!$B$2:$B$326, $B187,data!$C$2:$C$326, "=2", data!$D$2:$D$326, {2,3}, data!$E$2:$E$326, {2,3}, data!$F$2:$F$326, "=1", data!$G$2:$G$326, "=1"))</f>
        <v>15</v>
      </c>
      <c r="G187" s="4">
        <f>_xlfn.IFS($C187=1, AVERAGEIFS(data!K$2:K$326, data!$B$2:$B$326, $B187,data!$C$2:$C$326, "=2", data!$D$2:$D$326, "=1", data!$E$2:$E$326, "=1", data!$F$2:$F$326, "=1", data!$G$2:$G$326, "=1"), $C187=2, AVERAGEIFS(data!K$2:K$326, data!$B$2:$B$326, $B187,data!$C$2:$C$326, "=2", data!$D$2:$D$326, "=1", data!$E$2:$E$326, "=1", data!$F$2:$F$326, "=1", data!$G$2:$G$326, "=2"), $C187=3, AVERAGEIFS(data!K$2:K$326, data!$B$2:$B$326, $B187,data!$C$2:$C$326, "=2", data!$D$2:$D$326, "=1", data!$E$2:$E$326, "=1", data!$F$2:$F$326, "=1", data!$G$2:$G$326, "=3"), $C187=4, AVERAGEIFS(data!K$2:K$326, data!$B$2:$B$326, $B187,data!$C$2:$C$326, "=3", data!$D$2:$D$326, "=1", data!$E$2:$E$326, "=1", data!$F$2:$F$326, "=1", data!$G$2:$G$326, "=1"), $C187=5, AVERAGEIFS(data!K$2:K$326, data!$B$2:$B$326, $B187,data!$C$2:$C$326, "=3", data!$D$2:$D$326, "=1", data!$E$2:$E$326, "=1", data!$F$2:$F$326, "=1", data!$G$2:$G$326, "=2"), $C187=6, AVERAGEIFS(data!K$2:K$326, data!$B$2:$B$326, $B187,data!$C$2:$C$326, "=2", data!$D$2:$D$326, {2,3}, data!$E$2:$E$326, "=1", data!$F$2:$F$326, "=1", data!$G$2:$G$326, "=1"), $C187=7, AVERAGEIFS(data!K$2:K$326, data!$B$2:$B$326, $B187,data!$C$2:$C$326, "=2", data!$D$2:$D$326, "=1", data!$E$2:$E$326, {2,3}, data!$F$2:$F$326, "=1", data!$G$2:$G$326, "=1"), $C187=8, AVERAGEIFS(data!K$2:K$326, data!$B$2:$B$326, $B187,data!$C$2:$C$326, "=2", data!$D$2:$D$326, {2,3}, data!$E$2:$E$326, {2,3}, data!$F$2:$F$326, "=1", data!$G$2:$G$326, "=1"))</f>
        <v>13</v>
      </c>
      <c r="H187" s="6">
        <f t="shared" si="2"/>
        <v>0.1333333333333333</v>
      </c>
    </row>
    <row r="188" spans="1:8" x14ac:dyDescent="0.2">
      <c r="A188" s="4" t="s">
        <v>316</v>
      </c>
      <c r="B188" s="4" t="s">
        <v>314</v>
      </c>
      <c r="C188" s="3">
        <v>3</v>
      </c>
      <c r="D188" s="4">
        <f>_xlfn.IFS($C188=1, AVERAGEIFS(data!H$2:H$326, data!$B$2:$B$326, $B188,data!$C$2:$C$326, "=2", data!$D$2:$D$326, "=1", data!$E$2:$E$326, "=1", data!$F$2:$F$326, "=1", data!$G$2:$G$326, "=1"), $C188=2, AVERAGEIFS(data!H$2:H$326, data!$B$2:$B$326, $B188,data!$C$2:$C$326, "=2", data!$D$2:$D$326, "=1", data!$E$2:$E$326, "=1", data!$F$2:$F$326, "=1", data!$G$2:$G$326, "=2"), $C188=3, AVERAGEIFS(data!H$2:H$326, data!$B$2:$B$326, $B188,data!$C$2:$C$326, "=2", data!$D$2:$D$326, "=1", data!$E$2:$E$326, "=1", data!$F$2:$F$326, "=1", data!$G$2:$G$326, "=3"), $C188=4, AVERAGEIFS(data!H$2:H$326, data!$B$2:$B$326, $B188,data!$C$2:$C$326, "=3", data!$D$2:$D$326, "=1", data!$E$2:$E$326, "=1", data!$F$2:$F$326, "=1", data!$G$2:$G$326, "=1"), $C188=5, AVERAGEIFS(data!H$2:H$326, data!$B$2:$B$326, $B188,data!$C$2:$C$326, "=3", data!$D$2:$D$326, "=1", data!$E$2:$E$326, "=1", data!$F$2:$F$326, "=1", data!$G$2:$G$326, "=2"), $C188=6, AVERAGEIFS(data!H$2:H$326, data!$B$2:$B$326, $B188,data!$C$2:$C$326, "=2", data!$D$2:$D$326, {2,3}, data!$E$2:$E$326, "=1", data!$F$2:$F$326, "=1", data!$G$2:$G$326, "=1"), $C188=7, AVERAGEIFS(data!H$2:H$326, data!$B$2:$B$326, $B188,data!$C$2:$C$326, "=2", data!$D$2:$D$326, "=1", data!$E$2:$E$326, {2,3}, data!$F$2:$F$326, "=1", data!$G$2:$G$326, "=1"), $C188=8, AVERAGEIFS(data!H$2:H$326, data!$B$2:$B$326, $B188,data!$C$2:$C$326, "=2", data!$D$2:$D$326, {2,3}, data!$E$2:$E$326, {2,3}, data!$F$2:$F$326, "=1", data!$G$2:$G$326, "=1"))</f>
        <v>500</v>
      </c>
      <c r="E188" s="4">
        <f>_xlfn.IFS($C188=1, AVERAGEIFS(data!I$2:I$326, data!$B$2:$B$326, $B188,data!$C$2:$C$326, "=2", data!$D$2:$D$326, "=1", data!$E$2:$E$326, "=1", data!$F$2:$F$326, "=1", data!$G$2:$G$326, "=1"), $C188=2, AVERAGEIFS(data!I$2:I$326, data!$B$2:$B$326, $B188,data!$C$2:$C$326, "=2", data!$D$2:$D$326, "=1", data!$E$2:$E$326, "=1", data!$F$2:$F$326, "=1", data!$G$2:$G$326, "=2"), $C188=3, AVERAGEIFS(data!I$2:I$326, data!$B$2:$B$326, $B188,data!$C$2:$C$326, "=2", data!$D$2:$D$326, "=1", data!$E$2:$E$326, "=1", data!$F$2:$F$326, "=1", data!$G$2:$G$326, "=3"), $C188=4, AVERAGEIFS(data!I$2:I$326, data!$B$2:$B$326, $B188,data!$C$2:$C$326, "=3", data!$D$2:$D$326, "=1", data!$E$2:$E$326, "=1", data!$F$2:$F$326, "=1", data!$G$2:$G$326, "=1"), $C188=5, AVERAGEIFS(data!I$2:I$326, data!$B$2:$B$326, $B188,data!$C$2:$C$326, "=3", data!$D$2:$D$326, "=1", data!$E$2:$E$326, "=1", data!$F$2:$F$326, "=1", data!$G$2:$G$326, "=2"), $C188=6, AVERAGEIFS(data!I$2:I$326, data!$B$2:$B$326, $B188,data!$C$2:$C$326, "=2", data!$D$2:$D$326, {2,3}, data!$E$2:$E$326, "=1", data!$F$2:$F$326, "=1", data!$G$2:$G$326, "=1"), $C188=7, AVERAGEIFS(data!I$2:I$326, data!$B$2:$B$326, $B188,data!$C$2:$C$326, "=2", data!$D$2:$D$326, "=1", data!$E$2:$E$326, {2,3}, data!$F$2:$F$326, "=1", data!$G$2:$G$326, "=1"), $C188=8, AVERAGEIFS(data!I$2:I$326, data!$B$2:$B$326, $B188,data!$C$2:$C$326, "=2", data!$D$2:$D$326, {2,3}, data!$E$2:$E$326, {2,3}, data!$F$2:$F$326, "=1", data!$G$2:$G$326, "=1"))</f>
        <v>8</v>
      </c>
      <c r="F188" s="4">
        <f>_xlfn.IFS($C188=1, AVERAGEIFS(data!J$2:J$326, data!$B$2:$B$326, $B188,data!$C$2:$C$326, "=2", data!$D$2:$D$326, "=1", data!$E$2:$E$326, "=1", data!$F$2:$F$326, "=1", data!$G$2:$G$326, "=1"), $C188=2, AVERAGEIFS(data!J$2:J$326, data!$B$2:$B$326, $B188,data!$C$2:$C$326, "=2", data!$D$2:$D$326, "=1", data!$E$2:$E$326, "=1", data!$F$2:$F$326, "=1", data!$G$2:$G$326, "=2"), $C188=3, AVERAGEIFS(data!J$2:J$326, data!$B$2:$B$326, $B188,data!$C$2:$C$326, "=2", data!$D$2:$D$326, "=1", data!$E$2:$E$326, "=1", data!$F$2:$F$326, "=1", data!$G$2:$G$326, "=3"), $C188=4, AVERAGEIFS(data!J$2:J$326, data!$B$2:$B$326, $B188,data!$C$2:$C$326, "=3", data!$D$2:$D$326, "=1", data!$E$2:$E$326, "=1", data!$F$2:$F$326, "=1", data!$G$2:$G$326, "=1"), $C188=5, AVERAGEIFS(data!J$2:J$326, data!$B$2:$B$326, $B188,data!$C$2:$C$326, "=3", data!$D$2:$D$326, "=1", data!$E$2:$E$326, "=1", data!$F$2:$F$326, "=1", data!$G$2:$G$326, "=2"), $C188=6, AVERAGEIFS(data!J$2:J$326, data!$B$2:$B$326, $B188,data!$C$2:$C$326, "=2", data!$D$2:$D$326, {2,3}, data!$E$2:$E$326, "=1", data!$F$2:$F$326, "=1", data!$G$2:$G$326, "=1"), $C188=7, AVERAGEIFS(data!J$2:J$326, data!$B$2:$B$326, $B188,data!$C$2:$C$326, "=2", data!$D$2:$D$326, "=1", data!$E$2:$E$326, {2,3}, data!$F$2:$F$326, "=1", data!$G$2:$G$326, "=1"), $C188=8, AVERAGEIFS(data!J$2:J$326, data!$B$2:$B$326, $B188,data!$C$2:$C$326, "=2", data!$D$2:$D$326, {2,3}, data!$E$2:$E$326, {2,3}, data!$F$2:$F$326, "=1", data!$G$2:$G$326, "=1"))</f>
        <v>0</v>
      </c>
      <c r="G188" s="4">
        <f>_xlfn.IFS($C188=1, AVERAGEIFS(data!K$2:K$326, data!$B$2:$B$326, $B188,data!$C$2:$C$326, "=2", data!$D$2:$D$326, "=1", data!$E$2:$E$326, "=1", data!$F$2:$F$326, "=1", data!$G$2:$G$326, "=1"), $C188=2, AVERAGEIFS(data!K$2:K$326, data!$B$2:$B$326, $B188,data!$C$2:$C$326, "=2", data!$D$2:$D$326, "=1", data!$E$2:$E$326, "=1", data!$F$2:$F$326, "=1", data!$G$2:$G$326, "=2"), $C188=3, AVERAGEIFS(data!K$2:K$326, data!$B$2:$B$326, $B188,data!$C$2:$C$326, "=2", data!$D$2:$D$326, "=1", data!$E$2:$E$326, "=1", data!$F$2:$F$326, "=1", data!$G$2:$G$326, "=3"), $C188=4, AVERAGEIFS(data!K$2:K$326, data!$B$2:$B$326, $B188,data!$C$2:$C$326, "=3", data!$D$2:$D$326, "=1", data!$E$2:$E$326, "=1", data!$F$2:$F$326, "=1", data!$G$2:$G$326, "=1"), $C188=5, AVERAGEIFS(data!K$2:K$326, data!$B$2:$B$326, $B188,data!$C$2:$C$326, "=3", data!$D$2:$D$326, "=1", data!$E$2:$E$326, "=1", data!$F$2:$F$326, "=1", data!$G$2:$G$326, "=2"), $C188=6, AVERAGEIFS(data!K$2:K$326, data!$B$2:$B$326, $B188,data!$C$2:$C$326, "=2", data!$D$2:$D$326, {2,3}, data!$E$2:$E$326, "=1", data!$F$2:$F$326, "=1", data!$G$2:$G$326, "=1"), $C188=7, AVERAGEIFS(data!K$2:K$326, data!$B$2:$B$326, $B188,data!$C$2:$C$326, "=2", data!$D$2:$D$326, "=1", data!$E$2:$E$326, {2,3}, data!$F$2:$F$326, "=1", data!$G$2:$G$326, "=1"), $C188=8, AVERAGEIFS(data!K$2:K$326, data!$B$2:$B$326, $B188,data!$C$2:$C$326, "=2", data!$D$2:$D$326, {2,3}, data!$E$2:$E$326, {2,3}, data!$F$2:$F$326, "=1", data!$G$2:$G$326, "=1"))</f>
        <v>0</v>
      </c>
      <c r="H188" s="6" t="str">
        <f t="shared" si="2"/>
        <v>N/A</v>
      </c>
    </row>
    <row r="189" spans="1:8" x14ac:dyDescent="0.2">
      <c r="A189" s="4" t="s">
        <v>316</v>
      </c>
      <c r="B189" s="4" t="s">
        <v>314</v>
      </c>
      <c r="C189" s="3">
        <v>4</v>
      </c>
      <c r="D189" s="4">
        <f>_xlfn.IFS($C189=1, AVERAGEIFS(data!H$2:H$326, data!$B$2:$B$326, $B189,data!$C$2:$C$326, "=2", data!$D$2:$D$326, "=1", data!$E$2:$E$326, "=1", data!$F$2:$F$326, "=1", data!$G$2:$G$326, "=1"), $C189=2, AVERAGEIFS(data!H$2:H$326, data!$B$2:$B$326, $B189,data!$C$2:$C$326, "=2", data!$D$2:$D$326, "=1", data!$E$2:$E$326, "=1", data!$F$2:$F$326, "=1", data!$G$2:$G$326, "=2"), $C189=3, AVERAGEIFS(data!H$2:H$326, data!$B$2:$B$326, $B189,data!$C$2:$C$326, "=2", data!$D$2:$D$326, "=1", data!$E$2:$E$326, "=1", data!$F$2:$F$326, "=1", data!$G$2:$G$326, "=3"), $C189=4, AVERAGEIFS(data!H$2:H$326, data!$B$2:$B$326, $B189,data!$C$2:$C$326, "=3", data!$D$2:$D$326, "=1", data!$E$2:$E$326, "=1", data!$F$2:$F$326, "=1", data!$G$2:$G$326, "=1"), $C189=5, AVERAGEIFS(data!H$2:H$326, data!$B$2:$B$326, $B189,data!$C$2:$C$326, "=3", data!$D$2:$D$326, "=1", data!$E$2:$E$326, "=1", data!$F$2:$F$326, "=1", data!$G$2:$G$326, "=2"), $C189=6, AVERAGEIFS(data!H$2:H$326, data!$B$2:$B$326, $B189,data!$C$2:$C$326, "=2", data!$D$2:$D$326, {2,3}, data!$E$2:$E$326, "=1", data!$F$2:$F$326, "=1", data!$G$2:$G$326, "=1"), $C189=7, AVERAGEIFS(data!H$2:H$326, data!$B$2:$B$326, $B189,data!$C$2:$C$326, "=2", data!$D$2:$D$326, "=1", data!$E$2:$E$326, {2,3}, data!$F$2:$F$326, "=1", data!$G$2:$G$326, "=1"), $C189=8, AVERAGEIFS(data!H$2:H$326, data!$B$2:$B$326, $B189,data!$C$2:$C$326, "=2", data!$D$2:$D$326, {2,3}, data!$E$2:$E$326, {2,3}, data!$F$2:$F$326, "=1", data!$G$2:$G$326, "=1"))</f>
        <v>500</v>
      </c>
      <c r="E189" s="4">
        <f>_xlfn.IFS($C189=1, AVERAGEIFS(data!I$2:I$326, data!$B$2:$B$326, $B189,data!$C$2:$C$326, "=2", data!$D$2:$D$326, "=1", data!$E$2:$E$326, "=1", data!$F$2:$F$326, "=1", data!$G$2:$G$326, "=1"), $C189=2, AVERAGEIFS(data!I$2:I$326, data!$B$2:$B$326, $B189,data!$C$2:$C$326, "=2", data!$D$2:$D$326, "=1", data!$E$2:$E$326, "=1", data!$F$2:$F$326, "=1", data!$G$2:$G$326, "=2"), $C189=3, AVERAGEIFS(data!I$2:I$326, data!$B$2:$B$326, $B189,data!$C$2:$C$326, "=2", data!$D$2:$D$326, "=1", data!$E$2:$E$326, "=1", data!$F$2:$F$326, "=1", data!$G$2:$G$326, "=3"), $C189=4, AVERAGEIFS(data!I$2:I$326, data!$B$2:$B$326, $B189,data!$C$2:$C$326, "=3", data!$D$2:$D$326, "=1", data!$E$2:$E$326, "=1", data!$F$2:$F$326, "=1", data!$G$2:$G$326, "=1"), $C189=5, AVERAGEIFS(data!I$2:I$326, data!$B$2:$B$326, $B189,data!$C$2:$C$326, "=3", data!$D$2:$D$326, "=1", data!$E$2:$E$326, "=1", data!$F$2:$F$326, "=1", data!$G$2:$G$326, "=2"), $C189=6, AVERAGEIFS(data!I$2:I$326, data!$B$2:$B$326, $B189,data!$C$2:$C$326, "=2", data!$D$2:$D$326, {2,3}, data!$E$2:$E$326, "=1", data!$F$2:$F$326, "=1", data!$G$2:$G$326, "=1"), $C189=7, AVERAGEIFS(data!I$2:I$326, data!$B$2:$B$326, $B189,data!$C$2:$C$326, "=2", data!$D$2:$D$326, "=1", data!$E$2:$E$326, {2,3}, data!$F$2:$F$326, "=1", data!$G$2:$G$326, "=1"), $C189=8, AVERAGEIFS(data!I$2:I$326, data!$B$2:$B$326, $B189,data!$C$2:$C$326, "=2", data!$D$2:$D$326, {2,3}, data!$E$2:$E$326, {2,3}, data!$F$2:$F$326, "=1", data!$G$2:$G$326, "=1"))</f>
        <v>450</v>
      </c>
      <c r="F189" s="4">
        <f>_xlfn.IFS($C189=1, AVERAGEIFS(data!J$2:J$326, data!$B$2:$B$326, $B189,data!$C$2:$C$326, "=2", data!$D$2:$D$326, "=1", data!$E$2:$E$326, "=1", data!$F$2:$F$326, "=1", data!$G$2:$G$326, "=1"), $C189=2, AVERAGEIFS(data!J$2:J$326, data!$B$2:$B$326, $B189,data!$C$2:$C$326, "=2", data!$D$2:$D$326, "=1", data!$E$2:$E$326, "=1", data!$F$2:$F$326, "=1", data!$G$2:$G$326, "=2"), $C189=3, AVERAGEIFS(data!J$2:J$326, data!$B$2:$B$326, $B189,data!$C$2:$C$326, "=2", data!$D$2:$D$326, "=1", data!$E$2:$E$326, "=1", data!$F$2:$F$326, "=1", data!$G$2:$G$326, "=3"), $C189=4, AVERAGEIFS(data!J$2:J$326, data!$B$2:$B$326, $B189,data!$C$2:$C$326, "=3", data!$D$2:$D$326, "=1", data!$E$2:$E$326, "=1", data!$F$2:$F$326, "=1", data!$G$2:$G$326, "=1"), $C189=5, AVERAGEIFS(data!J$2:J$326, data!$B$2:$B$326, $B189,data!$C$2:$C$326, "=3", data!$D$2:$D$326, "=1", data!$E$2:$E$326, "=1", data!$F$2:$F$326, "=1", data!$G$2:$G$326, "=2"), $C189=6, AVERAGEIFS(data!J$2:J$326, data!$B$2:$B$326, $B189,data!$C$2:$C$326, "=2", data!$D$2:$D$326, {2,3}, data!$E$2:$E$326, "=1", data!$F$2:$F$326, "=1", data!$G$2:$G$326, "=1"), $C189=7, AVERAGEIFS(data!J$2:J$326, data!$B$2:$B$326, $B189,data!$C$2:$C$326, "=2", data!$D$2:$D$326, "=1", data!$E$2:$E$326, {2,3}, data!$F$2:$F$326, "=1", data!$G$2:$G$326, "=1"), $C189=8, AVERAGEIFS(data!J$2:J$326, data!$B$2:$B$326, $B189,data!$C$2:$C$326, "=2", data!$D$2:$D$326, {2,3}, data!$E$2:$E$326, {2,3}, data!$F$2:$F$326, "=1", data!$G$2:$G$326, "=1"))</f>
        <v>315</v>
      </c>
      <c r="G189" s="4">
        <f>_xlfn.IFS($C189=1, AVERAGEIFS(data!K$2:K$326, data!$B$2:$B$326, $B189,data!$C$2:$C$326, "=2", data!$D$2:$D$326, "=1", data!$E$2:$E$326, "=1", data!$F$2:$F$326, "=1", data!$G$2:$G$326, "=1"), $C189=2, AVERAGEIFS(data!K$2:K$326, data!$B$2:$B$326, $B189,data!$C$2:$C$326, "=2", data!$D$2:$D$326, "=1", data!$E$2:$E$326, "=1", data!$F$2:$F$326, "=1", data!$G$2:$G$326, "=2"), $C189=3, AVERAGEIFS(data!K$2:K$326, data!$B$2:$B$326, $B189,data!$C$2:$C$326, "=2", data!$D$2:$D$326, "=1", data!$E$2:$E$326, "=1", data!$F$2:$F$326, "=1", data!$G$2:$G$326, "=3"), $C189=4, AVERAGEIFS(data!K$2:K$326, data!$B$2:$B$326, $B189,data!$C$2:$C$326, "=3", data!$D$2:$D$326, "=1", data!$E$2:$E$326, "=1", data!$F$2:$F$326, "=1", data!$G$2:$G$326, "=1"), $C189=5, AVERAGEIFS(data!K$2:K$326, data!$B$2:$B$326, $B189,data!$C$2:$C$326, "=3", data!$D$2:$D$326, "=1", data!$E$2:$E$326, "=1", data!$F$2:$F$326, "=1", data!$G$2:$G$326, "=2"), $C189=6, AVERAGEIFS(data!K$2:K$326, data!$B$2:$B$326, $B189,data!$C$2:$C$326, "=2", data!$D$2:$D$326, {2,3}, data!$E$2:$E$326, "=1", data!$F$2:$F$326, "=1", data!$G$2:$G$326, "=1"), $C189=7, AVERAGEIFS(data!K$2:K$326, data!$B$2:$B$326, $B189,data!$C$2:$C$326, "=2", data!$D$2:$D$326, "=1", data!$E$2:$E$326, {2,3}, data!$F$2:$F$326, "=1", data!$G$2:$G$326, "=1"), $C189=8, AVERAGEIFS(data!K$2:K$326, data!$B$2:$B$326, $B189,data!$C$2:$C$326, "=2", data!$D$2:$D$326, {2,3}, data!$E$2:$E$326, {2,3}, data!$F$2:$F$326, "=1", data!$G$2:$G$326, "=1"))</f>
        <v>256</v>
      </c>
      <c r="H189" s="6">
        <f t="shared" si="2"/>
        <v>0.1873015873015873</v>
      </c>
    </row>
    <row r="190" spans="1:8" x14ac:dyDescent="0.2">
      <c r="A190" s="4" t="s">
        <v>316</v>
      </c>
      <c r="B190" s="4" t="s">
        <v>314</v>
      </c>
      <c r="C190" s="3">
        <v>5</v>
      </c>
      <c r="D190" s="4">
        <f>_xlfn.IFS($C190=1, AVERAGEIFS(data!H$2:H$326, data!$B$2:$B$326, $B190,data!$C$2:$C$326, "=2", data!$D$2:$D$326, "=1", data!$E$2:$E$326, "=1", data!$F$2:$F$326, "=1", data!$G$2:$G$326, "=1"), $C190=2, AVERAGEIFS(data!H$2:H$326, data!$B$2:$B$326, $B190,data!$C$2:$C$326, "=2", data!$D$2:$D$326, "=1", data!$E$2:$E$326, "=1", data!$F$2:$F$326, "=1", data!$G$2:$G$326, "=2"), $C190=3, AVERAGEIFS(data!H$2:H$326, data!$B$2:$B$326, $B190,data!$C$2:$C$326, "=2", data!$D$2:$D$326, "=1", data!$E$2:$E$326, "=1", data!$F$2:$F$326, "=1", data!$G$2:$G$326, "=3"), $C190=4, AVERAGEIFS(data!H$2:H$326, data!$B$2:$B$326, $B190,data!$C$2:$C$326, "=3", data!$D$2:$D$326, "=1", data!$E$2:$E$326, "=1", data!$F$2:$F$326, "=1", data!$G$2:$G$326, "=1"), $C190=5, AVERAGEIFS(data!H$2:H$326, data!$B$2:$B$326, $B190,data!$C$2:$C$326, "=3", data!$D$2:$D$326, "=1", data!$E$2:$E$326, "=1", data!$F$2:$F$326, "=1", data!$G$2:$G$326, "=2"), $C190=6, AVERAGEIFS(data!H$2:H$326, data!$B$2:$B$326, $B190,data!$C$2:$C$326, "=2", data!$D$2:$D$326, {2,3}, data!$E$2:$E$326, "=1", data!$F$2:$F$326, "=1", data!$G$2:$G$326, "=1"), $C190=7, AVERAGEIFS(data!H$2:H$326, data!$B$2:$B$326, $B190,data!$C$2:$C$326, "=2", data!$D$2:$D$326, "=1", data!$E$2:$E$326, {2,3}, data!$F$2:$F$326, "=1", data!$G$2:$G$326, "=1"), $C190=8, AVERAGEIFS(data!H$2:H$326, data!$B$2:$B$326, $B190,data!$C$2:$C$326, "=2", data!$D$2:$D$326, {2,3}, data!$E$2:$E$326, {2,3}, data!$F$2:$F$326, "=1", data!$G$2:$G$326, "=1"))</f>
        <v>500</v>
      </c>
      <c r="E190" s="4">
        <f>_xlfn.IFS($C190=1, AVERAGEIFS(data!I$2:I$326, data!$B$2:$B$326, $B190,data!$C$2:$C$326, "=2", data!$D$2:$D$326, "=1", data!$E$2:$E$326, "=1", data!$F$2:$F$326, "=1", data!$G$2:$G$326, "=1"), $C190=2, AVERAGEIFS(data!I$2:I$326, data!$B$2:$B$326, $B190,data!$C$2:$C$326, "=2", data!$D$2:$D$326, "=1", data!$E$2:$E$326, "=1", data!$F$2:$F$326, "=1", data!$G$2:$G$326, "=2"), $C190=3, AVERAGEIFS(data!I$2:I$326, data!$B$2:$B$326, $B190,data!$C$2:$C$326, "=2", data!$D$2:$D$326, "=1", data!$E$2:$E$326, "=1", data!$F$2:$F$326, "=1", data!$G$2:$G$326, "=3"), $C190=4, AVERAGEIFS(data!I$2:I$326, data!$B$2:$B$326, $B190,data!$C$2:$C$326, "=3", data!$D$2:$D$326, "=1", data!$E$2:$E$326, "=1", data!$F$2:$F$326, "=1", data!$G$2:$G$326, "=1"), $C190=5, AVERAGEIFS(data!I$2:I$326, data!$B$2:$B$326, $B190,data!$C$2:$C$326, "=3", data!$D$2:$D$326, "=1", data!$E$2:$E$326, "=1", data!$F$2:$F$326, "=1", data!$G$2:$G$326, "=2"), $C190=6, AVERAGEIFS(data!I$2:I$326, data!$B$2:$B$326, $B190,data!$C$2:$C$326, "=2", data!$D$2:$D$326, {2,3}, data!$E$2:$E$326, "=1", data!$F$2:$F$326, "=1", data!$G$2:$G$326, "=1"), $C190=7, AVERAGEIFS(data!I$2:I$326, data!$B$2:$B$326, $B190,data!$C$2:$C$326, "=2", data!$D$2:$D$326, "=1", data!$E$2:$E$326, {2,3}, data!$F$2:$F$326, "=1", data!$G$2:$G$326, "=1"), $C190=8, AVERAGEIFS(data!I$2:I$326, data!$B$2:$B$326, $B190,data!$C$2:$C$326, "=2", data!$D$2:$D$326, {2,3}, data!$E$2:$E$326, {2,3}, data!$F$2:$F$326, "=1", data!$G$2:$G$326, "=1"))</f>
        <v>49</v>
      </c>
      <c r="F190" s="4">
        <f>_xlfn.IFS($C190=1, AVERAGEIFS(data!J$2:J$326, data!$B$2:$B$326, $B190,data!$C$2:$C$326, "=2", data!$D$2:$D$326, "=1", data!$E$2:$E$326, "=1", data!$F$2:$F$326, "=1", data!$G$2:$G$326, "=1"), $C190=2, AVERAGEIFS(data!J$2:J$326, data!$B$2:$B$326, $B190,data!$C$2:$C$326, "=2", data!$D$2:$D$326, "=1", data!$E$2:$E$326, "=1", data!$F$2:$F$326, "=1", data!$G$2:$G$326, "=2"), $C190=3, AVERAGEIFS(data!J$2:J$326, data!$B$2:$B$326, $B190,data!$C$2:$C$326, "=2", data!$D$2:$D$326, "=1", data!$E$2:$E$326, "=1", data!$F$2:$F$326, "=1", data!$G$2:$G$326, "=3"), $C190=4, AVERAGEIFS(data!J$2:J$326, data!$B$2:$B$326, $B190,data!$C$2:$C$326, "=3", data!$D$2:$D$326, "=1", data!$E$2:$E$326, "=1", data!$F$2:$F$326, "=1", data!$G$2:$G$326, "=1"), $C190=5, AVERAGEIFS(data!J$2:J$326, data!$B$2:$B$326, $B190,data!$C$2:$C$326, "=3", data!$D$2:$D$326, "=1", data!$E$2:$E$326, "=1", data!$F$2:$F$326, "=1", data!$G$2:$G$326, "=2"), $C190=6, AVERAGEIFS(data!J$2:J$326, data!$B$2:$B$326, $B190,data!$C$2:$C$326, "=2", data!$D$2:$D$326, {2,3}, data!$E$2:$E$326, "=1", data!$F$2:$F$326, "=1", data!$G$2:$G$326, "=1"), $C190=7, AVERAGEIFS(data!J$2:J$326, data!$B$2:$B$326, $B190,data!$C$2:$C$326, "=2", data!$D$2:$D$326, "=1", data!$E$2:$E$326, {2,3}, data!$F$2:$F$326, "=1", data!$G$2:$G$326, "=1"), $C190=8, AVERAGEIFS(data!J$2:J$326, data!$B$2:$B$326, $B190,data!$C$2:$C$326, "=2", data!$D$2:$D$326, {2,3}, data!$E$2:$E$326, {2,3}, data!$F$2:$F$326, "=1", data!$G$2:$G$326, "=1"))</f>
        <v>0</v>
      </c>
      <c r="G190" s="4">
        <f>_xlfn.IFS($C190=1, AVERAGEIFS(data!K$2:K$326, data!$B$2:$B$326, $B190,data!$C$2:$C$326, "=2", data!$D$2:$D$326, "=1", data!$E$2:$E$326, "=1", data!$F$2:$F$326, "=1", data!$G$2:$G$326, "=1"), $C190=2, AVERAGEIFS(data!K$2:K$326, data!$B$2:$B$326, $B190,data!$C$2:$C$326, "=2", data!$D$2:$D$326, "=1", data!$E$2:$E$326, "=1", data!$F$2:$F$326, "=1", data!$G$2:$G$326, "=2"), $C190=3, AVERAGEIFS(data!K$2:K$326, data!$B$2:$B$326, $B190,data!$C$2:$C$326, "=2", data!$D$2:$D$326, "=1", data!$E$2:$E$326, "=1", data!$F$2:$F$326, "=1", data!$G$2:$G$326, "=3"), $C190=4, AVERAGEIFS(data!K$2:K$326, data!$B$2:$B$326, $B190,data!$C$2:$C$326, "=3", data!$D$2:$D$326, "=1", data!$E$2:$E$326, "=1", data!$F$2:$F$326, "=1", data!$G$2:$G$326, "=1"), $C190=5, AVERAGEIFS(data!K$2:K$326, data!$B$2:$B$326, $B190,data!$C$2:$C$326, "=3", data!$D$2:$D$326, "=1", data!$E$2:$E$326, "=1", data!$F$2:$F$326, "=1", data!$G$2:$G$326, "=2"), $C190=6, AVERAGEIFS(data!K$2:K$326, data!$B$2:$B$326, $B190,data!$C$2:$C$326, "=2", data!$D$2:$D$326, {2,3}, data!$E$2:$E$326, "=1", data!$F$2:$F$326, "=1", data!$G$2:$G$326, "=1"), $C190=7, AVERAGEIFS(data!K$2:K$326, data!$B$2:$B$326, $B190,data!$C$2:$C$326, "=2", data!$D$2:$D$326, "=1", data!$E$2:$E$326, {2,3}, data!$F$2:$F$326, "=1", data!$G$2:$G$326, "=1"), $C190=8, AVERAGEIFS(data!K$2:K$326, data!$B$2:$B$326, $B190,data!$C$2:$C$326, "=2", data!$D$2:$D$326, {2,3}, data!$E$2:$E$326, {2,3}, data!$F$2:$F$326, "=1", data!$G$2:$G$326, "=1"))</f>
        <v>0</v>
      </c>
      <c r="H190" s="6" t="str">
        <f t="shared" si="2"/>
        <v>N/A</v>
      </c>
    </row>
    <row r="191" spans="1:8" x14ac:dyDescent="0.2">
      <c r="A191" s="4" t="s">
        <v>316</v>
      </c>
      <c r="B191" s="4" t="s">
        <v>314</v>
      </c>
      <c r="C191" s="3">
        <v>6</v>
      </c>
      <c r="D191" s="4">
        <f>_xlfn.IFS($C191=1, AVERAGEIFS(data!H$2:H$326, data!$B$2:$B$326, $B191,data!$C$2:$C$326, "=2", data!$D$2:$D$326, "=1", data!$E$2:$E$326, "=1", data!$F$2:$F$326, "=1", data!$G$2:$G$326, "=1"), $C191=2, AVERAGEIFS(data!H$2:H$326, data!$B$2:$B$326, $B191,data!$C$2:$C$326, "=2", data!$D$2:$D$326, "=1", data!$E$2:$E$326, "=1", data!$F$2:$F$326, "=1", data!$G$2:$G$326, "=2"), $C191=3, AVERAGEIFS(data!H$2:H$326, data!$B$2:$B$326, $B191,data!$C$2:$C$326, "=2", data!$D$2:$D$326, "=1", data!$E$2:$E$326, "=1", data!$F$2:$F$326, "=1", data!$G$2:$G$326, "=3"), $C191=4, AVERAGEIFS(data!H$2:H$326, data!$B$2:$B$326, $B191,data!$C$2:$C$326, "=3", data!$D$2:$D$326, "=1", data!$E$2:$E$326, "=1", data!$F$2:$F$326, "=1", data!$G$2:$G$326, "=1"), $C191=5, AVERAGEIFS(data!H$2:H$326, data!$B$2:$B$326, $B191,data!$C$2:$C$326, "=3", data!$D$2:$D$326, "=1", data!$E$2:$E$326, "=1", data!$F$2:$F$326, "=1", data!$G$2:$G$326, "=2"), $C191=6, AVERAGEIFS(data!H$2:H$326, data!$B$2:$B$326, $B191,data!$C$2:$C$326, "=2", data!$D$2:$D$326, {2,3}, data!$E$2:$E$326, "=1", data!$F$2:$F$326, "=1", data!$G$2:$G$326, "=1"), $C191=7, AVERAGEIFS(data!H$2:H$326, data!$B$2:$B$326, $B191,data!$C$2:$C$326, "=2", data!$D$2:$D$326, "=1", data!$E$2:$E$326, {2,3}, data!$F$2:$F$326, "=1", data!$G$2:$G$326, "=1"), $C191=8, AVERAGEIFS(data!H$2:H$326, data!$B$2:$B$326, $B191,data!$C$2:$C$326, "=2", data!$D$2:$D$326, {2,3}, data!$E$2:$E$326, {2,3}, data!$F$2:$F$326, "=1", data!$G$2:$G$326, "=1"))</f>
        <v>500</v>
      </c>
      <c r="E191" s="4">
        <f>_xlfn.IFS($C191=1, AVERAGEIFS(data!I$2:I$326, data!$B$2:$B$326, $B191,data!$C$2:$C$326, "=2", data!$D$2:$D$326, "=1", data!$E$2:$E$326, "=1", data!$F$2:$F$326, "=1", data!$G$2:$G$326, "=1"), $C191=2, AVERAGEIFS(data!I$2:I$326, data!$B$2:$B$326, $B191,data!$C$2:$C$326, "=2", data!$D$2:$D$326, "=1", data!$E$2:$E$326, "=1", data!$F$2:$F$326, "=1", data!$G$2:$G$326, "=2"), $C191=3, AVERAGEIFS(data!I$2:I$326, data!$B$2:$B$326, $B191,data!$C$2:$C$326, "=2", data!$D$2:$D$326, "=1", data!$E$2:$E$326, "=1", data!$F$2:$F$326, "=1", data!$G$2:$G$326, "=3"), $C191=4, AVERAGEIFS(data!I$2:I$326, data!$B$2:$B$326, $B191,data!$C$2:$C$326, "=3", data!$D$2:$D$326, "=1", data!$E$2:$E$326, "=1", data!$F$2:$F$326, "=1", data!$G$2:$G$326, "=1"), $C191=5, AVERAGEIFS(data!I$2:I$326, data!$B$2:$B$326, $B191,data!$C$2:$C$326, "=3", data!$D$2:$D$326, "=1", data!$E$2:$E$326, "=1", data!$F$2:$F$326, "=1", data!$G$2:$G$326, "=2"), $C191=6, AVERAGEIFS(data!I$2:I$326, data!$B$2:$B$326, $B191,data!$C$2:$C$326, "=2", data!$D$2:$D$326, {2,3}, data!$E$2:$E$326, "=1", data!$F$2:$F$326, "=1", data!$G$2:$G$326, "=1"), $C191=7, AVERAGEIFS(data!I$2:I$326, data!$B$2:$B$326, $B191,data!$C$2:$C$326, "=2", data!$D$2:$D$326, "=1", data!$E$2:$E$326, {2,3}, data!$F$2:$F$326, "=1", data!$G$2:$G$326, "=1"), $C191=8, AVERAGEIFS(data!I$2:I$326, data!$B$2:$B$326, $B191,data!$C$2:$C$326, "=2", data!$D$2:$D$326, {2,3}, data!$E$2:$E$326, {2,3}, data!$F$2:$F$326, "=1", data!$G$2:$G$326, "=1"))</f>
        <v>0</v>
      </c>
      <c r="F191" s="4">
        <f>_xlfn.IFS($C191=1, AVERAGEIFS(data!J$2:J$326, data!$B$2:$B$326, $B191,data!$C$2:$C$326, "=2", data!$D$2:$D$326, "=1", data!$E$2:$E$326, "=1", data!$F$2:$F$326, "=1", data!$G$2:$G$326, "=1"), $C191=2, AVERAGEIFS(data!J$2:J$326, data!$B$2:$B$326, $B191,data!$C$2:$C$326, "=2", data!$D$2:$D$326, "=1", data!$E$2:$E$326, "=1", data!$F$2:$F$326, "=1", data!$G$2:$G$326, "=2"), $C191=3, AVERAGEIFS(data!J$2:J$326, data!$B$2:$B$326, $B191,data!$C$2:$C$326, "=2", data!$D$2:$D$326, "=1", data!$E$2:$E$326, "=1", data!$F$2:$F$326, "=1", data!$G$2:$G$326, "=3"), $C191=4, AVERAGEIFS(data!J$2:J$326, data!$B$2:$B$326, $B191,data!$C$2:$C$326, "=3", data!$D$2:$D$326, "=1", data!$E$2:$E$326, "=1", data!$F$2:$F$326, "=1", data!$G$2:$G$326, "=1"), $C191=5, AVERAGEIFS(data!J$2:J$326, data!$B$2:$B$326, $B191,data!$C$2:$C$326, "=3", data!$D$2:$D$326, "=1", data!$E$2:$E$326, "=1", data!$F$2:$F$326, "=1", data!$G$2:$G$326, "=2"), $C191=6, AVERAGEIFS(data!J$2:J$326, data!$B$2:$B$326, $B191,data!$C$2:$C$326, "=2", data!$D$2:$D$326, {2,3}, data!$E$2:$E$326, "=1", data!$F$2:$F$326, "=1", data!$G$2:$G$326, "=1"), $C191=7, AVERAGEIFS(data!J$2:J$326, data!$B$2:$B$326, $B191,data!$C$2:$C$326, "=2", data!$D$2:$D$326, "=1", data!$E$2:$E$326, {2,3}, data!$F$2:$F$326, "=1", data!$G$2:$G$326, "=1"), $C191=8, AVERAGEIFS(data!J$2:J$326, data!$B$2:$B$326, $B191,data!$C$2:$C$326, "=2", data!$D$2:$D$326, {2,3}, data!$E$2:$E$326, {2,3}, data!$F$2:$F$326, "=1", data!$G$2:$G$326, "=1"))</f>
        <v>0</v>
      </c>
      <c r="G191" s="4">
        <f>_xlfn.IFS($C191=1, AVERAGEIFS(data!K$2:K$326, data!$B$2:$B$326, $B191,data!$C$2:$C$326, "=2", data!$D$2:$D$326, "=1", data!$E$2:$E$326, "=1", data!$F$2:$F$326, "=1", data!$G$2:$G$326, "=1"), $C191=2, AVERAGEIFS(data!K$2:K$326, data!$B$2:$B$326, $B191,data!$C$2:$C$326, "=2", data!$D$2:$D$326, "=1", data!$E$2:$E$326, "=1", data!$F$2:$F$326, "=1", data!$G$2:$G$326, "=2"), $C191=3, AVERAGEIFS(data!K$2:K$326, data!$B$2:$B$326, $B191,data!$C$2:$C$326, "=2", data!$D$2:$D$326, "=1", data!$E$2:$E$326, "=1", data!$F$2:$F$326, "=1", data!$G$2:$G$326, "=3"), $C191=4, AVERAGEIFS(data!K$2:K$326, data!$B$2:$B$326, $B191,data!$C$2:$C$326, "=3", data!$D$2:$D$326, "=1", data!$E$2:$E$326, "=1", data!$F$2:$F$326, "=1", data!$G$2:$G$326, "=1"), $C191=5, AVERAGEIFS(data!K$2:K$326, data!$B$2:$B$326, $B191,data!$C$2:$C$326, "=3", data!$D$2:$D$326, "=1", data!$E$2:$E$326, "=1", data!$F$2:$F$326, "=1", data!$G$2:$G$326, "=2"), $C191=6, AVERAGEIFS(data!K$2:K$326, data!$B$2:$B$326, $B191,data!$C$2:$C$326, "=2", data!$D$2:$D$326, {2,3}, data!$E$2:$E$326, "=1", data!$F$2:$F$326, "=1", data!$G$2:$G$326, "=1"), $C191=7, AVERAGEIFS(data!K$2:K$326, data!$B$2:$B$326, $B191,data!$C$2:$C$326, "=2", data!$D$2:$D$326, "=1", data!$E$2:$E$326, {2,3}, data!$F$2:$F$326, "=1", data!$G$2:$G$326, "=1"), $C191=8, AVERAGEIFS(data!K$2:K$326, data!$B$2:$B$326, $B191,data!$C$2:$C$326, "=2", data!$D$2:$D$326, {2,3}, data!$E$2:$E$326, {2,3}, data!$F$2:$F$326, "=1", data!$G$2:$G$326, "=1"))</f>
        <v>0</v>
      </c>
      <c r="H191" s="6" t="str">
        <f t="shared" si="2"/>
        <v>N/A</v>
      </c>
    </row>
    <row r="192" spans="1:8" x14ac:dyDescent="0.2">
      <c r="A192" s="4" t="s">
        <v>316</v>
      </c>
      <c r="B192" s="4" t="s">
        <v>314</v>
      </c>
      <c r="C192" s="3">
        <v>7</v>
      </c>
      <c r="D192" s="4">
        <f>_xlfn.IFS($C192=1, AVERAGEIFS(data!H$2:H$326, data!$B$2:$B$326, $B192,data!$C$2:$C$326, "=2", data!$D$2:$D$326, "=1", data!$E$2:$E$326, "=1", data!$F$2:$F$326, "=1", data!$G$2:$G$326, "=1"), $C192=2, AVERAGEIFS(data!H$2:H$326, data!$B$2:$B$326, $B192,data!$C$2:$C$326, "=2", data!$D$2:$D$326, "=1", data!$E$2:$E$326, "=1", data!$F$2:$F$326, "=1", data!$G$2:$G$326, "=2"), $C192=3, AVERAGEIFS(data!H$2:H$326, data!$B$2:$B$326, $B192,data!$C$2:$C$326, "=2", data!$D$2:$D$326, "=1", data!$E$2:$E$326, "=1", data!$F$2:$F$326, "=1", data!$G$2:$G$326, "=3"), $C192=4, AVERAGEIFS(data!H$2:H$326, data!$B$2:$B$326, $B192,data!$C$2:$C$326, "=3", data!$D$2:$D$326, "=1", data!$E$2:$E$326, "=1", data!$F$2:$F$326, "=1", data!$G$2:$G$326, "=1"), $C192=5, AVERAGEIFS(data!H$2:H$326, data!$B$2:$B$326, $B192,data!$C$2:$C$326, "=3", data!$D$2:$D$326, "=1", data!$E$2:$E$326, "=1", data!$F$2:$F$326, "=1", data!$G$2:$G$326, "=2"), $C192=6, AVERAGEIFS(data!H$2:H$326, data!$B$2:$B$326, $B192,data!$C$2:$C$326, "=2", data!$D$2:$D$326, {2,3}, data!$E$2:$E$326, "=1", data!$F$2:$F$326, "=1", data!$G$2:$G$326, "=1"), $C192=7, AVERAGEIFS(data!H$2:H$326, data!$B$2:$B$326, $B192,data!$C$2:$C$326, "=2", data!$D$2:$D$326, "=1", data!$E$2:$E$326, {2,3}, data!$F$2:$F$326, "=1", data!$G$2:$G$326, "=1"), $C192=8, AVERAGEIFS(data!H$2:H$326, data!$B$2:$B$326, $B192,data!$C$2:$C$326, "=2", data!$D$2:$D$326, {2,3}, data!$E$2:$E$326, {2,3}, data!$F$2:$F$326, "=1", data!$G$2:$G$326, "=1"))</f>
        <v>500</v>
      </c>
      <c r="E192" s="4">
        <f>_xlfn.IFS($C192=1, AVERAGEIFS(data!I$2:I$326, data!$B$2:$B$326, $B192,data!$C$2:$C$326, "=2", data!$D$2:$D$326, "=1", data!$E$2:$E$326, "=1", data!$F$2:$F$326, "=1", data!$G$2:$G$326, "=1"), $C192=2, AVERAGEIFS(data!I$2:I$326, data!$B$2:$B$326, $B192,data!$C$2:$C$326, "=2", data!$D$2:$D$326, "=1", data!$E$2:$E$326, "=1", data!$F$2:$F$326, "=1", data!$G$2:$G$326, "=2"), $C192=3, AVERAGEIFS(data!I$2:I$326, data!$B$2:$B$326, $B192,data!$C$2:$C$326, "=2", data!$D$2:$D$326, "=1", data!$E$2:$E$326, "=1", data!$F$2:$F$326, "=1", data!$G$2:$G$326, "=3"), $C192=4, AVERAGEIFS(data!I$2:I$326, data!$B$2:$B$326, $B192,data!$C$2:$C$326, "=3", data!$D$2:$D$326, "=1", data!$E$2:$E$326, "=1", data!$F$2:$F$326, "=1", data!$G$2:$G$326, "=1"), $C192=5, AVERAGEIFS(data!I$2:I$326, data!$B$2:$B$326, $B192,data!$C$2:$C$326, "=3", data!$D$2:$D$326, "=1", data!$E$2:$E$326, "=1", data!$F$2:$F$326, "=1", data!$G$2:$G$326, "=2"), $C192=6, AVERAGEIFS(data!I$2:I$326, data!$B$2:$B$326, $B192,data!$C$2:$C$326, "=2", data!$D$2:$D$326, {2,3}, data!$E$2:$E$326, "=1", data!$F$2:$F$326, "=1", data!$G$2:$G$326, "=1"), $C192=7, AVERAGEIFS(data!I$2:I$326, data!$B$2:$B$326, $B192,data!$C$2:$C$326, "=2", data!$D$2:$D$326, "=1", data!$E$2:$E$326, {2,3}, data!$F$2:$F$326, "=1", data!$G$2:$G$326, "=1"), $C192=8, AVERAGEIFS(data!I$2:I$326, data!$B$2:$B$326, $B192,data!$C$2:$C$326, "=2", data!$D$2:$D$326, {2,3}, data!$E$2:$E$326, {2,3}, data!$F$2:$F$326, "=1", data!$G$2:$G$326, "=1"))</f>
        <v>500</v>
      </c>
      <c r="F192" s="4">
        <f>_xlfn.IFS($C192=1, AVERAGEIFS(data!J$2:J$326, data!$B$2:$B$326, $B192,data!$C$2:$C$326, "=2", data!$D$2:$D$326, "=1", data!$E$2:$E$326, "=1", data!$F$2:$F$326, "=1", data!$G$2:$G$326, "=1"), $C192=2, AVERAGEIFS(data!J$2:J$326, data!$B$2:$B$326, $B192,data!$C$2:$C$326, "=2", data!$D$2:$D$326, "=1", data!$E$2:$E$326, "=1", data!$F$2:$F$326, "=1", data!$G$2:$G$326, "=2"), $C192=3, AVERAGEIFS(data!J$2:J$326, data!$B$2:$B$326, $B192,data!$C$2:$C$326, "=2", data!$D$2:$D$326, "=1", data!$E$2:$E$326, "=1", data!$F$2:$F$326, "=1", data!$G$2:$G$326, "=3"), $C192=4, AVERAGEIFS(data!J$2:J$326, data!$B$2:$B$326, $B192,data!$C$2:$C$326, "=3", data!$D$2:$D$326, "=1", data!$E$2:$E$326, "=1", data!$F$2:$F$326, "=1", data!$G$2:$G$326, "=1"), $C192=5, AVERAGEIFS(data!J$2:J$326, data!$B$2:$B$326, $B192,data!$C$2:$C$326, "=3", data!$D$2:$D$326, "=1", data!$E$2:$E$326, "=1", data!$F$2:$F$326, "=1", data!$G$2:$G$326, "=2"), $C192=6, AVERAGEIFS(data!J$2:J$326, data!$B$2:$B$326, $B192,data!$C$2:$C$326, "=2", data!$D$2:$D$326, {2,3}, data!$E$2:$E$326, "=1", data!$F$2:$F$326, "=1", data!$G$2:$G$326, "=1"), $C192=7, AVERAGEIFS(data!J$2:J$326, data!$B$2:$B$326, $B192,data!$C$2:$C$326, "=2", data!$D$2:$D$326, "=1", data!$E$2:$E$326, {2,3}, data!$F$2:$F$326, "=1", data!$G$2:$G$326, "=1"), $C192=8, AVERAGEIFS(data!J$2:J$326, data!$B$2:$B$326, $B192,data!$C$2:$C$326, "=2", data!$D$2:$D$326, {2,3}, data!$E$2:$E$326, {2,3}, data!$F$2:$F$326, "=1", data!$G$2:$G$326, "=1"))</f>
        <v>495</v>
      </c>
      <c r="G192" s="4">
        <f>_xlfn.IFS($C192=1, AVERAGEIFS(data!K$2:K$326, data!$B$2:$B$326, $B192,data!$C$2:$C$326, "=2", data!$D$2:$D$326, "=1", data!$E$2:$E$326, "=1", data!$F$2:$F$326, "=1", data!$G$2:$G$326, "=1"), $C192=2, AVERAGEIFS(data!K$2:K$326, data!$B$2:$B$326, $B192,data!$C$2:$C$326, "=2", data!$D$2:$D$326, "=1", data!$E$2:$E$326, "=1", data!$F$2:$F$326, "=1", data!$G$2:$G$326, "=2"), $C192=3, AVERAGEIFS(data!K$2:K$326, data!$B$2:$B$326, $B192,data!$C$2:$C$326, "=2", data!$D$2:$D$326, "=1", data!$E$2:$E$326, "=1", data!$F$2:$F$326, "=1", data!$G$2:$G$326, "=3"), $C192=4, AVERAGEIFS(data!K$2:K$326, data!$B$2:$B$326, $B192,data!$C$2:$C$326, "=3", data!$D$2:$D$326, "=1", data!$E$2:$E$326, "=1", data!$F$2:$F$326, "=1", data!$G$2:$G$326, "=1"), $C192=5, AVERAGEIFS(data!K$2:K$326, data!$B$2:$B$326, $B192,data!$C$2:$C$326, "=3", data!$D$2:$D$326, "=1", data!$E$2:$E$326, "=1", data!$F$2:$F$326, "=1", data!$G$2:$G$326, "=2"), $C192=6, AVERAGEIFS(data!K$2:K$326, data!$B$2:$B$326, $B192,data!$C$2:$C$326, "=2", data!$D$2:$D$326, {2,3}, data!$E$2:$E$326, "=1", data!$F$2:$F$326, "=1", data!$G$2:$G$326, "=1"), $C192=7, AVERAGEIFS(data!K$2:K$326, data!$B$2:$B$326, $B192,data!$C$2:$C$326, "=2", data!$D$2:$D$326, "=1", data!$E$2:$E$326, {2,3}, data!$F$2:$F$326, "=1", data!$G$2:$G$326, "=1"), $C192=8, AVERAGEIFS(data!K$2:K$326, data!$B$2:$B$326, $B192,data!$C$2:$C$326, "=2", data!$D$2:$D$326, {2,3}, data!$E$2:$E$326, {2,3}, data!$F$2:$F$326, "=1", data!$G$2:$G$326, "=1"))</f>
        <v>392</v>
      </c>
      <c r="H192" s="6">
        <f t="shared" si="2"/>
        <v>0.20808080808080809</v>
      </c>
    </row>
    <row r="193" spans="1:8" x14ac:dyDescent="0.2">
      <c r="A193" s="4" t="s">
        <v>316</v>
      </c>
      <c r="B193" s="4" t="s">
        <v>314</v>
      </c>
      <c r="C193" s="3">
        <v>8</v>
      </c>
      <c r="D193" s="4">
        <f>_xlfn.IFS($C193=1, AVERAGEIFS(data!H$2:H$326, data!$B$2:$B$326, $B193,data!$C$2:$C$326, "=2", data!$D$2:$D$326, "=1", data!$E$2:$E$326, "=1", data!$F$2:$F$326, "=1", data!$G$2:$G$326, "=1"), $C193=2, AVERAGEIFS(data!H$2:H$326, data!$B$2:$B$326, $B193,data!$C$2:$C$326, "=2", data!$D$2:$D$326, "=1", data!$E$2:$E$326, "=1", data!$F$2:$F$326, "=1", data!$G$2:$G$326, "=2"), $C193=3, AVERAGEIFS(data!H$2:H$326, data!$B$2:$B$326, $B193,data!$C$2:$C$326, "=2", data!$D$2:$D$326, "=1", data!$E$2:$E$326, "=1", data!$F$2:$F$326, "=1", data!$G$2:$G$326, "=3"), $C193=4, AVERAGEIFS(data!H$2:H$326, data!$B$2:$B$326, $B193,data!$C$2:$C$326, "=3", data!$D$2:$D$326, "=1", data!$E$2:$E$326, "=1", data!$F$2:$F$326, "=1", data!$G$2:$G$326, "=1"), $C193=5, AVERAGEIFS(data!H$2:H$326, data!$B$2:$B$326, $B193,data!$C$2:$C$326, "=3", data!$D$2:$D$326, "=1", data!$E$2:$E$326, "=1", data!$F$2:$F$326, "=1", data!$G$2:$G$326, "=2"), $C193=6, AVERAGEIFS(data!H$2:H$326, data!$B$2:$B$326, $B193,data!$C$2:$C$326, "=2", data!$D$2:$D$326, {2,3}, data!$E$2:$E$326, "=1", data!$F$2:$F$326, "=1", data!$G$2:$G$326, "=1"), $C193=7, AVERAGEIFS(data!H$2:H$326, data!$B$2:$B$326, $B193,data!$C$2:$C$326, "=2", data!$D$2:$D$326, "=1", data!$E$2:$E$326, {2,3}, data!$F$2:$F$326, "=1", data!$G$2:$G$326, "=1"), $C193=8, AVERAGEIFS(data!H$2:H$326, data!$B$2:$B$326, $B193,data!$C$2:$C$326, "=2", data!$D$2:$D$326, {2,3}, data!$E$2:$E$326, {2,3}, data!$F$2:$F$326, "=1", data!$G$2:$G$326, "=1"))</f>
        <v>500</v>
      </c>
      <c r="E193" s="4">
        <f>_xlfn.IFS($C193=1, AVERAGEIFS(data!I$2:I$326, data!$B$2:$B$326, $B193,data!$C$2:$C$326, "=2", data!$D$2:$D$326, "=1", data!$E$2:$E$326, "=1", data!$F$2:$F$326, "=1", data!$G$2:$G$326, "=1"), $C193=2, AVERAGEIFS(data!I$2:I$326, data!$B$2:$B$326, $B193,data!$C$2:$C$326, "=2", data!$D$2:$D$326, "=1", data!$E$2:$E$326, "=1", data!$F$2:$F$326, "=1", data!$G$2:$G$326, "=2"), $C193=3, AVERAGEIFS(data!I$2:I$326, data!$B$2:$B$326, $B193,data!$C$2:$C$326, "=2", data!$D$2:$D$326, "=1", data!$E$2:$E$326, "=1", data!$F$2:$F$326, "=1", data!$G$2:$G$326, "=3"), $C193=4, AVERAGEIFS(data!I$2:I$326, data!$B$2:$B$326, $B193,data!$C$2:$C$326, "=3", data!$D$2:$D$326, "=1", data!$E$2:$E$326, "=1", data!$F$2:$F$326, "=1", data!$G$2:$G$326, "=1"), $C193=5, AVERAGEIFS(data!I$2:I$326, data!$B$2:$B$326, $B193,data!$C$2:$C$326, "=3", data!$D$2:$D$326, "=1", data!$E$2:$E$326, "=1", data!$F$2:$F$326, "=1", data!$G$2:$G$326, "=2"), $C193=6, AVERAGEIFS(data!I$2:I$326, data!$B$2:$B$326, $B193,data!$C$2:$C$326, "=2", data!$D$2:$D$326, {2,3}, data!$E$2:$E$326, "=1", data!$F$2:$F$326, "=1", data!$G$2:$G$326, "=1"), $C193=7, AVERAGEIFS(data!I$2:I$326, data!$B$2:$B$326, $B193,data!$C$2:$C$326, "=2", data!$D$2:$D$326, "=1", data!$E$2:$E$326, {2,3}, data!$F$2:$F$326, "=1", data!$G$2:$G$326, "=1"), $C193=8, AVERAGEIFS(data!I$2:I$326, data!$B$2:$B$326, $B193,data!$C$2:$C$326, "=2", data!$D$2:$D$326, {2,3}, data!$E$2:$E$326, {2,3}, data!$F$2:$F$326, "=1", data!$G$2:$G$326, "=1"))</f>
        <v>500</v>
      </c>
      <c r="F193" s="4">
        <f>_xlfn.IFS($C193=1, AVERAGEIFS(data!J$2:J$326, data!$B$2:$B$326, $B193,data!$C$2:$C$326, "=2", data!$D$2:$D$326, "=1", data!$E$2:$E$326, "=1", data!$F$2:$F$326, "=1", data!$G$2:$G$326, "=1"), $C193=2, AVERAGEIFS(data!J$2:J$326, data!$B$2:$B$326, $B193,data!$C$2:$C$326, "=2", data!$D$2:$D$326, "=1", data!$E$2:$E$326, "=1", data!$F$2:$F$326, "=1", data!$G$2:$G$326, "=2"), $C193=3, AVERAGEIFS(data!J$2:J$326, data!$B$2:$B$326, $B193,data!$C$2:$C$326, "=2", data!$D$2:$D$326, "=1", data!$E$2:$E$326, "=1", data!$F$2:$F$326, "=1", data!$G$2:$G$326, "=3"), $C193=4, AVERAGEIFS(data!J$2:J$326, data!$B$2:$B$326, $B193,data!$C$2:$C$326, "=3", data!$D$2:$D$326, "=1", data!$E$2:$E$326, "=1", data!$F$2:$F$326, "=1", data!$G$2:$G$326, "=1"), $C193=5, AVERAGEIFS(data!J$2:J$326, data!$B$2:$B$326, $B193,data!$C$2:$C$326, "=3", data!$D$2:$D$326, "=1", data!$E$2:$E$326, "=1", data!$F$2:$F$326, "=1", data!$G$2:$G$326, "=2"), $C193=6, AVERAGEIFS(data!J$2:J$326, data!$B$2:$B$326, $B193,data!$C$2:$C$326, "=2", data!$D$2:$D$326, {2,3}, data!$E$2:$E$326, "=1", data!$F$2:$F$326, "=1", data!$G$2:$G$326, "=1"), $C193=7, AVERAGEIFS(data!J$2:J$326, data!$B$2:$B$326, $B193,data!$C$2:$C$326, "=2", data!$D$2:$D$326, "=1", data!$E$2:$E$326, {2,3}, data!$F$2:$F$326, "=1", data!$G$2:$G$326, "=1"), $C193=8, AVERAGEIFS(data!J$2:J$326, data!$B$2:$B$326, $B193,data!$C$2:$C$326, "=2", data!$D$2:$D$326, {2,3}, data!$E$2:$E$326, {2,3}, data!$F$2:$F$326, "=1", data!$G$2:$G$326, "=1"))</f>
        <v>430</v>
      </c>
      <c r="G193" s="4">
        <f>_xlfn.IFS($C193=1, AVERAGEIFS(data!K$2:K$326, data!$B$2:$B$326, $B193,data!$C$2:$C$326, "=2", data!$D$2:$D$326, "=1", data!$E$2:$E$326, "=1", data!$F$2:$F$326, "=1", data!$G$2:$G$326, "=1"), $C193=2, AVERAGEIFS(data!K$2:K$326, data!$B$2:$B$326, $B193,data!$C$2:$C$326, "=2", data!$D$2:$D$326, "=1", data!$E$2:$E$326, "=1", data!$F$2:$F$326, "=1", data!$G$2:$G$326, "=2"), $C193=3, AVERAGEIFS(data!K$2:K$326, data!$B$2:$B$326, $B193,data!$C$2:$C$326, "=2", data!$D$2:$D$326, "=1", data!$E$2:$E$326, "=1", data!$F$2:$F$326, "=1", data!$G$2:$G$326, "=3"), $C193=4, AVERAGEIFS(data!K$2:K$326, data!$B$2:$B$326, $B193,data!$C$2:$C$326, "=3", data!$D$2:$D$326, "=1", data!$E$2:$E$326, "=1", data!$F$2:$F$326, "=1", data!$G$2:$G$326, "=1"), $C193=5, AVERAGEIFS(data!K$2:K$326, data!$B$2:$B$326, $B193,data!$C$2:$C$326, "=3", data!$D$2:$D$326, "=1", data!$E$2:$E$326, "=1", data!$F$2:$F$326, "=1", data!$G$2:$G$326, "=2"), $C193=6, AVERAGEIFS(data!K$2:K$326, data!$B$2:$B$326, $B193,data!$C$2:$C$326, "=2", data!$D$2:$D$326, {2,3}, data!$E$2:$E$326, "=1", data!$F$2:$F$326, "=1", data!$G$2:$G$326, "=1"), $C193=7, AVERAGEIFS(data!K$2:K$326, data!$B$2:$B$326, $B193,data!$C$2:$C$326, "=2", data!$D$2:$D$326, "=1", data!$E$2:$E$326, {2,3}, data!$F$2:$F$326, "=1", data!$G$2:$G$326, "=1"), $C193=8, AVERAGEIFS(data!K$2:K$326, data!$B$2:$B$326, $B193,data!$C$2:$C$326, "=2", data!$D$2:$D$326, {2,3}, data!$E$2:$E$326, {2,3}, data!$F$2:$F$326, "=1", data!$G$2:$G$326, "=1"))</f>
        <v>343</v>
      </c>
      <c r="H193" s="6">
        <f t="shared" si="2"/>
        <v>0.20232558139534884</v>
      </c>
    </row>
    <row r="194" spans="1:8" x14ac:dyDescent="0.2">
      <c r="A194" s="4" t="s">
        <v>316</v>
      </c>
      <c r="B194" s="4" t="s">
        <v>315</v>
      </c>
      <c r="C194" s="3">
        <v>1</v>
      </c>
      <c r="D194" s="4">
        <f>_xlfn.IFS($C194=1, AVERAGEIFS(data!H$2:H$326, data!$B$2:$B$326, $B194,data!$C$2:$C$326, "=2", data!$D$2:$D$326, "=1", data!$E$2:$E$326, "=1", data!$F$2:$F$326, "=1", data!$G$2:$G$326, "=1"), $C194=2, AVERAGEIFS(data!H$2:H$326, data!$B$2:$B$326, $B194,data!$C$2:$C$326, "=2", data!$D$2:$D$326, "=1", data!$E$2:$E$326, "=1", data!$F$2:$F$326, "=1", data!$G$2:$G$326, "=2"), $C194=3, AVERAGEIFS(data!H$2:H$326, data!$B$2:$B$326, $B194,data!$C$2:$C$326, "=2", data!$D$2:$D$326, "=1", data!$E$2:$E$326, "=1", data!$F$2:$F$326, "=1", data!$G$2:$G$326, "=3"), $C194=4, AVERAGEIFS(data!H$2:H$326, data!$B$2:$B$326, $B194,data!$C$2:$C$326, "=3", data!$D$2:$D$326, "=1", data!$E$2:$E$326, "=1", data!$F$2:$F$326, "=1", data!$G$2:$G$326, "=1"), $C194=5, AVERAGEIFS(data!H$2:H$326, data!$B$2:$B$326, $B194,data!$C$2:$C$326, "=3", data!$D$2:$D$326, "=1", data!$E$2:$E$326, "=1", data!$F$2:$F$326, "=1", data!$G$2:$G$326, "=2"), $C194=6, AVERAGEIFS(data!H$2:H$326, data!$B$2:$B$326, $B194,data!$C$2:$C$326, "=2", data!$D$2:$D$326, {2,3}, data!$E$2:$E$326, "=1", data!$F$2:$F$326, "=1", data!$G$2:$G$326, "=1"), $C194=7, AVERAGEIFS(data!H$2:H$326, data!$B$2:$B$326, $B194,data!$C$2:$C$326, "=2", data!$D$2:$D$326, "=1", data!$E$2:$E$326, {2,3}, data!$F$2:$F$326, "=1", data!$G$2:$G$326, "=1"), $C194=8, AVERAGEIFS(data!H$2:H$326, data!$B$2:$B$326, $B194,data!$C$2:$C$326, "=2", data!$D$2:$D$326, {2,3}, data!$E$2:$E$326, {2,3}, data!$F$2:$F$326, "=1", data!$G$2:$G$326, "=1"))</f>
        <v>500</v>
      </c>
      <c r="E194" s="4">
        <f>_xlfn.IFS($C194=1, AVERAGEIFS(data!I$2:I$326, data!$B$2:$B$326, $B194,data!$C$2:$C$326, "=2", data!$D$2:$D$326, "=1", data!$E$2:$E$326, "=1", data!$F$2:$F$326, "=1", data!$G$2:$G$326, "=1"), $C194=2, AVERAGEIFS(data!I$2:I$326, data!$B$2:$B$326, $B194,data!$C$2:$C$326, "=2", data!$D$2:$D$326, "=1", data!$E$2:$E$326, "=1", data!$F$2:$F$326, "=1", data!$G$2:$G$326, "=2"), $C194=3, AVERAGEIFS(data!I$2:I$326, data!$B$2:$B$326, $B194,data!$C$2:$C$326, "=2", data!$D$2:$D$326, "=1", data!$E$2:$E$326, "=1", data!$F$2:$F$326, "=1", data!$G$2:$G$326, "=3"), $C194=4, AVERAGEIFS(data!I$2:I$326, data!$B$2:$B$326, $B194,data!$C$2:$C$326, "=3", data!$D$2:$D$326, "=1", data!$E$2:$E$326, "=1", data!$F$2:$F$326, "=1", data!$G$2:$G$326, "=1"), $C194=5, AVERAGEIFS(data!I$2:I$326, data!$B$2:$B$326, $B194,data!$C$2:$C$326, "=3", data!$D$2:$D$326, "=1", data!$E$2:$E$326, "=1", data!$F$2:$F$326, "=1", data!$G$2:$G$326, "=2"), $C194=6, AVERAGEIFS(data!I$2:I$326, data!$B$2:$B$326, $B194,data!$C$2:$C$326, "=2", data!$D$2:$D$326, {2,3}, data!$E$2:$E$326, "=1", data!$F$2:$F$326, "=1", data!$G$2:$G$326, "=1"), $C194=7, AVERAGEIFS(data!I$2:I$326, data!$B$2:$B$326, $B194,data!$C$2:$C$326, "=2", data!$D$2:$D$326, "=1", data!$E$2:$E$326, {2,3}, data!$F$2:$F$326, "=1", data!$G$2:$G$326, "=1"), $C194=8, AVERAGEIFS(data!I$2:I$326, data!$B$2:$B$326, $B194,data!$C$2:$C$326, "=2", data!$D$2:$D$326, {2,3}, data!$E$2:$E$326, {2,3}, data!$F$2:$F$326, "=1", data!$G$2:$G$326, "=1"))</f>
        <v>384</v>
      </c>
      <c r="F194" s="4">
        <f>_xlfn.IFS($C194=1, AVERAGEIFS(data!J$2:J$326, data!$B$2:$B$326, $B194,data!$C$2:$C$326, "=2", data!$D$2:$D$326, "=1", data!$E$2:$E$326, "=1", data!$F$2:$F$326, "=1", data!$G$2:$G$326, "=1"), $C194=2, AVERAGEIFS(data!J$2:J$326, data!$B$2:$B$326, $B194,data!$C$2:$C$326, "=2", data!$D$2:$D$326, "=1", data!$E$2:$E$326, "=1", data!$F$2:$F$326, "=1", data!$G$2:$G$326, "=2"), $C194=3, AVERAGEIFS(data!J$2:J$326, data!$B$2:$B$326, $B194,data!$C$2:$C$326, "=2", data!$D$2:$D$326, "=1", data!$E$2:$E$326, "=1", data!$F$2:$F$326, "=1", data!$G$2:$G$326, "=3"), $C194=4, AVERAGEIFS(data!J$2:J$326, data!$B$2:$B$326, $B194,data!$C$2:$C$326, "=3", data!$D$2:$D$326, "=1", data!$E$2:$E$326, "=1", data!$F$2:$F$326, "=1", data!$G$2:$G$326, "=1"), $C194=5, AVERAGEIFS(data!J$2:J$326, data!$B$2:$B$326, $B194,data!$C$2:$C$326, "=3", data!$D$2:$D$326, "=1", data!$E$2:$E$326, "=1", data!$F$2:$F$326, "=1", data!$G$2:$G$326, "=2"), $C194=6, AVERAGEIFS(data!J$2:J$326, data!$B$2:$B$326, $B194,data!$C$2:$C$326, "=2", data!$D$2:$D$326, {2,3}, data!$E$2:$E$326, "=1", data!$F$2:$F$326, "=1", data!$G$2:$G$326, "=1"), $C194=7, AVERAGEIFS(data!J$2:J$326, data!$B$2:$B$326, $B194,data!$C$2:$C$326, "=2", data!$D$2:$D$326, "=1", data!$E$2:$E$326, {2,3}, data!$F$2:$F$326, "=1", data!$G$2:$G$326, "=1"), $C194=8, AVERAGEIFS(data!J$2:J$326, data!$B$2:$B$326, $B194,data!$C$2:$C$326, "=2", data!$D$2:$D$326, {2,3}, data!$E$2:$E$326, {2,3}, data!$F$2:$F$326, "=1", data!$G$2:$G$326, "=1"))</f>
        <v>356</v>
      </c>
      <c r="G194" s="4">
        <f>_xlfn.IFS($C194=1, AVERAGEIFS(data!K$2:K$326, data!$B$2:$B$326, $B194,data!$C$2:$C$326, "=2", data!$D$2:$D$326, "=1", data!$E$2:$E$326, "=1", data!$F$2:$F$326, "=1", data!$G$2:$G$326, "=1"), $C194=2, AVERAGEIFS(data!K$2:K$326, data!$B$2:$B$326, $B194,data!$C$2:$C$326, "=2", data!$D$2:$D$326, "=1", data!$E$2:$E$326, "=1", data!$F$2:$F$326, "=1", data!$G$2:$G$326, "=2"), $C194=3, AVERAGEIFS(data!K$2:K$326, data!$B$2:$B$326, $B194,data!$C$2:$C$326, "=2", data!$D$2:$D$326, "=1", data!$E$2:$E$326, "=1", data!$F$2:$F$326, "=1", data!$G$2:$G$326, "=3"), $C194=4, AVERAGEIFS(data!K$2:K$326, data!$B$2:$B$326, $B194,data!$C$2:$C$326, "=3", data!$D$2:$D$326, "=1", data!$E$2:$E$326, "=1", data!$F$2:$F$326, "=1", data!$G$2:$G$326, "=1"), $C194=5, AVERAGEIFS(data!K$2:K$326, data!$B$2:$B$326, $B194,data!$C$2:$C$326, "=3", data!$D$2:$D$326, "=1", data!$E$2:$E$326, "=1", data!$F$2:$F$326, "=1", data!$G$2:$G$326, "=2"), $C194=6, AVERAGEIFS(data!K$2:K$326, data!$B$2:$B$326, $B194,data!$C$2:$C$326, "=2", data!$D$2:$D$326, {2,3}, data!$E$2:$E$326, "=1", data!$F$2:$F$326, "=1", data!$G$2:$G$326, "=1"), $C194=7, AVERAGEIFS(data!K$2:K$326, data!$B$2:$B$326, $B194,data!$C$2:$C$326, "=2", data!$D$2:$D$326, "=1", data!$E$2:$E$326, {2,3}, data!$F$2:$F$326, "=1", data!$G$2:$G$326, "=1"), $C194=8, AVERAGEIFS(data!K$2:K$326, data!$B$2:$B$326, $B194,data!$C$2:$C$326, "=2", data!$D$2:$D$326, {2,3}, data!$E$2:$E$326, {2,3}, data!$F$2:$F$326, "=1", data!$G$2:$G$326, "=1"))</f>
        <v>121</v>
      </c>
      <c r="H194" s="6">
        <f t="shared" si="2"/>
        <v>0.6601123595505618</v>
      </c>
    </row>
    <row r="195" spans="1:8" x14ac:dyDescent="0.2">
      <c r="A195" s="4" t="s">
        <v>316</v>
      </c>
      <c r="B195" s="4" t="s">
        <v>315</v>
      </c>
      <c r="C195" s="3">
        <v>2</v>
      </c>
      <c r="D195" s="4">
        <f>_xlfn.IFS($C195=1, AVERAGEIFS(data!H$2:H$326, data!$B$2:$B$326, $B195,data!$C$2:$C$326, "=2", data!$D$2:$D$326, "=1", data!$E$2:$E$326, "=1", data!$F$2:$F$326, "=1", data!$G$2:$G$326, "=1"), $C195=2, AVERAGEIFS(data!H$2:H$326, data!$B$2:$B$326, $B195,data!$C$2:$C$326, "=2", data!$D$2:$D$326, "=1", data!$E$2:$E$326, "=1", data!$F$2:$F$326, "=1", data!$G$2:$G$326, "=2"), $C195=3, AVERAGEIFS(data!H$2:H$326, data!$B$2:$B$326, $B195,data!$C$2:$C$326, "=2", data!$D$2:$D$326, "=1", data!$E$2:$E$326, "=1", data!$F$2:$F$326, "=1", data!$G$2:$G$326, "=3"), $C195=4, AVERAGEIFS(data!H$2:H$326, data!$B$2:$B$326, $B195,data!$C$2:$C$326, "=3", data!$D$2:$D$326, "=1", data!$E$2:$E$326, "=1", data!$F$2:$F$326, "=1", data!$G$2:$G$326, "=1"), $C195=5, AVERAGEIFS(data!H$2:H$326, data!$B$2:$B$326, $B195,data!$C$2:$C$326, "=3", data!$D$2:$D$326, "=1", data!$E$2:$E$326, "=1", data!$F$2:$F$326, "=1", data!$G$2:$G$326, "=2"), $C195=6, AVERAGEIFS(data!H$2:H$326, data!$B$2:$B$326, $B195,data!$C$2:$C$326, "=2", data!$D$2:$D$326, {2,3}, data!$E$2:$E$326, "=1", data!$F$2:$F$326, "=1", data!$G$2:$G$326, "=1"), $C195=7, AVERAGEIFS(data!H$2:H$326, data!$B$2:$B$326, $B195,data!$C$2:$C$326, "=2", data!$D$2:$D$326, "=1", data!$E$2:$E$326, {2,3}, data!$F$2:$F$326, "=1", data!$G$2:$G$326, "=1"), $C195=8, AVERAGEIFS(data!H$2:H$326, data!$B$2:$B$326, $B195,data!$C$2:$C$326, "=2", data!$D$2:$D$326, {2,3}, data!$E$2:$E$326, {2,3}, data!$F$2:$F$326, "=1", data!$G$2:$G$326, "=1"))</f>
        <v>500</v>
      </c>
      <c r="E195" s="4">
        <f>_xlfn.IFS($C195=1, AVERAGEIFS(data!I$2:I$326, data!$B$2:$B$326, $B195,data!$C$2:$C$326, "=2", data!$D$2:$D$326, "=1", data!$E$2:$E$326, "=1", data!$F$2:$F$326, "=1", data!$G$2:$G$326, "=1"), $C195=2, AVERAGEIFS(data!I$2:I$326, data!$B$2:$B$326, $B195,data!$C$2:$C$326, "=2", data!$D$2:$D$326, "=1", data!$E$2:$E$326, "=1", data!$F$2:$F$326, "=1", data!$G$2:$G$326, "=2"), $C195=3, AVERAGEIFS(data!I$2:I$326, data!$B$2:$B$326, $B195,data!$C$2:$C$326, "=2", data!$D$2:$D$326, "=1", data!$E$2:$E$326, "=1", data!$F$2:$F$326, "=1", data!$G$2:$G$326, "=3"), $C195=4, AVERAGEIFS(data!I$2:I$326, data!$B$2:$B$326, $B195,data!$C$2:$C$326, "=3", data!$D$2:$D$326, "=1", data!$E$2:$E$326, "=1", data!$F$2:$F$326, "=1", data!$G$2:$G$326, "=1"), $C195=5, AVERAGEIFS(data!I$2:I$326, data!$B$2:$B$326, $B195,data!$C$2:$C$326, "=3", data!$D$2:$D$326, "=1", data!$E$2:$E$326, "=1", data!$F$2:$F$326, "=1", data!$G$2:$G$326, "=2"), $C195=6, AVERAGEIFS(data!I$2:I$326, data!$B$2:$B$326, $B195,data!$C$2:$C$326, "=2", data!$D$2:$D$326, {2,3}, data!$E$2:$E$326, "=1", data!$F$2:$F$326, "=1", data!$G$2:$G$326, "=1"), $C195=7, AVERAGEIFS(data!I$2:I$326, data!$B$2:$B$326, $B195,data!$C$2:$C$326, "=2", data!$D$2:$D$326, "=1", data!$E$2:$E$326, {2,3}, data!$F$2:$F$326, "=1", data!$G$2:$G$326, "=1"), $C195=8, AVERAGEIFS(data!I$2:I$326, data!$B$2:$B$326, $B195,data!$C$2:$C$326, "=2", data!$D$2:$D$326, {2,3}, data!$E$2:$E$326, {2,3}, data!$F$2:$F$326, "=1", data!$G$2:$G$326, "=1"))</f>
        <v>178</v>
      </c>
      <c r="F195" s="4">
        <f>_xlfn.IFS($C195=1, AVERAGEIFS(data!J$2:J$326, data!$B$2:$B$326, $B195,data!$C$2:$C$326, "=2", data!$D$2:$D$326, "=1", data!$E$2:$E$326, "=1", data!$F$2:$F$326, "=1", data!$G$2:$G$326, "=1"), $C195=2, AVERAGEIFS(data!J$2:J$326, data!$B$2:$B$326, $B195,data!$C$2:$C$326, "=2", data!$D$2:$D$326, "=1", data!$E$2:$E$326, "=1", data!$F$2:$F$326, "=1", data!$G$2:$G$326, "=2"), $C195=3, AVERAGEIFS(data!J$2:J$326, data!$B$2:$B$326, $B195,data!$C$2:$C$326, "=2", data!$D$2:$D$326, "=1", data!$E$2:$E$326, "=1", data!$F$2:$F$326, "=1", data!$G$2:$G$326, "=3"), $C195=4, AVERAGEIFS(data!J$2:J$326, data!$B$2:$B$326, $B195,data!$C$2:$C$326, "=3", data!$D$2:$D$326, "=1", data!$E$2:$E$326, "=1", data!$F$2:$F$326, "=1", data!$G$2:$G$326, "=1"), $C195=5, AVERAGEIFS(data!J$2:J$326, data!$B$2:$B$326, $B195,data!$C$2:$C$326, "=3", data!$D$2:$D$326, "=1", data!$E$2:$E$326, "=1", data!$F$2:$F$326, "=1", data!$G$2:$G$326, "=2"), $C195=6, AVERAGEIFS(data!J$2:J$326, data!$B$2:$B$326, $B195,data!$C$2:$C$326, "=2", data!$D$2:$D$326, {2,3}, data!$E$2:$E$326, "=1", data!$F$2:$F$326, "=1", data!$G$2:$G$326, "=1"), $C195=7, AVERAGEIFS(data!J$2:J$326, data!$B$2:$B$326, $B195,data!$C$2:$C$326, "=2", data!$D$2:$D$326, "=1", data!$E$2:$E$326, {2,3}, data!$F$2:$F$326, "=1", data!$G$2:$G$326, "=1"), $C195=8, AVERAGEIFS(data!J$2:J$326, data!$B$2:$B$326, $B195,data!$C$2:$C$326, "=2", data!$D$2:$D$326, {2,3}, data!$E$2:$E$326, {2,3}, data!$F$2:$F$326, "=1", data!$G$2:$G$326, "=1"))</f>
        <v>97</v>
      </c>
      <c r="G195" s="4">
        <f>_xlfn.IFS($C195=1, AVERAGEIFS(data!K$2:K$326, data!$B$2:$B$326, $B195,data!$C$2:$C$326, "=2", data!$D$2:$D$326, "=1", data!$E$2:$E$326, "=1", data!$F$2:$F$326, "=1", data!$G$2:$G$326, "=1"), $C195=2, AVERAGEIFS(data!K$2:K$326, data!$B$2:$B$326, $B195,data!$C$2:$C$326, "=2", data!$D$2:$D$326, "=1", data!$E$2:$E$326, "=1", data!$F$2:$F$326, "=1", data!$G$2:$G$326, "=2"), $C195=3, AVERAGEIFS(data!K$2:K$326, data!$B$2:$B$326, $B195,data!$C$2:$C$326, "=2", data!$D$2:$D$326, "=1", data!$E$2:$E$326, "=1", data!$F$2:$F$326, "=1", data!$G$2:$G$326, "=3"), $C195=4, AVERAGEIFS(data!K$2:K$326, data!$B$2:$B$326, $B195,data!$C$2:$C$326, "=3", data!$D$2:$D$326, "=1", data!$E$2:$E$326, "=1", data!$F$2:$F$326, "=1", data!$G$2:$G$326, "=1"), $C195=5, AVERAGEIFS(data!K$2:K$326, data!$B$2:$B$326, $B195,data!$C$2:$C$326, "=3", data!$D$2:$D$326, "=1", data!$E$2:$E$326, "=1", data!$F$2:$F$326, "=1", data!$G$2:$G$326, "=2"), $C195=6, AVERAGEIFS(data!K$2:K$326, data!$B$2:$B$326, $B195,data!$C$2:$C$326, "=2", data!$D$2:$D$326, {2,3}, data!$E$2:$E$326, "=1", data!$F$2:$F$326, "=1", data!$G$2:$G$326, "=1"), $C195=7, AVERAGEIFS(data!K$2:K$326, data!$B$2:$B$326, $B195,data!$C$2:$C$326, "=2", data!$D$2:$D$326, "=1", data!$E$2:$E$326, {2,3}, data!$F$2:$F$326, "=1", data!$G$2:$G$326, "=1"), $C195=8, AVERAGEIFS(data!K$2:K$326, data!$B$2:$B$326, $B195,data!$C$2:$C$326, "=2", data!$D$2:$D$326, {2,3}, data!$E$2:$E$326, {2,3}, data!$F$2:$F$326, "=1", data!$G$2:$G$326, "=1"))</f>
        <v>48</v>
      </c>
      <c r="H195" s="6">
        <f t="shared" ref="H195:H201" si="3">IF(F195&gt;0,1-G195/F195,"N/A")</f>
        <v>0.50515463917525771</v>
      </c>
    </row>
    <row r="196" spans="1:8" x14ac:dyDescent="0.2">
      <c r="A196" s="4" t="s">
        <v>316</v>
      </c>
      <c r="B196" s="4" t="s">
        <v>315</v>
      </c>
      <c r="C196" s="3">
        <v>3</v>
      </c>
      <c r="D196" s="4">
        <f>_xlfn.IFS($C196=1, AVERAGEIFS(data!H$2:H$326, data!$B$2:$B$326, $B196,data!$C$2:$C$326, "=2", data!$D$2:$D$326, "=1", data!$E$2:$E$326, "=1", data!$F$2:$F$326, "=1", data!$G$2:$G$326, "=1"), $C196=2, AVERAGEIFS(data!H$2:H$326, data!$B$2:$B$326, $B196,data!$C$2:$C$326, "=2", data!$D$2:$D$326, "=1", data!$E$2:$E$326, "=1", data!$F$2:$F$326, "=1", data!$G$2:$G$326, "=2"), $C196=3, AVERAGEIFS(data!H$2:H$326, data!$B$2:$B$326, $B196,data!$C$2:$C$326, "=2", data!$D$2:$D$326, "=1", data!$E$2:$E$326, "=1", data!$F$2:$F$326, "=1", data!$G$2:$G$326, "=3"), $C196=4, AVERAGEIFS(data!H$2:H$326, data!$B$2:$B$326, $B196,data!$C$2:$C$326, "=3", data!$D$2:$D$326, "=1", data!$E$2:$E$326, "=1", data!$F$2:$F$326, "=1", data!$G$2:$G$326, "=1"), $C196=5, AVERAGEIFS(data!H$2:H$326, data!$B$2:$B$326, $B196,data!$C$2:$C$326, "=3", data!$D$2:$D$326, "=1", data!$E$2:$E$326, "=1", data!$F$2:$F$326, "=1", data!$G$2:$G$326, "=2"), $C196=6, AVERAGEIFS(data!H$2:H$326, data!$B$2:$B$326, $B196,data!$C$2:$C$326, "=2", data!$D$2:$D$326, {2,3}, data!$E$2:$E$326, "=1", data!$F$2:$F$326, "=1", data!$G$2:$G$326, "=1"), $C196=7, AVERAGEIFS(data!H$2:H$326, data!$B$2:$B$326, $B196,data!$C$2:$C$326, "=2", data!$D$2:$D$326, "=1", data!$E$2:$E$326, {2,3}, data!$F$2:$F$326, "=1", data!$G$2:$G$326, "=1"), $C196=8, AVERAGEIFS(data!H$2:H$326, data!$B$2:$B$326, $B196,data!$C$2:$C$326, "=2", data!$D$2:$D$326, {2,3}, data!$E$2:$E$326, {2,3}, data!$F$2:$F$326, "=1", data!$G$2:$G$326, "=1"))</f>
        <v>500</v>
      </c>
      <c r="E196" s="4">
        <f>_xlfn.IFS($C196=1, AVERAGEIFS(data!I$2:I$326, data!$B$2:$B$326, $B196,data!$C$2:$C$326, "=2", data!$D$2:$D$326, "=1", data!$E$2:$E$326, "=1", data!$F$2:$F$326, "=1", data!$G$2:$G$326, "=1"), $C196=2, AVERAGEIFS(data!I$2:I$326, data!$B$2:$B$326, $B196,data!$C$2:$C$326, "=2", data!$D$2:$D$326, "=1", data!$E$2:$E$326, "=1", data!$F$2:$F$326, "=1", data!$G$2:$G$326, "=2"), $C196=3, AVERAGEIFS(data!I$2:I$326, data!$B$2:$B$326, $B196,data!$C$2:$C$326, "=2", data!$D$2:$D$326, "=1", data!$E$2:$E$326, "=1", data!$F$2:$F$326, "=1", data!$G$2:$G$326, "=3"), $C196=4, AVERAGEIFS(data!I$2:I$326, data!$B$2:$B$326, $B196,data!$C$2:$C$326, "=3", data!$D$2:$D$326, "=1", data!$E$2:$E$326, "=1", data!$F$2:$F$326, "=1", data!$G$2:$G$326, "=1"), $C196=5, AVERAGEIFS(data!I$2:I$326, data!$B$2:$B$326, $B196,data!$C$2:$C$326, "=3", data!$D$2:$D$326, "=1", data!$E$2:$E$326, "=1", data!$F$2:$F$326, "=1", data!$G$2:$G$326, "=2"), $C196=6, AVERAGEIFS(data!I$2:I$326, data!$B$2:$B$326, $B196,data!$C$2:$C$326, "=2", data!$D$2:$D$326, {2,3}, data!$E$2:$E$326, "=1", data!$F$2:$F$326, "=1", data!$G$2:$G$326, "=1"), $C196=7, AVERAGEIFS(data!I$2:I$326, data!$B$2:$B$326, $B196,data!$C$2:$C$326, "=2", data!$D$2:$D$326, "=1", data!$E$2:$E$326, {2,3}, data!$F$2:$F$326, "=1", data!$G$2:$G$326, "=1"), $C196=8, AVERAGEIFS(data!I$2:I$326, data!$B$2:$B$326, $B196,data!$C$2:$C$326, "=2", data!$D$2:$D$326, {2,3}, data!$E$2:$E$326, {2,3}, data!$F$2:$F$326, "=1", data!$G$2:$G$326, "=1"))</f>
        <v>72</v>
      </c>
      <c r="F196" s="4">
        <f>_xlfn.IFS($C196=1, AVERAGEIFS(data!J$2:J$326, data!$B$2:$B$326, $B196,data!$C$2:$C$326, "=2", data!$D$2:$D$326, "=1", data!$E$2:$E$326, "=1", data!$F$2:$F$326, "=1", data!$G$2:$G$326, "=1"), $C196=2, AVERAGEIFS(data!J$2:J$326, data!$B$2:$B$326, $B196,data!$C$2:$C$326, "=2", data!$D$2:$D$326, "=1", data!$E$2:$E$326, "=1", data!$F$2:$F$326, "=1", data!$G$2:$G$326, "=2"), $C196=3, AVERAGEIFS(data!J$2:J$326, data!$B$2:$B$326, $B196,data!$C$2:$C$326, "=2", data!$D$2:$D$326, "=1", data!$E$2:$E$326, "=1", data!$F$2:$F$326, "=1", data!$G$2:$G$326, "=3"), $C196=4, AVERAGEIFS(data!J$2:J$326, data!$B$2:$B$326, $B196,data!$C$2:$C$326, "=3", data!$D$2:$D$326, "=1", data!$E$2:$E$326, "=1", data!$F$2:$F$326, "=1", data!$G$2:$G$326, "=1"), $C196=5, AVERAGEIFS(data!J$2:J$326, data!$B$2:$B$326, $B196,data!$C$2:$C$326, "=3", data!$D$2:$D$326, "=1", data!$E$2:$E$326, "=1", data!$F$2:$F$326, "=1", data!$G$2:$G$326, "=2"), $C196=6, AVERAGEIFS(data!J$2:J$326, data!$B$2:$B$326, $B196,data!$C$2:$C$326, "=2", data!$D$2:$D$326, {2,3}, data!$E$2:$E$326, "=1", data!$F$2:$F$326, "=1", data!$G$2:$G$326, "=1"), $C196=7, AVERAGEIFS(data!J$2:J$326, data!$B$2:$B$326, $B196,data!$C$2:$C$326, "=2", data!$D$2:$D$326, "=1", data!$E$2:$E$326, {2,3}, data!$F$2:$F$326, "=1", data!$G$2:$G$326, "=1"), $C196=8, AVERAGEIFS(data!J$2:J$326, data!$B$2:$B$326, $B196,data!$C$2:$C$326, "=2", data!$D$2:$D$326, {2,3}, data!$E$2:$E$326, {2,3}, data!$F$2:$F$326, "=1", data!$G$2:$G$326, "=1"))</f>
        <v>20</v>
      </c>
      <c r="G196" s="4">
        <f>_xlfn.IFS($C196=1, AVERAGEIFS(data!K$2:K$326, data!$B$2:$B$326, $B196,data!$C$2:$C$326, "=2", data!$D$2:$D$326, "=1", data!$E$2:$E$326, "=1", data!$F$2:$F$326, "=1", data!$G$2:$G$326, "=1"), $C196=2, AVERAGEIFS(data!K$2:K$326, data!$B$2:$B$326, $B196,data!$C$2:$C$326, "=2", data!$D$2:$D$326, "=1", data!$E$2:$E$326, "=1", data!$F$2:$F$326, "=1", data!$G$2:$G$326, "=2"), $C196=3, AVERAGEIFS(data!K$2:K$326, data!$B$2:$B$326, $B196,data!$C$2:$C$326, "=2", data!$D$2:$D$326, "=1", data!$E$2:$E$326, "=1", data!$F$2:$F$326, "=1", data!$G$2:$G$326, "=3"), $C196=4, AVERAGEIFS(data!K$2:K$326, data!$B$2:$B$326, $B196,data!$C$2:$C$326, "=3", data!$D$2:$D$326, "=1", data!$E$2:$E$326, "=1", data!$F$2:$F$326, "=1", data!$G$2:$G$326, "=1"), $C196=5, AVERAGEIFS(data!K$2:K$326, data!$B$2:$B$326, $B196,data!$C$2:$C$326, "=3", data!$D$2:$D$326, "=1", data!$E$2:$E$326, "=1", data!$F$2:$F$326, "=1", data!$G$2:$G$326, "=2"), $C196=6, AVERAGEIFS(data!K$2:K$326, data!$B$2:$B$326, $B196,data!$C$2:$C$326, "=2", data!$D$2:$D$326, {2,3}, data!$E$2:$E$326, "=1", data!$F$2:$F$326, "=1", data!$G$2:$G$326, "=1"), $C196=7, AVERAGEIFS(data!K$2:K$326, data!$B$2:$B$326, $B196,data!$C$2:$C$326, "=2", data!$D$2:$D$326, "=1", data!$E$2:$E$326, {2,3}, data!$F$2:$F$326, "=1", data!$G$2:$G$326, "=1"), $C196=8, AVERAGEIFS(data!K$2:K$326, data!$B$2:$B$326, $B196,data!$C$2:$C$326, "=2", data!$D$2:$D$326, {2,3}, data!$E$2:$E$326, {2,3}, data!$F$2:$F$326, "=1", data!$G$2:$G$326, "=1"))</f>
        <v>15</v>
      </c>
      <c r="H196" s="6">
        <f t="shared" si="3"/>
        <v>0.25</v>
      </c>
    </row>
    <row r="197" spans="1:8" x14ac:dyDescent="0.2">
      <c r="A197" s="4" t="s">
        <v>316</v>
      </c>
      <c r="B197" s="4" t="s">
        <v>315</v>
      </c>
      <c r="C197" s="3">
        <v>4</v>
      </c>
      <c r="D197" s="4">
        <f>_xlfn.IFS($C197=1, AVERAGEIFS(data!H$2:H$326, data!$B$2:$B$326, $B197,data!$C$2:$C$326, "=2", data!$D$2:$D$326, "=1", data!$E$2:$E$326, "=1", data!$F$2:$F$326, "=1", data!$G$2:$G$326, "=1"), $C197=2, AVERAGEIFS(data!H$2:H$326, data!$B$2:$B$326, $B197,data!$C$2:$C$326, "=2", data!$D$2:$D$326, "=1", data!$E$2:$E$326, "=1", data!$F$2:$F$326, "=1", data!$G$2:$G$326, "=2"), $C197=3, AVERAGEIFS(data!H$2:H$326, data!$B$2:$B$326, $B197,data!$C$2:$C$326, "=2", data!$D$2:$D$326, "=1", data!$E$2:$E$326, "=1", data!$F$2:$F$326, "=1", data!$G$2:$G$326, "=3"), $C197=4, AVERAGEIFS(data!H$2:H$326, data!$B$2:$B$326, $B197,data!$C$2:$C$326, "=3", data!$D$2:$D$326, "=1", data!$E$2:$E$326, "=1", data!$F$2:$F$326, "=1", data!$G$2:$G$326, "=1"), $C197=5, AVERAGEIFS(data!H$2:H$326, data!$B$2:$B$326, $B197,data!$C$2:$C$326, "=3", data!$D$2:$D$326, "=1", data!$E$2:$E$326, "=1", data!$F$2:$F$326, "=1", data!$G$2:$G$326, "=2"), $C197=6, AVERAGEIFS(data!H$2:H$326, data!$B$2:$B$326, $B197,data!$C$2:$C$326, "=2", data!$D$2:$D$326, {2,3}, data!$E$2:$E$326, "=1", data!$F$2:$F$326, "=1", data!$G$2:$G$326, "=1"), $C197=7, AVERAGEIFS(data!H$2:H$326, data!$B$2:$B$326, $B197,data!$C$2:$C$326, "=2", data!$D$2:$D$326, "=1", data!$E$2:$E$326, {2,3}, data!$F$2:$F$326, "=1", data!$G$2:$G$326, "=1"), $C197=8, AVERAGEIFS(data!H$2:H$326, data!$B$2:$B$326, $B197,data!$C$2:$C$326, "=2", data!$D$2:$D$326, {2,3}, data!$E$2:$E$326, {2,3}, data!$F$2:$F$326, "=1", data!$G$2:$G$326, "=1"))</f>
        <v>500</v>
      </c>
      <c r="E197" s="4">
        <f>_xlfn.IFS($C197=1, AVERAGEIFS(data!I$2:I$326, data!$B$2:$B$326, $B197,data!$C$2:$C$326, "=2", data!$D$2:$D$326, "=1", data!$E$2:$E$326, "=1", data!$F$2:$F$326, "=1", data!$G$2:$G$326, "=1"), $C197=2, AVERAGEIFS(data!I$2:I$326, data!$B$2:$B$326, $B197,data!$C$2:$C$326, "=2", data!$D$2:$D$326, "=1", data!$E$2:$E$326, "=1", data!$F$2:$F$326, "=1", data!$G$2:$G$326, "=2"), $C197=3, AVERAGEIFS(data!I$2:I$326, data!$B$2:$B$326, $B197,data!$C$2:$C$326, "=2", data!$D$2:$D$326, "=1", data!$E$2:$E$326, "=1", data!$F$2:$F$326, "=1", data!$G$2:$G$326, "=3"), $C197=4, AVERAGEIFS(data!I$2:I$326, data!$B$2:$B$326, $B197,data!$C$2:$C$326, "=3", data!$D$2:$D$326, "=1", data!$E$2:$E$326, "=1", data!$F$2:$F$326, "=1", data!$G$2:$G$326, "=1"), $C197=5, AVERAGEIFS(data!I$2:I$326, data!$B$2:$B$326, $B197,data!$C$2:$C$326, "=3", data!$D$2:$D$326, "=1", data!$E$2:$E$326, "=1", data!$F$2:$F$326, "=1", data!$G$2:$G$326, "=2"), $C197=6, AVERAGEIFS(data!I$2:I$326, data!$B$2:$B$326, $B197,data!$C$2:$C$326, "=2", data!$D$2:$D$326, {2,3}, data!$E$2:$E$326, "=1", data!$F$2:$F$326, "=1", data!$G$2:$G$326, "=1"), $C197=7, AVERAGEIFS(data!I$2:I$326, data!$B$2:$B$326, $B197,data!$C$2:$C$326, "=2", data!$D$2:$D$326, "=1", data!$E$2:$E$326, {2,3}, data!$F$2:$F$326, "=1", data!$G$2:$G$326, "=1"), $C197=8, AVERAGEIFS(data!I$2:I$326, data!$B$2:$B$326, $B197,data!$C$2:$C$326, "=2", data!$D$2:$D$326, {2,3}, data!$E$2:$E$326, {2,3}, data!$F$2:$F$326, "=1", data!$G$2:$G$326, "=1"))</f>
        <v>451</v>
      </c>
      <c r="F197" s="4">
        <f>_xlfn.IFS($C197=1, AVERAGEIFS(data!J$2:J$326, data!$B$2:$B$326, $B197,data!$C$2:$C$326, "=2", data!$D$2:$D$326, "=1", data!$E$2:$E$326, "=1", data!$F$2:$F$326, "=1", data!$G$2:$G$326, "=1"), $C197=2, AVERAGEIFS(data!J$2:J$326, data!$B$2:$B$326, $B197,data!$C$2:$C$326, "=2", data!$D$2:$D$326, "=1", data!$E$2:$E$326, "=1", data!$F$2:$F$326, "=1", data!$G$2:$G$326, "=2"), $C197=3, AVERAGEIFS(data!J$2:J$326, data!$B$2:$B$326, $B197,data!$C$2:$C$326, "=2", data!$D$2:$D$326, "=1", data!$E$2:$E$326, "=1", data!$F$2:$F$326, "=1", data!$G$2:$G$326, "=3"), $C197=4, AVERAGEIFS(data!J$2:J$326, data!$B$2:$B$326, $B197,data!$C$2:$C$326, "=3", data!$D$2:$D$326, "=1", data!$E$2:$E$326, "=1", data!$F$2:$F$326, "=1", data!$G$2:$G$326, "=1"), $C197=5, AVERAGEIFS(data!J$2:J$326, data!$B$2:$B$326, $B197,data!$C$2:$C$326, "=3", data!$D$2:$D$326, "=1", data!$E$2:$E$326, "=1", data!$F$2:$F$326, "=1", data!$G$2:$G$326, "=2"), $C197=6, AVERAGEIFS(data!J$2:J$326, data!$B$2:$B$326, $B197,data!$C$2:$C$326, "=2", data!$D$2:$D$326, {2,3}, data!$E$2:$E$326, "=1", data!$F$2:$F$326, "=1", data!$G$2:$G$326, "=1"), $C197=7, AVERAGEIFS(data!J$2:J$326, data!$B$2:$B$326, $B197,data!$C$2:$C$326, "=2", data!$D$2:$D$326, "=1", data!$E$2:$E$326, {2,3}, data!$F$2:$F$326, "=1", data!$G$2:$G$326, "=1"), $C197=8, AVERAGEIFS(data!J$2:J$326, data!$B$2:$B$326, $B197,data!$C$2:$C$326, "=2", data!$D$2:$D$326, {2,3}, data!$E$2:$E$326, {2,3}, data!$F$2:$F$326, "=1", data!$G$2:$G$326, "=1"))</f>
        <v>342</v>
      </c>
      <c r="G197" s="4">
        <f>_xlfn.IFS($C197=1, AVERAGEIFS(data!K$2:K$326, data!$B$2:$B$326, $B197,data!$C$2:$C$326, "=2", data!$D$2:$D$326, "=1", data!$E$2:$E$326, "=1", data!$F$2:$F$326, "=1", data!$G$2:$G$326, "=1"), $C197=2, AVERAGEIFS(data!K$2:K$326, data!$B$2:$B$326, $B197,data!$C$2:$C$326, "=2", data!$D$2:$D$326, "=1", data!$E$2:$E$326, "=1", data!$F$2:$F$326, "=1", data!$G$2:$G$326, "=2"), $C197=3, AVERAGEIFS(data!K$2:K$326, data!$B$2:$B$326, $B197,data!$C$2:$C$326, "=2", data!$D$2:$D$326, "=1", data!$E$2:$E$326, "=1", data!$F$2:$F$326, "=1", data!$G$2:$G$326, "=3"), $C197=4, AVERAGEIFS(data!K$2:K$326, data!$B$2:$B$326, $B197,data!$C$2:$C$326, "=3", data!$D$2:$D$326, "=1", data!$E$2:$E$326, "=1", data!$F$2:$F$326, "=1", data!$G$2:$G$326, "=1"), $C197=5, AVERAGEIFS(data!K$2:K$326, data!$B$2:$B$326, $B197,data!$C$2:$C$326, "=3", data!$D$2:$D$326, "=1", data!$E$2:$E$326, "=1", data!$F$2:$F$326, "=1", data!$G$2:$G$326, "=2"), $C197=6, AVERAGEIFS(data!K$2:K$326, data!$B$2:$B$326, $B197,data!$C$2:$C$326, "=2", data!$D$2:$D$326, {2,3}, data!$E$2:$E$326, "=1", data!$F$2:$F$326, "=1", data!$G$2:$G$326, "=1"), $C197=7, AVERAGEIFS(data!K$2:K$326, data!$B$2:$B$326, $B197,data!$C$2:$C$326, "=2", data!$D$2:$D$326, "=1", data!$E$2:$E$326, {2,3}, data!$F$2:$F$326, "=1", data!$G$2:$G$326, "=1"), $C197=8, AVERAGEIFS(data!K$2:K$326, data!$B$2:$B$326, $B197,data!$C$2:$C$326, "=2", data!$D$2:$D$326, {2,3}, data!$E$2:$E$326, {2,3}, data!$F$2:$F$326, "=1", data!$G$2:$G$326, "=1"))</f>
        <v>288</v>
      </c>
      <c r="H197" s="6">
        <f t="shared" si="3"/>
        <v>0.15789473684210531</v>
      </c>
    </row>
    <row r="198" spans="1:8" x14ac:dyDescent="0.2">
      <c r="A198" s="4" t="s">
        <v>316</v>
      </c>
      <c r="B198" s="4" t="s">
        <v>315</v>
      </c>
      <c r="C198" s="3">
        <v>5</v>
      </c>
      <c r="D198" s="4">
        <f>_xlfn.IFS($C198=1, AVERAGEIFS(data!H$2:H$326, data!$B$2:$B$326, $B198,data!$C$2:$C$326, "=2", data!$D$2:$D$326, "=1", data!$E$2:$E$326, "=1", data!$F$2:$F$326, "=1", data!$G$2:$G$326, "=1"), $C198=2, AVERAGEIFS(data!H$2:H$326, data!$B$2:$B$326, $B198,data!$C$2:$C$326, "=2", data!$D$2:$D$326, "=1", data!$E$2:$E$326, "=1", data!$F$2:$F$326, "=1", data!$G$2:$G$326, "=2"), $C198=3, AVERAGEIFS(data!H$2:H$326, data!$B$2:$B$326, $B198,data!$C$2:$C$326, "=2", data!$D$2:$D$326, "=1", data!$E$2:$E$326, "=1", data!$F$2:$F$326, "=1", data!$G$2:$G$326, "=3"), $C198=4, AVERAGEIFS(data!H$2:H$326, data!$B$2:$B$326, $B198,data!$C$2:$C$326, "=3", data!$D$2:$D$326, "=1", data!$E$2:$E$326, "=1", data!$F$2:$F$326, "=1", data!$G$2:$G$326, "=1"), $C198=5, AVERAGEIFS(data!H$2:H$326, data!$B$2:$B$326, $B198,data!$C$2:$C$326, "=3", data!$D$2:$D$326, "=1", data!$E$2:$E$326, "=1", data!$F$2:$F$326, "=1", data!$G$2:$G$326, "=2"), $C198=6, AVERAGEIFS(data!H$2:H$326, data!$B$2:$B$326, $B198,data!$C$2:$C$326, "=2", data!$D$2:$D$326, {2,3}, data!$E$2:$E$326, "=1", data!$F$2:$F$326, "=1", data!$G$2:$G$326, "=1"), $C198=7, AVERAGEIFS(data!H$2:H$326, data!$B$2:$B$326, $B198,data!$C$2:$C$326, "=2", data!$D$2:$D$326, "=1", data!$E$2:$E$326, {2,3}, data!$F$2:$F$326, "=1", data!$G$2:$G$326, "=1"), $C198=8, AVERAGEIFS(data!H$2:H$326, data!$B$2:$B$326, $B198,data!$C$2:$C$326, "=2", data!$D$2:$D$326, {2,3}, data!$E$2:$E$326, {2,3}, data!$F$2:$F$326, "=1", data!$G$2:$G$326, "=1"))</f>
        <v>500</v>
      </c>
      <c r="E198" s="4">
        <f>_xlfn.IFS($C198=1, AVERAGEIFS(data!I$2:I$326, data!$B$2:$B$326, $B198,data!$C$2:$C$326, "=2", data!$D$2:$D$326, "=1", data!$E$2:$E$326, "=1", data!$F$2:$F$326, "=1", data!$G$2:$G$326, "=1"), $C198=2, AVERAGEIFS(data!I$2:I$326, data!$B$2:$B$326, $B198,data!$C$2:$C$326, "=2", data!$D$2:$D$326, "=1", data!$E$2:$E$326, "=1", data!$F$2:$F$326, "=1", data!$G$2:$G$326, "=2"), $C198=3, AVERAGEIFS(data!I$2:I$326, data!$B$2:$B$326, $B198,data!$C$2:$C$326, "=2", data!$D$2:$D$326, "=1", data!$E$2:$E$326, "=1", data!$F$2:$F$326, "=1", data!$G$2:$G$326, "=3"), $C198=4, AVERAGEIFS(data!I$2:I$326, data!$B$2:$B$326, $B198,data!$C$2:$C$326, "=3", data!$D$2:$D$326, "=1", data!$E$2:$E$326, "=1", data!$F$2:$F$326, "=1", data!$G$2:$G$326, "=1"), $C198=5, AVERAGEIFS(data!I$2:I$326, data!$B$2:$B$326, $B198,data!$C$2:$C$326, "=3", data!$D$2:$D$326, "=1", data!$E$2:$E$326, "=1", data!$F$2:$F$326, "=1", data!$G$2:$G$326, "=2"), $C198=6, AVERAGEIFS(data!I$2:I$326, data!$B$2:$B$326, $B198,data!$C$2:$C$326, "=2", data!$D$2:$D$326, {2,3}, data!$E$2:$E$326, "=1", data!$F$2:$F$326, "=1", data!$G$2:$G$326, "=1"), $C198=7, AVERAGEIFS(data!I$2:I$326, data!$B$2:$B$326, $B198,data!$C$2:$C$326, "=2", data!$D$2:$D$326, "=1", data!$E$2:$E$326, {2,3}, data!$F$2:$F$326, "=1", data!$G$2:$G$326, "=1"), $C198=8, AVERAGEIFS(data!I$2:I$326, data!$B$2:$B$326, $B198,data!$C$2:$C$326, "=2", data!$D$2:$D$326, {2,3}, data!$E$2:$E$326, {2,3}, data!$F$2:$F$326, "=1", data!$G$2:$G$326, "=1"))</f>
        <v>44</v>
      </c>
      <c r="F198" s="4">
        <f>_xlfn.IFS($C198=1, AVERAGEIFS(data!J$2:J$326, data!$B$2:$B$326, $B198,data!$C$2:$C$326, "=2", data!$D$2:$D$326, "=1", data!$E$2:$E$326, "=1", data!$F$2:$F$326, "=1", data!$G$2:$G$326, "=1"), $C198=2, AVERAGEIFS(data!J$2:J$326, data!$B$2:$B$326, $B198,data!$C$2:$C$326, "=2", data!$D$2:$D$326, "=1", data!$E$2:$E$326, "=1", data!$F$2:$F$326, "=1", data!$G$2:$G$326, "=2"), $C198=3, AVERAGEIFS(data!J$2:J$326, data!$B$2:$B$326, $B198,data!$C$2:$C$326, "=2", data!$D$2:$D$326, "=1", data!$E$2:$E$326, "=1", data!$F$2:$F$326, "=1", data!$G$2:$G$326, "=3"), $C198=4, AVERAGEIFS(data!J$2:J$326, data!$B$2:$B$326, $B198,data!$C$2:$C$326, "=3", data!$D$2:$D$326, "=1", data!$E$2:$E$326, "=1", data!$F$2:$F$326, "=1", data!$G$2:$G$326, "=1"), $C198=5, AVERAGEIFS(data!J$2:J$326, data!$B$2:$B$326, $B198,data!$C$2:$C$326, "=3", data!$D$2:$D$326, "=1", data!$E$2:$E$326, "=1", data!$F$2:$F$326, "=1", data!$G$2:$G$326, "=2"), $C198=6, AVERAGEIFS(data!J$2:J$326, data!$B$2:$B$326, $B198,data!$C$2:$C$326, "=2", data!$D$2:$D$326, {2,3}, data!$E$2:$E$326, "=1", data!$F$2:$F$326, "=1", data!$G$2:$G$326, "=1"), $C198=7, AVERAGEIFS(data!J$2:J$326, data!$B$2:$B$326, $B198,data!$C$2:$C$326, "=2", data!$D$2:$D$326, "=1", data!$E$2:$E$326, {2,3}, data!$F$2:$F$326, "=1", data!$G$2:$G$326, "=1"), $C198=8, AVERAGEIFS(data!J$2:J$326, data!$B$2:$B$326, $B198,data!$C$2:$C$326, "=2", data!$D$2:$D$326, {2,3}, data!$E$2:$E$326, {2,3}, data!$F$2:$F$326, "=1", data!$G$2:$G$326, "=1"))</f>
        <v>1</v>
      </c>
      <c r="G198" s="4">
        <f>_xlfn.IFS($C198=1, AVERAGEIFS(data!K$2:K$326, data!$B$2:$B$326, $B198,data!$C$2:$C$326, "=2", data!$D$2:$D$326, "=1", data!$E$2:$E$326, "=1", data!$F$2:$F$326, "=1", data!$G$2:$G$326, "=1"), $C198=2, AVERAGEIFS(data!K$2:K$326, data!$B$2:$B$326, $B198,data!$C$2:$C$326, "=2", data!$D$2:$D$326, "=1", data!$E$2:$E$326, "=1", data!$F$2:$F$326, "=1", data!$G$2:$G$326, "=2"), $C198=3, AVERAGEIFS(data!K$2:K$326, data!$B$2:$B$326, $B198,data!$C$2:$C$326, "=2", data!$D$2:$D$326, "=1", data!$E$2:$E$326, "=1", data!$F$2:$F$326, "=1", data!$G$2:$G$326, "=3"), $C198=4, AVERAGEIFS(data!K$2:K$326, data!$B$2:$B$326, $B198,data!$C$2:$C$326, "=3", data!$D$2:$D$326, "=1", data!$E$2:$E$326, "=1", data!$F$2:$F$326, "=1", data!$G$2:$G$326, "=1"), $C198=5, AVERAGEIFS(data!K$2:K$326, data!$B$2:$B$326, $B198,data!$C$2:$C$326, "=3", data!$D$2:$D$326, "=1", data!$E$2:$E$326, "=1", data!$F$2:$F$326, "=1", data!$G$2:$G$326, "=2"), $C198=6, AVERAGEIFS(data!K$2:K$326, data!$B$2:$B$326, $B198,data!$C$2:$C$326, "=2", data!$D$2:$D$326, {2,3}, data!$E$2:$E$326, "=1", data!$F$2:$F$326, "=1", data!$G$2:$G$326, "=1"), $C198=7, AVERAGEIFS(data!K$2:K$326, data!$B$2:$B$326, $B198,data!$C$2:$C$326, "=2", data!$D$2:$D$326, "=1", data!$E$2:$E$326, {2,3}, data!$F$2:$F$326, "=1", data!$G$2:$G$326, "=1"), $C198=8, AVERAGEIFS(data!K$2:K$326, data!$B$2:$B$326, $B198,data!$C$2:$C$326, "=2", data!$D$2:$D$326, {2,3}, data!$E$2:$E$326, {2,3}, data!$F$2:$F$326, "=1", data!$G$2:$G$326, "=1"))</f>
        <v>1</v>
      </c>
      <c r="H198" s="6">
        <f t="shared" si="3"/>
        <v>0</v>
      </c>
    </row>
    <row r="199" spans="1:8" x14ac:dyDescent="0.2">
      <c r="A199" s="4" t="s">
        <v>316</v>
      </c>
      <c r="B199" s="4" t="s">
        <v>315</v>
      </c>
      <c r="C199" s="3">
        <v>6</v>
      </c>
      <c r="D199" s="4">
        <f>_xlfn.IFS($C199=1, AVERAGEIFS(data!H$2:H$326, data!$B$2:$B$326, $B199,data!$C$2:$C$326, "=2", data!$D$2:$D$326, "=1", data!$E$2:$E$326, "=1", data!$F$2:$F$326, "=1", data!$G$2:$G$326, "=1"), $C199=2, AVERAGEIFS(data!H$2:H$326, data!$B$2:$B$326, $B199,data!$C$2:$C$326, "=2", data!$D$2:$D$326, "=1", data!$E$2:$E$326, "=1", data!$F$2:$F$326, "=1", data!$G$2:$G$326, "=2"), $C199=3, AVERAGEIFS(data!H$2:H$326, data!$B$2:$B$326, $B199,data!$C$2:$C$326, "=2", data!$D$2:$D$326, "=1", data!$E$2:$E$326, "=1", data!$F$2:$F$326, "=1", data!$G$2:$G$326, "=3"), $C199=4, AVERAGEIFS(data!H$2:H$326, data!$B$2:$B$326, $B199,data!$C$2:$C$326, "=3", data!$D$2:$D$326, "=1", data!$E$2:$E$326, "=1", data!$F$2:$F$326, "=1", data!$G$2:$G$326, "=1"), $C199=5, AVERAGEIFS(data!H$2:H$326, data!$B$2:$B$326, $B199,data!$C$2:$C$326, "=3", data!$D$2:$D$326, "=1", data!$E$2:$E$326, "=1", data!$F$2:$F$326, "=1", data!$G$2:$G$326, "=2"), $C199=6, AVERAGEIFS(data!H$2:H$326, data!$B$2:$B$326, $B199,data!$C$2:$C$326, "=2", data!$D$2:$D$326, {2,3}, data!$E$2:$E$326, "=1", data!$F$2:$F$326, "=1", data!$G$2:$G$326, "=1"), $C199=7, AVERAGEIFS(data!H$2:H$326, data!$B$2:$B$326, $B199,data!$C$2:$C$326, "=2", data!$D$2:$D$326, "=1", data!$E$2:$E$326, {2,3}, data!$F$2:$F$326, "=1", data!$G$2:$G$326, "=1"), $C199=8, AVERAGEIFS(data!H$2:H$326, data!$B$2:$B$326, $B199,data!$C$2:$C$326, "=2", data!$D$2:$D$326, {2,3}, data!$E$2:$E$326, {2,3}, data!$F$2:$F$326, "=1", data!$G$2:$G$326, "=1"))</f>
        <v>500</v>
      </c>
      <c r="E199" s="4">
        <f>_xlfn.IFS($C199=1, AVERAGEIFS(data!I$2:I$326, data!$B$2:$B$326, $B199,data!$C$2:$C$326, "=2", data!$D$2:$D$326, "=1", data!$E$2:$E$326, "=1", data!$F$2:$F$326, "=1", data!$G$2:$G$326, "=1"), $C199=2, AVERAGEIFS(data!I$2:I$326, data!$B$2:$B$326, $B199,data!$C$2:$C$326, "=2", data!$D$2:$D$326, "=1", data!$E$2:$E$326, "=1", data!$F$2:$F$326, "=1", data!$G$2:$G$326, "=2"), $C199=3, AVERAGEIFS(data!I$2:I$326, data!$B$2:$B$326, $B199,data!$C$2:$C$326, "=2", data!$D$2:$D$326, "=1", data!$E$2:$E$326, "=1", data!$F$2:$F$326, "=1", data!$G$2:$G$326, "=3"), $C199=4, AVERAGEIFS(data!I$2:I$326, data!$B$2:$B$326, $B199,data!$C$2:$C$326, "=3", data!$D$2:$D$326, "=1", data!$E$2:$E$326, "=1", data!$F$2:$F$326, "=1", data!$G$2:$G$326, "=1"), $C199=5, AVERAGEIFS(data!I$2:I$326, data!$B$2:$B$326, $B199,data!$C$2:$C$326, "=3", data!$D$2:$D$326, "=1", data!$E$2:$E$326, "=1", data!$F$2:$F$326, "=1", data!$G$2:$G$326, "=2"), $C199=6, AVERAGEIFS(data!I$2:I$326, data!$B$2:$B$326, $B199,data!$C$2:$C$326, "=2", data!$D$2:$D$326, {2,3}, data!$E$2:$E$326, "=1", data!$F$2:$F$326, "=1", data!$G$2:$G$326, "=1"), $C199=7, AVERAGEIFS(data!I$2:I$326, data!$B$2:$B$326, $B199,data!$C$2:$C$326, "=2", data!$D$2:$D$326, "=1", data!$E$2:$E$326, {2,3}, data!$F$2:$F$326, "=1", data!$G$2:$G$326, "=1"), $C199=8, AVERAGEIFS(data!I$2:I$326, data!$B$2:$B$326, $B199,data!$C$2:$C$326, "=2", data!$D$2:$D$326, {2,3}, data!$E$2:$E$326, {2,3}, data!$F$2:$F$326, "=1", data!$G$2:$G$326, "=1"))</f>
        <v>0</v>
      </c>
      <c r="F199" s="4">
        <f>_xlfn.IFS($C199=1, AVERAGEIFS(data!J$2:J$326, data!$B$2:$B$326, $B199,data!$C$2:$C$326, "=2", data!$D$2:$D$326, "=1", data!$E$2:$E$326, "=1", data!$F$2:$F$326, "=1", data!$G$2:$G$326, "=1"), $C199=2, AVERAGEIFS(data!J$2:J$326, data!$B$2:$B$326, $B199,data!$C$2:$C$326, "=2", data!$D$2:$D$326, "=1", data!$E$2:$E$326, "=1", data!$F$2:$F$326, "=1", data!$G$2:$G$326, "=2"), $C199=3, AVERAGEIFS(data!J$2:J$326, data!$B$2:$B$326, $B199,data!$C$2:$C$326, "=2", data!$D$2:$D$326, "=1", data!$E$2:$E$326, "=1", data!$F$2:$F$326, "=1", data!$G$2:$G$326, "=3"), $C199=4, AVERAGEIFS(data!J$2:J$326, data!$B$2:$B$326, $B199,data!$C$2:$C$326, "=3", data!$D$2:$D$326, "=1", data!$E$2:$E$326, "=1", data!$F$2:$F$326, "=1", data!$G$2:$G$326, "=1"), $C199=5, AVERAGEIFS(data!J$2:J$326, data!$B$2:$B$326, $B199,data!$C$2:$C$326, "=3", data!$D$2:$D$326, "=1", data!$E$2:$E$326, "=1", data!$F$2:$F$326, "=1", data!$G$2:$G$326, "=2"), $C199=6, AVERAGEIFS(data!J$2:J$326, data!$B$2:$B$326, $B199,data!$C$2:$C$326, "=2", data!$D$2:$D$326, {2,3}, data!$E$2:$E$326, "=1", data!$F$2:$F$326, "=1", data!$G$2:$G$326, "=1"), $C199=7, AVERAGEIFS(data!J$2:J$326, data!$B$2:$B$326, $B199,data!$C$2:$C$326, "=2", data!$D$2:$D$326, "=1", data!$E$2:$E$326, {2,3}, data!$F$2:$F$326, "=1", data!$G$2:$G$326, "=1"), $C199=8, AVERAGEIFS(data!J$2:J$326, data!$B$2:$B$326, $B199,data!$C$2:$C$326, "=2", data!$D$2:$D$326, {2,3}, data!$E$2:$E$326, {2,3}, data!$F$2:$F$326, "=1", data!$G$2:$G$326, "=1"))</f>
        <v>0</v>
      </c>
      <c r="G199" s="4">
        <f>_xlfn.IFS($C199=1, AVERAGEIFS(data!K$2:K$326, data!$B$2:$B$326, $B199,data!$C$2:$C$326, "=2", data!$D$2:$D$326, "=1", data!$E$2:$E$326, "=1", data!$F$2:$F$326, "=1", data!$G$2:$G$326, "=1"), $C199=2, AVERAGEIFS(data!K$2:K$326, data!$B$2:$B$326, $B199,data!$C$2:$C$326, "=2", data!$D$2:$D$326, "=1", data!$E$2:$E$326, "=1", data!$F$2:$F$326, "=1", data!$G$2:$G$326, "=2"), $C199=3, AVERAGEIFS(data!K$2:K$326, data!$B$2:$B$326, $B199,data!$C$2:$C$326, "=2", data!$D$2:$D$326, "=1", data!$E$2:$E$326, "=1", data!$F$2:$F$326, "=1", data!$G$2:$G$326, "=3"), $C199=4, AVERAGEIFS(data!K$2:K$326, data!$B$2:$B$326, $B199,data!$C$2:$C$326, "=3", data!$D$2:$D$326, "=1", data!$E$2:$E$326, "=1", data!$F$2:$F$326, "=1", data!$G$2:$G$326, "=1"), $C199=5, AVERAGEIFS(data!K$2:K$326, data!$B$2:$B$326, $B199,data!$C$2:$C$326, "=3", data!$D$2:$D$326, "=1", data!$E$2:$E$326, "=1", data!$F$2:$F$326, "=1", data!$G$2:$G$326, "=2"), $C199=6, AVERAGEIFS(data!K$2:K$326, data!$B$2:$B$326, $B199,data!$C$2:$C$326, "=2", data!$D$2:$D$326, {2,3}, data!$E$2:$E$326, "=1", data!$F$2:$F$326, "=1", data!$G$2:$G$326, "=1"), $C199=7, AVERAGEIFS(data!K$2:K$326, data!$B$2:$B$326, $B199,data!$C$2:$C$326, "=2", data!$D$2:$D$326, "=1", data!$E$2:$E$326, {2,3}, data!$F$2:$F$326, "=1", data!$G$2:$G$326, "=1"), $C199=8, AVERAGEIFS(data!K$2:K$326, data!$B$2:$B$326, $B199,data!$C$2:$C$326, "=2", data!$D$2:$D$326, {2,3}, data!$E$2:$E$326, {2,3}, data!$F$2:$F$326, "=1", data!$G$2:$G$326, "=1"))</f>
        <v>0</v>
      </c>
      <c r="H199" s="6" t="str">
        <f t="shared" si="3"/>
        <v>N/A</v>
      </c>
    </row>
    <row r="200" spans="1:8" x14ac:dyDescent="0.2">
      <c r="A200" s="4" t="s">
        <v>316</v>
      </c>
      <c r="B200" s="4" t="s">
        <v>315</v>
      </c>
      <c r="C200" s="3">
        <v>7</v>
      </c>
      <c r="D200" s="4">
        <f>_xlfn.IFS($C200=1, AVERAGEIFS(data!H$2:H$326, data!$B$2:$B$326, $B200,data!$C$2:$C$326, "=2", data!$D$2:$D$326, "=1", data!$E$2:$E$326, "=1", data!$F$2:$F$326, "=1", data!$G$2:$G$326, "=1"), $C200=2, AVERAGEIFS(data!H$2:H$326, data!$B$2:$B$326, $B200,data!$C$2:$C$326, "=2", data!$D$2:$D$326, "=1", data!$E$2:$E$326, "=1", data!$F$2:$F$326, "=1", data!$G$2:$G$326, "=2"), $C200=3, AVERAGEIFS(data!H$2:H$326, data!$B$2:$B$326, $B200,data!$C$2:$C$326, "=2", data!$D$2:$D$326, "=1", data!$E$2:$E$326, "=1", data!$F$2:$F$326, "=1", data!$G$2:$G$326, "=3"), $C200=4, AVERAGEIFS(data!H$2:H$326, data!$B$2:$B$326, $B200,data!$C$2:$C$326, "=3", data!$D$2:$D$326, "=1", data!$E$2:$E$326, "=1", data!$F$2:$F$326, "=1", data!$G$2:$G$326, "=1"), $C200=5, AVERAGEIFS(data!H$2:H$326, data!$B$2:$B$326, $B200,data!$C$2:$C$326, "=3", data!$D$2:$D$326, "=1", data!$E$2:$E$326, "=1", data!$F$2:$F$326, "=1", data!$G$2:$G$326, "=2"), $C200=6, AVERAGEIFS(data!H$2:H$326, data!$B$2:$B$326, $B200,data!$C$2:$C$326, "=2", data!$D$2:$D$326, {2,3}, data!$E$2:$E$326, "=1", data!$F$2:$F$326, "=1", data!$G$2:$G$326, "=1"), $C200=7, AVERAGEIFS(data!H$2:H$326, data!$B$2:$B$326, $B200,data!$C$2:$C$326, "=2", data!$D$2:$D$326, "=1", data!$E$2:$E$326, {2,3}, data!$F$2:$F$326, "=1", data!$G$2:$G$326, "=1"), $C200=8, AVERAGEIFS(data!H$2:H$326, data!$B$2:$B$326, $B200,data!$C$2:$C$326, "=2", data!$D$2:$D$326, {2,3}, data!$E$2:$E$326, {2,3}, data!$F$2:$F$326, "=1", data!$G$2:$G$326, "=1"))</f>
        <v>500</v>
      </c>
      <c r="E200" s="4">
        <f>_xlfn.IFS($C200=1, AVERAGEIFS(data!I$2:I$326, data!$B$2:$B$326, $B200,data!$C$2:$C$326, "=2", data!$D$2:$D$326, "=1", data!$E$2:$E$326, "=1", data!$F$2:$F$326, "=1", data!$G$2:$G$326, "=1"), $C200=2, AVERAGEIFS(data!I$2:I$326, data!$B$2:$B$326, $B200,data!$C$2:$C$326, "=2", data!$D$2:$D$326, "=1", data!$E$2:$E$326, "=1", data!$F$2:$F$326, "=1", data!$G$2:$G$326, "=2"), $C200=3, AVERAGEIFS(data!I$2:I$326, data!$B$2:$B$326, $B200,data!$C$2:$C$326, "=2", data!$D$2:$D$326, "=1", data!$E$2:$E$326, "=1", data!$F$2:$F$326, "=1", data!$G$2:$G$326, "=3"), $C200=4, AVERAGEIFS(data!I$2:I$326, data!$B$2:$B$326, $B200,data!$C$2:$C$326, "=3", data!$D$2:$D$326, "=1", data!$E$2:$E$326, "=1", data!$F$2:$F$326, "=1", data!$G$2:$G$326, "=1"), $C200=5, AVERAGEIFS(data!I$2:I$326, data!$B$2:$B$326, $B200,data!$C$2:$C$326, "=3", data!$D$2:$D$326, "=1", data!$E$2:$E$326, "=1", data!$F$2:$F$326, "=1", data!$G$2:$G$326, "=2"), $C200=6, AVERAGEIFS(data!I$2:I$326, data!$B$2:$B$326, $B200,data!$C$2:$C$326, "=2", data!$D$2:$D$326, {2,3}, data!$E$2:$E$326, "=1", data!$F$2:$F$326, "=1", data!$G$2:$G$326, "=1"), $C200=7, AVERAGEIFS(data!I$2:I$326, data!$B$2:$B$326, $B200,data!$C$2:$C$326, "=2", data!$D$2:$D$326, "=1", data!$E$2:$E$326, {2,3}, data!$F$2:$F$326, "=1", data!$G$2:$G$326, "=1"), $C200=8, AVERAGEIFS(data!I$2:I$326, data!$B$2:$B$326, $B200,data!$C$2:$C$326, "=2", data!$D$2:$D$326, {2,3}, data!$E$2:$E$326, {2,3}, data!$F$2:$F$326, "=1", data!$G$2:$G$326, "=1"))</f>
        <v>500</v>
      </c>
      <c r="F200" s="4">
        <f>_xlfn.IFS($C200=1, AVERAGEIFS(data!J$2:J$326, data!$B$2:$B$326, $B200,data!$C$2:$C$326, "=2", data!$D$2:$D$326, "=1", data!$E$2:$E$326, "=1", data!$F$2:$F$326, "=1", data!$G$2:$G$326, "=1"), $C200=2, AVERAGEIFS(data!J$2:J$326, data!$B$2:$B$326, $B200,data!$C$2:$C$326, "=2", data!$D$2:$D$326, "=1", data!$E$2:$E$326, "=1", data!$F$2:$F$326, "=1", data!$G$2:$G$326, "=2"), $C200=3, AVERAGEIFS(data!J$2:J$326, data!$B$2:$B$326, $B200,data!$C$2:$C$326, "=2", data!$D$2:$D$326, "=1", data!$E$2:$E$326, "=1", data!$F$2:$F$326, "=1", data!$G$2:$G$326, "=3"), $C200=4, AVERAGEIFS(data!J$2:J$326, data!$B$2:$B$326, $B200,data!$C$2:$C$326, "=3", data!$D$2:$D$326, "=1", data!$E$2:$E$326, "=1", data!$F$2:$F$326, "=1", data!$G$2:$G$326, "=1"), $C200=5, AVERAGEIFS(data!J$2:J$326, data!$B$2:$B$326, $B200,data!$C$2:$C$326, "=3", data!$D$2:$D$326, "=1", data!$E$2:$E$326, "=1", data!$F$2:$F$326, "=1", data!$G$2:$G$326, "=2"), $C200=6, AVERAGEIFS(data!J$2:J$326, data!$B$2:$B$326, $B200,data!$C$2:$C$326, "=2", data!$D$2:$D$326, {2,3}, data!$E$2:$E$326, "=1", data!$F$2:$F$326, "=1", data!$G$2:$G$326, "=1"), $C200=7, AVERAGEIFS(data!J$2:J$326, data!$B$2:$B$326, $B200,data!$C$2:$C$326, "=2", data!$D$2:$D$326, "=1", data!$E$2:$E$326, {2,3}, data!$F$2:$F$326, "=1", data!$G$2:$G$326, "=1"), $C200=8, AVERAGEIFS(data!J$2:J$326, data!$B$2:$B$326, $B200,data!$C$2:$C$326, "=2", data!$D$2:$D$326, {2,3}, data!$E$2:$E$326, {2,3}, data!$F$2:$F$326, "=1", data!$G$2:$G$326, "=1"))</f>
        <v>494</v>
      </c>
      <c r="G200" s="4">
        <f>_xlfn.IFS($C200=1, AVERAGEIFS(data!K$2:K$326, data!$B$2:$B$326, $B200,data!$C$2:$C$326, "=2", data!$D$2:$D$326, "=1", data!$E$2:$E$326, "=1", data!$F$2:$F$326, "=1", data!$G$2:$G$326, "=1"), $C200=2, AVERAGEIFS(data!K$2:K$326, data!$B$2:$B$326, $B200,data!$C$2:$C$326, "=2", data!$D$2:$D$326, "=1", data!$E$2:$E$326, "=1", data!$F$2:$F$326, "=1", data!$G$2:$G$326, "=2"), $C200=3, AVERAGEIFS(data!K$2:K$326, data!$B$2:$B$326, $B200,data!$C$2:$C$326, "=2", data!$D$2:$D$326, "=1", data!$E$2:$E$326, "=1", data!$F$2:$F$326, "=1", data!$G$2:$G$326, "=3"), $C200=4, AVERAGEIFS(data!K$2:K$326, data!$B$2:$B$326, $B200,data!$C$2:$C$326, "=3", data!$D$2:$D$326, "=1", data!$E$2:$E$326, "=1", data!$F$2:$F$326, "=1", data!$G$2:$G$326, "=1"), $C200=5, AVERAGEIFS(data!K$2:K$326, data!$B$2:$B$326, $B200,data!$C$2:$C$326, "=3", data!$D$2:$D$326, "=1", data!$E$2:$E$326, "=1", data!$F$2:$F$326, "=1", data!$G$2:$G$326, "=2"), $C200=6, AVERAGEIFS(data!K$2:K$326, data!$B$2:$B$326, $B200,data!$C$2:$C$326, "=2", data!$D$2:$D$326, {2,3}, data!$E$2:$E$326, "=1", data!$F$2:$F$326, "=1", data!$G$2:$G$326, "=1"), $C200=7, AVERAGEIFS(data!K$2:K$326, data!$B$2:$B$326, $B200,data!$C$2:$C$326, "=2", data!$D$2:$D$326, "=1", data!$E$2:$E$326, {2,3}, data!$F$2:$F$326, "=1", data!$G$2:$G$326, "=1"), $C200=8, AVERAGEIFS(data!K$2:K$326, data!$B$2:$B$326, $B200,data!$C$2:$C$326, "=2", data!$D$2:$D$326, {2,3}, data!$E$2:$E$326, {2,3}, data!$F$2:$F$326, "=1", data!$G$2:$G$326, "=1"))</f>
        <v>381</v>
      </c>
      <c r="H200" s="6">
        <f t="shared" si="3"/>
        <v>0.22874493927125505</v>
      </c>
    </row>
    <row r="201" spans="1:8" x14ac:dyDescent="0.2">
      <c r="A201" s="4" t="s">
        <v>316</v>
      </c>
      <c r="B201" s="4" t="s">
        <v>315</v>
      </c>
      <c r="C201" s="3">
        <v>8</v>
      </c>
      <c r="D201" s="4">
        <f>_xlfn.IFS($C201=1, AVERAGEIFS(data!H$2:H$326, data!$B$2:$B$326, $B201,data!$C$2:$C$326, "=2", data!$D$2:$D$326, "=1", data!$E$2:$E$326, "=1", data!$F$2:$F$326, "=1", data!$G$2:$G$326, "=1"), $C201=2, AVERAGEIFS(data!H$2:H$326, data!$B$2:$B$326, $B201,data!$C$2:$C$326, "=2", data!$D$2:$D$326, "=1", data!$E$2:$E$326, "=1", data!$F$2:$F$326, "=1", data!$G$2:$G$326, "=2"), $C201=3, AVERAGEIFS(data!H$2:H$326, data!$B$2:$B$326, $B201,data!$C$2:$C$326, "=2", data!$D$2:$D$326, "=1", data!$E$2:$E$326, "=1", data!$F$2:$F$326, "=1", data!$G$2:$G$326, "=3"), $C201=4, AVERAGEIFS(data!H$2:H$326, data!$B$2:$B$326, $B201,data!$C$2:$C$326, "=3", data!$D$2:$D$326, "=1", data!$E$2:$E$326, "=1", data!$F$2:$F$326, "=1", data!$G$2:$G$326, "=1"), $C201=5, AVERAGEIFS(data!H$2:H$326, data!$B$2:$B$326, $B201,data!$C$2:$C$326, "=3", data!$D$2:$D$326, "=1", data!$E$2:$E$326, "=1", data!$F$2:$F$326, "=1", data!$G$2:$G$326, "=2"), $C201=6, AVERAGEIFS(data!H$2:H$326, data!$B$2:$B$326, $B201,data!$C$2:$C$326, "=2", data!$D$2:$D$326, {2,3}, data!$E$2:$E$326, "=1", data!$F$2:$F$326, "=1", data!$G$2:$G$326, "=1"), $C201=7, AVERAGEIFS(data!H$2:H$326, data!$B$2:$B$326, $B201,data!$C$2:$C$326, "=2", data!$D$2:$D$326, "=1", data!$E$2:$E$326, {2,3}, data!$F$2:$F$326, "=1", data!$G$2:$G$326, "=1"), $C201=8, AVERAGEIFS(data!H$2:H$326, data!$B$2:$B$326, $B201,data!$C$2:$C$326, "=2", data!$D$2:$D$326, {2,3}, data!$E$2:$E$326, {2,3}, data!$F$2:$F$326, "=1", data!$G$2:$G$326, "=1"))</f>
        <v>500</v>
      </c>
      <c r="E201" s="4">
        <f>_xlfn.IFS($C201=1, AVERAGEIFS(data!I$2:I$326, data!$B$2:$B$326, $B201,data!$C$2:$C$326, "=2", data!$D$2:$D$326, "=1", data!$E$2:$E$326, "=1", data!$F$2:$F$326, "=1", data!$G$2:$G$326, "=1"), $C201=2, AVERAGEIFS(data!I$2:I$326, data!$B$2:$B$326, $B201,data!$C$2:$C$326, "=2", data!$D$2:$D$326, "=1", data!$E$2:$E$326, "=1", data!$F$2:$F$326, "=1", data!$G$2:$G$326, "=2"), $C201=3, AVERAGEIFS(data!I$2:I$326, data!$B$2:$B$326, $B201,data!$C$2:$C$326, "=2", data!$D$2:$D$326, "=1", data!$E$2:$E$326, "=1", data!$F$2:$F$326, "=1", data!$G$2:$G$326, "=3"), $C201=4, AVERAGEIFS(data!I$2:I$326, data!$B$2:$B$326, $B201,data!$C$2:$C$326, "=3", data!$D$2:$D$326, "=1", data!$E$2:$E$326, "=1", data!$F$2:$F$326, "=1", data!$G$2:$G$326, "=1"), $C201=5, AVERAGEIFS(data!I$2:I$326, data!$B$2:$B$326, $B201,data!$C$2:$C$326, "=3", data!$D$2:$D$326, "=1", data!$E$2:$E$326, "=1", data!$F$2:$F$326, "=1", data!$G$2:$G$326, "=2"), $C201=6, AVERAGEIFS(data!I$2:I$326, data!$B$2:$B$326, $B201,data!$C$2:$C$326, "=2", data!$D$2:$D$326, {2,3}, data!$E$2:$E$326, "=1", data!$F$2:$F$326, "=1", data!$G$2:$G$326, "=1"), $C201=7, AVERAGEIFS(data!I$2:I$326, data!$B$2:$B$326, $B201,data!$C$2:$C$326, "=2", data!$D$2:$D$326, "=1", data!$E$2:$E$326, {2,3}, data!$F$2:$F$326, "=1", data!$G$2:$G$326, "=1"), $C201=8, AVERAGEIFS(data!I$2:I$326, data!$B$2:$B$326, $B201,data!$C$2:$C$326, "=2", data!$D$2:$D$326, {2,3}, data!$E$2:$E$326, {2,3}, data!$F$2:$F$326, "=1", data!$G$2:$G$326, "=1"))</f>
        <v>500</v>
      </c>
      <c r="F201" s="4">
        <f>_xlfn.IFS($C201=1, AVERAGEIFS(data!J$2:J$326, data!$B$2:$B$326, $B201,data!$C$2:$C$326, "=2", data!$D$2:$D$326, "=1", data!$E$2:$E$326, "=1", data!$F$2:$F$326, "=1", data!$G$2:$G$326, "=1"), $C201=2, AVERAGEIFS(data!J$2:J$326, data!$B$2:$B$326, $B201,data!$C$2:$C$326, "=2", data!$D$2:$D$326, "=1", data!$E$2:$E$326, "=1", data!$F$2:$F$326, "=1", data!$G$2:$G$326, "=2"), $C201=3, AVERAGEIFS(data!J$2:J$326, data!$B$2:$B$326, $B201,data!$C$2:$C$326, "=2", data!$D$2:$D$326, "=1", data!$E$2:$E$326, "=1", data!$F$2:$F$326, "=1", data!$G$2:$G$326, "=3"), $C201=4, AVERAGEIFS(data!J$2:J$326, data!$B$2:$B$326, $B201,data!$C$2:$C$326, "=3", data!$D$2:$D$326, "=1", data!$E$2:$E$326, "=1", data!$F$2:$F$326, "=1", data!$G$2:$G$326, "=1"), $C201=5, AVERAGEIFS(data!J$2:J$326, data!$B$2:$B$326, $B201,data!$C$2:$C$326, "=3", data!$D$2:$D$326, "=1", data!$E$2:$E$326, "=1", data!$F$2:$F$326, "=1", data!$G$2:$G$326, "=2"), $C201=6, AVERAGEIFS(data!J$2:J$326, data!$B$2:$B$326, $B201,data!$C$2:$C$326, "=2", data!$D$2:$D$326, {2,3}, data!$E$2:$E$326, "=1", data!$F$2:$F$326, "=1", data!$G$2:$G$326, "=1"), $C201=7, AVERAGEIFS(data!J$2:J$326, data!$B$2:$B$326, $B201,data!$C$2:$C$326, "=2", data!$D$2:$D$326, "=1", data!$E$2:$E$326, {2,3}, data!$F$2:$F$326, "=1", data!$G$2:$G$326, "=1"), $C201=8, AVERAGEIFS(data!J$2:J$326, data!$B$2:$B$326, $B201,data!$C$2:$C$326, "=2", data!$D$2:$D$326, {2,3}, data!$E$2:$E$326, {2,3}, data!$F$2:$F$326, "=1", data!$G$2:$G$326, "=1"))</f>
        <v>427</v>
      </c>
      <c r="G201" s="4">
        <f>_xlfn.IFS($C201=1, AVERAGEIFS(data!K$2:K$326, data!$B$2:$B$326, $B201,data!$C$2:$C$326, "=2", data!$D$2:$D$326, "=1", data!$E$2:$E$326, "=1", data!$F$2:$F$326, "=1", data!$G$2:$G$326, "=1"), $C201=2, AVERAGEIFS(data!K$2:K$326, data!$B$2:$B$326, $B201,data!$C$2:$C$326, "=2", data!$D$2:$D$326, "=1", data!$E$2:$E$326, "=1", data!$F$2:$F$326, "=1", data!$G$2:$G$326, "=2"), $C201=3, AVERAGEIFS(data!K$2:K$326, data!$B$2:$B$326, $B201,data!$C$2:$C$326, "=2", data!$D$2:$D$326, "=1", data!$E$2:$E$326, "=1", data!$F$2:$F$326, "=1", data!$G$2:$G$326, "=3"), $C201=4, AVERAGEIFS(data!K$2:K$326, data!$B$2:$B$326, $B201,data!$C$2:$C$326, "=3", data!$D$2:$D$326, "=1", data!$E$2:$E$326, "=1", data!$F$2:$F$326, "=1", data!$G$2:$G$326, "=1"), $C201=5, AVERAGEIFS(data!K$2:K$326, data!$B$2:$B$326, $B201,data!$C$2:$C$326, "=3", data!$D$2:$D$326, "=1", data!$E$2:$E$326, "=1", data!$F$2:$F$326, "=1", data!$G$2:$G$326, "=2"), $C201=6, AVERAGEIFS(data!K$2:K$326, data!$B$2:$B$326, $B201,data!$C$2:$C$326, "=2", data!$D$2:$D$326, {2,3}, data!$E$2:$E$326, "=1", data!$F$2:$F$326, "=1", data!$G$2:$G$326, "=1"), $C201=7, AVERAGEIFS(data!K$2:K$326, data!$B$2:$B$326, $B201,data!$C$2:$C$326, "=2", data!$D$2:$D$326, "=1", data!$E$2:$E$326, {2,3}, data!$F$2:$F$326, "=1", data!$G$2:$G$326, "=1"), $C201=8, AVERAGEIFS(data!K$2:K$326, data!$B$2:$B$326, $B201,data!$C$2:$C$326, "=2", data!$D$2:$D$326, {2,3}, data!$E$2:$E$326, {2,3}, data!$F$2:$F$326, "=1", data!$G$2:$G$326, "=1"))</f>
        <v>289</v>
      </c>
      <c r="H201" s="6">
        <f t="shared" si="3"/>
        <v>0.3231850117096019</v>
      </c>
    </row>
    <row r="203" spans="1:8" x14ac:dyDescent="0.2">
      <c r="H203" s="6">
        <f>AVERAGE(H2:H201)</f>
        <v>0.5414009141848547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EB734-C5AA-BF46-965D-1571D0DEE9C5}">
  <dimension ref="A1:P20"/>
  <sheetViews>
    <sheetView topLeftCell="A4" workbookViewId="0">
      <selection activeCell="C26" sqref="C26"/>
    </sheetView>
  </sheetViews>
  <sheetFormatPr baseColWidth="10" defaultRowHeight="16" x14ac:dyDescent="0.2"/>
  <cols>
    <col min="1" max="16384" width="10.83203125" style="2"/>
  </cols>
  <sheetData>
    <row r="1" spans="1:16" ht="31" customHeight="1" x14ac:dyDescent="0.2">
      <c r="A1" s="43" t="s">
        <v>346</v>
      </c>
      <c r="B1" s="43" t="s">
        <v>347</v>
      </c>
      <c r="C1" s="43" t="s">
        <v>348</v>
      </c>
      <c r="D1" s="43" t="s">
        <v>349</v>
      </c>
      <c r="E1" s="43" t="s">
        <v>350</v>
      </c>
      <c r="F1" s="43" t="s">
        <v>351</v>
      </c>
      <c r="G1" s="43" t="s">
        <v>352</v>
      </c>
      <c r="H1" s="44" t="s">
        <v>353</v>
      </c>
      <c r="I1" s="44"/>
      <c r="J1" s="44"/>
      <c r="K1" s="44" t="s">
        <v>354</v>
      </c>
      <c r="L1" s="44"/>
      <c r="M1" s="44"/>
      <c r="N1" s="44" t="s">
        <v>353</v>
      </c>
      <c r="O1" s="44"/>
      <c r="P1" s="44"/>
    </row>
    <row r="2" spans="1:16" x14ac:dyDescent="0.2">
      <c r="A2" s="43"/>
      <c r="B2" s="43"/>
      <c r="C2" s="43"/>
      <c r="D2" s="43"/>
      <c r="E2" s="43"/>
      <c r="F2" s="43"/>
      <c r="G2" s="43"/>
      <c r="H2" s="2" t="s">
        <v>355</v>
      </c>
      <c r="I2" s="2" t="s">
        <v>356</v>
      </c>
      <c r="J2" s="2" t="s">
        <v>357</v>
      </c>
      <c r="K2" s="2" t="s">
        <v>355</v>
      </c>
      <c r="L2" s="2" t="s">
        <v>356</v>
      </c>
      <c r="M2" s="2" t="s">
        <v>357</v>
      </c>
      <c r="N2" s="2" t="s">
        <v>6</v>
      </c>
      <c r="O2" s="2" t="s">
        <v>370</v>
      </c>
      <c r="P2" s="2" t="s">
        <v>371</v>
      </c>
    </row>
    <row r="3" spans="1:16" x14ac:dyDescent="0.2">
      <c r="A3" s="43" t="s">
        <v>358</v>
      </c>
      <c r="B3" s="4">
        <v>1</v>
      </c>
      <c r="C3" s="2" t="s">
        <v>359</v>
      </c>
      <c r="D3" s="2" t="s">
        <v>359</v>
      </c>
      <c r="E3" s="2">
        <v>2</v>
      </c>
      <c r="F3" s="2">
        <v>1</v>
      </c>
      <c r="G3" s="2">
        <v>1</v>
      </c>
      <c r="H3" s="36">
        <f>AVERAGEIFS(statForEach!$F$2:$F$201, statForEach!$C$2:$C$201, $B3)</f>
        <v>185.04</v>
      </c>
      <c r="I3" s="2">
        <f>_xlfn.MAXIFS(statForEach!$F$2:$F$201, statForEach!$C$2:$C$201, $B3)</f>
        <v>465</v>
      </c>
      <c r="J3" s="2">
        <f>_xlfn.MINIFS(statForEach!$F$2:$F$201, statForEach!$C$2:$C$201, $B3)</f>
        <v>0</v>
      </c>
      <c r="K3" s="2">
        <v>47.24</v>
      </c>
      <c r="L3" s="2">
        <v>168</v>
      </c>
      <c r="M3" s="2">
        <v>0</v>
      </c>
      <c r="N3" s="36">
        <f>H3</f>
        <v>185.04</v>
      </c>
      <c r="O3" s="36">
        <f>AVERAGEIFS(statForEach!$G$2:$G$201, statForEach!$C$2:$C$201, $B3)</f>
        <v>30.52</v>
      </c>
      <c r="P3" s="9">
        <f>1- O3/N3</f>
        <v>0.83506268914829229</v>
      </c>
    </row>
    <row r="4" spans="1:16" x14ac:dyDescent="0.2">
      <c r="A4" s="43"/>
      <c r="B4" s="4">
        <v>2</v>
      </c>
      <c r="C4" s="2" t="s">
        <v>359</v>
      </c>
      <c r="D4" s="2" t="s">
        <v>359</v>
      </c>
      <c r="E4" s="2">
        <v>2</v>
      </c>
      <c r="F4" s="2">
        <v>1</v>
      </c>
      <c r="G4" s="2">
        <v>2</v>
      </c>
      <c r="H4" s="36">
        <f>AVERAGEIFS(statForEach!$F$2:$F$201, statForEach!$C$2:$C$201, $B4)</f>
        <v>90.04</v>
      </c>
      <c r="I4" s="2">
        <f>_xlfn.MAXIFS(statForEach!$F$2:$F$201, statForEach!$C$2:$C$201, $B4)</f>
        <v>455</v>
      </c>
      <c r="J4" s="2">
        <f>_xlfn.MINIFS(statForEach!$F$2:$F$201, statForEach!$C$2:$C$201, $B4)</f>
        <v>0</v>
      </c>
      <c r="K4" s="2">
        <v>13.52</v>
      </c>
      <c r="L4" s="2">
        <v>78</v>
      </c>
      <c r="M4" s="2">
        <v>0</v>
      </c>
      <c r="N4" s="36">
        <f t="shared" ref="N4:N10" si="0">H4</f>
        <v>90.04</v>
      </c>
      <c r="O4" s="36">
        <f>AVERAGEIFS(statForEach!$G$2:$G$201, statForEach!$C$2:$C$201, $B4)</f>
        <v>19.079999999999998</v>
      </c>
      <c r="P4" s="9">
        <f t="shared" ref="P4:P10" si="1">1- O4/N4</f>
        <v>0.78809418036428258</v>
      </c>
    </row>
    <row r="5" spans="1:16" x14ac:dyDescent="0.2">
      <c r="A5" s="43"/>
      <c r="B5" s="4">
        <v>3</v>
      </c>
      <c r="C5" s="2" t="s">
        <v>359</v>
      </c>
      <c r="D5" s="2" t="s">
        <v>359</v>
      </c>
      <c r="E5" s="2">
        <v>2</v>
      </c>
      <c r="F5" s="2">
        <v>1</v>
      </c>
      <c r="G5" s="2">
        <v>3</v>
      </c>
      <c r="H5" s="36">
        <f>AVERAGEIFS(statForEach!$F$2:$F$201, statForEach!$C$2:$C$201, $B5)</f>
        <v>48.28</v>
      </c>
      <c r="I5" s="2">
        <f>_xlfn.MAXIFS(statForEach!$F$2:$F$201, statForEach!$C$2:$C$201, $B5)</f>
        <v>338</v>
      </c>
      <c r="J5" s="2">
        <f>_xlfn.MINIFS(statForEach!$F$2:$F$201, statForEach!$C$2:$C$201, $B5)</f>
        <v>0</v>
      </c>
      <c r="K5" s="2" t="s">
        <v>360</v>
      </c>
      <c r="L5" s="2" t="s">
        <v>360</v>
      </c>
      <c r="M5" s="2" t="s">
        <v>360</v>
      </c>
      <c r="N5" s="36">
        <f t="shared" si="0"/>
        <v>48.28</v>
      </c>
      <c r="O5" s="36">
        <f>AVERAGEIFS(statForEach!$G$2:$G$201, statForEach!$C$2:$C$201, $B5)</f>
        <v>12.32</v>
      </c>
      <c r="P5" s="9">
        <f t="shared" si="1"/>
        <v>0.74482187241093623</v>
      </c>
    </row>
    <row r="6" spans="1:16" x14ac:dyDescent="0.2">
      <c r="A6" s="43"/>
      <c r="B6" s="4">
        <v>4</v>
      </c>
      <c r="C6" s="2" t="s">
        <v>359</v>
      </c>
      <c r="D6" s="2" t="s">
        <v>359</v>
      </c>
      <c r="E6" s="2">
        <v>3</v>
      </c>
      <c r="F6" s="2">
        <v>1</v>
      </c>
      <c r="G6" s="2">
        <v>1</v>
      </c>
      <c r="H6" s="36">
        <f>AVERAGEIFS(statForEach!$F$2:$F$201, statForEach!$C$2:$C$201, $B6)</f>
        <v>177.2</v>
      </c>
      <c r="I6" s="2">
        <f>_xlfn.MAXIFS(statForEach!$F$2:$F$201, statForEach!$C$2:$C$201, $B6)</f>
        <v>491</v>
      </c>
      <c r="J6" s="2">
        <f>_xlfn.MINIFS(statForEach!$F$2:$F$201, statForEach!$C$2:$C$201, $B6)</f>
        <v>0</v>
      </c>
      <c r="K6" s="2" t="s">
        <v>360</v>
      </c>
      <c r="L6" s="2" t="s">
        <v>360</v>
      </c>
      <c r="M6" s="2" t="s">
        <v>360</v>
      </c>
      <c r="N6" s="36">
        <f t="shared" si="0"/>
        <v>177.2</v>
      </c>
      <c r="O6" s="36">
        <f>AVERAGEIFS(statForEach!$G$2:$G$201, statForEach!$C$2:$C$201, $B6)</f>
        <v>79.84</v>
      </c>
      <c r="P6" s="9">
        <f t="shared" si="1"/>
        <v>0.54943566591422122</v>
      </c>
    </row>
    <row r="7" spans="1:16" x14ac:dyDescent="0.2">
      <c r="A7" s="43"/>
      <c r="B7" s="4">
        <v>5</v>
      </c>
      <c r="C7" s="2" t="s">
        <v>359</v>
      </c>
      <c r="D7" s="2" t="s">
        <v>359</v>
      </c>
      <c r="E7" s="2">
        <v>3</v>
      </c>
      <c r="F7" s="2">
        <v>1</v>
      </c>
      <c r="G7" s="2">
        <v>2</v>
      </c>
      <c r="H7" s="36">
        <f>AVERAGEIFS(statForEach!$F$2:$F$201, statForEach!$C$2:$C$201, $B7)</f>
        <v>59.36</v>
      </c>
      <c r="I7" s="2">
        <f>_xlfn.MAXIFS(statForEach!$F$2:$F$201, statForEach!$C$2:$C$201, $B7)</f>
        <v>415</v>
      </c>
      <c r="J7" s="2">
        <f>_xlfn.MINIFS(statForEach!$F$2:$F$201, statForEach!$C$2:$C$201, $B7)</f>
        <v>0</v>
      </c>
      <c r="K7" s="2" t="s">
        <v>360</v>
      </c>
      <c r="L7" s="2" t="s">
        <v>360</v>
      </c>
      <c r="M7" s="2" t="s">
        <v>360</v>
      </c>
      <c r="N7" s="36">
        <f t="shared" si="0"/>
        <v>59.36</v>
      </c>
      <c r="O7" s="36">
        <f>AVERAGEIFS(statForEach!$G$2:$G$201, statForEach!$C$2:$C$201, $B7)</f>
        <v>28.32</v>
      </c>
      <c r="P7" s="9">
        <f t="shared" si="1"/>
        <v>0.52291105121293802</v>
      </c>
    </row>
    <row r="8" spans="1:16" x14ac:dyDescent="0.2">
      <c r="A8" s="43" t="s">
        <v>361</v>
      </c>
      <c r="B8" s="4">
        <v>6</v>
      </c>
      <c r="C8" s="2" t="s">
        <v>362</v>
      </c>
      <c r="D8" s="2" t="s">
        <v>359</v>
      </c>
      <c r="E8" s="2">
        <v>2</v>
      </c>
      <c r="F8" s="2">
        <v>1</v>
      </c>
      <c r="G8" s="2">
        <v>1</v>
      </c>
      <c r="H8" s="36">
        <f>AVERAGEIFS(statForEach!$F$2:$F$201, statForEach!$C$2:$C$201, $B8)</f>
        <v>30.24</v>
      </c>
      <c r="I8" s="2">
        <f>_xlfn.MAXIFS(statForEach!$F$2:$F$201, statForEach!$C$2:$C$201, $B8)</f>
        <v>395</v>
      </c>
      <c r="J8" s="2">
        <f>_xlfn.MINIFS(statForEach!$F$2:$F$201, statForEach!$C$2:$C$201, $B8)</f>
        <v>0</v>
      </c>
      <c r="K8" s="2" t="s">
        <v>360</v>
      </c>
      <c r="L8" s="2" t="s">
        <v>360</v>
      </c>
      <c r="M8" s="2" t="s">
        <v>360</v>
      </c>
      <c r="N8" s="36">
        <f t="shared" si="0"/>
        <v>30.24</v>
      </c>
      <c r="O8" s="36">
        <f>AVERAGEIFS(statForEach!$G$2:$G$201, statForEach!$C$2:$C$201, $B8)</f>
        <v>3.08</v>
      </c>
      <c r="P8" s="9">
        <f t="shared" si="1"/>
        <v>0.89814814814814814</v>
      </c>
    </row>
    <row r="9" spans="1:16" x14ac:dyDescent="0.2">
      <c r="A9" s="43"/>
      <c r="B9" s="4">
        <v>7</v>
      </c>
      <c r="C9" s="2" t="s">
        <v>359</v>
      </c>
      <c r="D9" s="2" t="s">
        <v>362</v>
      </c>
      <c r="E9" s="2">
        <v>2</v>
      </c>
      <c r="F9" s="2">
        <v>1</v>
      </c>
      <c r="G9" s="2">
        <v>1</v>
      </c>
      <c r="H9" s="36">
        <f>AVERAGEIFS(statForEach!$F$2:$F$201, statForEach!$C$2:$C$201, $B9)</f>
        <v>342.2</v>
      </c>
      <c r="I9" s="2">
        <f>_xlfn.MAXIFS(statForEach!$F$2:$F$201, statForEach!$C$2:$C$201, $B9)</f>
        <v>500</v>
      </c>
      <c r="J9" s="2">
        <f>_xlfn.MINIFS(statForEach!$F$2:$F$201, statForEach!$C$2:$C$201, $B9)</f>
        <v>0</v>
      </c>
      <c r="K9" s="2" t="s">
        <v>360</v>
      </c>
      <c r="L9" s="2" t="s">
        <v>360</v>
      </c>
      <c r="M9" s="2" t="s">
        <v>360</v>
      </c>
      <c r="N9" s="36">
        <f t="shared" si="0"/>
        <v>342.2</v>
      </c>
      <c r="O9" s="36">
        <f>AVERAGEIFS(statForEach!$G$2:$G$201, statForEach!$C$2:$C$201, $B9)</f>
        <v>146</v>
      </c>
      <c r="P9" s="9">
        <f t="shared" si="1"/>
        <v>0.5733489187609585</v>
      </c>
    </row>
    <row r="10" spans="1:16" x14ac:dyDescent="0.2">
      <c r="A10" s="43"/>
      <c r="B10" s="4">
        <v>8</v>
      </c>
      <c r="C10" s="2" t="s">
        <v>362</v>
      </c>
      <c r="D10" s="2" t="s">
        <v>362</v>
      </c>
      <c r="E10" s="2">
        <v>2</v>
      </c>
      <c r="F10" s="2">
        <v>1</v>
      </c>
      <c r="G10" s="2">
        <v>1</v>
      </c>
      <c r="H10" s="36">
        <f>AVERAGEIFS(statForEach!$F$2:$F$201, statForEach!$C$2:$C$201, $B10)</f>
        <v>322.68</v>
      </c>
      <c r="I10" s="2">
        <f>_xlfn.MAXIFS(statForEach!$F$2:$F$201, statForEach!$C$2:$C$201, $B10)</f>
        <v>500</v>
      </c>
      <c r="J10" s="2">
        <f>_xlfn.MINIFS(statForEach!$F$2:$F$201, statForEach!$C$2:$C$201, $B10)</f>
        <v>0</v>
      </c>
      <c r="K10" s="2" t="s">
        <v>360</v>
      </c>
      <c r="L10" s="2" t="s">
        <v>360</v>
      </c>
      <c r="M10" s="2" t="s">
        <v>360</v>
      </c>
      <c r="N10" s="36">
        <f t="shared" si="0"/>
        <v>322.68</v>
      </c>
      <c r="O10" s="36">
        <f>AVERAGEIFS(statForEach!$G$2:$G$201, statForEach!$C$2:$C$201, $B10)</f>
        <v>124.64</v>
      </c>
      <c r="P10" s="9">
        <f t="shared" si="1"/>
        <v>0.61373496962935414</v>
      </c>
    </row>
    <row r="18" spans="2:4" x14ac:dyDescent="0.2">
      <c r="B18" s="2" t="s">
        <v>372</v>
      </c>
      <c r="C18" s="2" t="s">
        <v>353</v>
      </c>
      <c r="D18" s="2" t="s">
        <v>402</v>
      </c>
    </row>
    <row r="19" spans="2:4" x14ac:dyDescent="0.2">
      <c r="B19" s="2" t="s">
        <v>373</v>
      </c>
      <c r="C19" s="36">
        <v>185</v>
      </c>
      <c r="D19" s="2">
        <v>47.2</v>
      </c>
    </row>
    <row r="20" spans="2:4" x14ac:dyDescent="0.2">
      <c r="B20" s="2" t="s">
        <v>374</v>
      </c>
      <c r="C20" s="36">
        <v>90</v>
      </c>
      <c r="D20" s="2">
        <v>13.5</v>
      </c>
    </row>
  </sheetData>
  <mergeCells count="12">
    <mergeCell ref="N1:P1"/>
    <mergeCell ref="G1:G2"/>
    <mergeCell ref="H1:J1"/>
    <mergeCell ref="K1:M1"/>
    <mergeCell ref="A3:A7"/>
    <mergeCell ref="E1:E2"/>
    <mergeCell ref="F1:F2"/>
    <mergeCell ref="A8:A10"/>
    <mergeCell ref="A1:A2"/>
    <mergeCell ref="B1:B2"/>
    <mergeCell ref="C1:C2"/>
    <mergeCell ref="D1:D2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5340C-55C9-5147-ADC3-EA9F142B2E71}">
  <dimension ref="A1:W57"/>
  <sheetViews>
    <sheetView tabSelected="1" zoomScale="115" zoomScaleNormal="100" workbookViewId="0">
      <pane xSplit="2" ySplit="3" topLeftCell="N4" activePane="bottomRight" state="frozen"/>
      <selection pane="topRight" activeCell="C1" sqref="C1"/>
      <selection pane="bottomLeft" activeCell="A4" sqref="A4"/>
      <selection pane="bottomRight" activeCell="B5" sqref="B5"/>
    </sheetView>
  </sheetViews>
  <sheetFormatPr baseColWidth="10" defaultColWidth="11" defaultRowHeight="16" x14ac:dyDescent="0.2"/>
  <cols>
    <col min="1" max="1" width="11" style="11"/>
    <col min="2" max="2" width="16.1640625" style="11" customWidth="1"/>
    <col min="3" max="4" width="18.33203125" style="11" customWidth="1"/>
    <col min="5" max="18" width="16.33203125" style="11" customWidth="1"/>
    <col min="19" max="20" width="16" style="11" customWidth="1"/>
    <col min="21" max="22" width="19.6640625" style="11" customWidth="1"/>
    <col min="23" max="23" width="16.33203125" style="11" customWidth="1"/>
    <col min="24" max="24" width="25.33203125" style="11" customWidth="1"/>
    <col min="25" max="16384" width="11" style="11"/>
  </cols>
  <sheetData>
    <row r="1" spans="1:23" x14ac:dyDescent="0.2">
      <c r="A1" s="47"/>
      <c r="B1" s="46" t="s">
        <v>366</v>
      </c>
      <c r="C1" s="46" t="s">
        <v>364</v>
      </c>
      <c r="D1" s="48" t="s">
        <v>354</v>
      </c>
      <c r="E1" s="48"/>
      <c r="F1" s="48"/>
      <c r="G1" s="48"/>
      <c r="H1" s="31" t="s">
        <v>353</v>
      </c>
      <c r="I1" s="31"/>
      <c r="J1" s="31"/>
      <c r="K1" s="31"/>
      <c r="L1" s="31"/>
      <c r="M1" s="31"/>
      <c r="N1" s="31"/>
      <c r="O1" s="31"/>
      <c r="P1" s="19"/>
      <c r="Q1" s="19"/>
      <c r="R1" s="10"/>
      <c r="S1" s="19"/>
      <c r="T1" s="19"/>
      <c r="U1" s="19"/>
      <c r="V1" s="19"/>
      <c r="W1" s="10"/>
    </row>
    <row r="2" spans="1:23" x14ac:dyDescent="0.2">
      <c r="A2" s="47"/>
      <c r="B2" s="46"/>
      <c r="C2" s="46"/>
      <c r="D2" s="26" t="s">
        <v>368</v>
      </c>
      <c r="E2" s="26"/>
      <c r="F2" s="26" t="s">
        <v>369</v>
      </c>
      <c r="G2" s="26"/>
      <c r="H2" s="31" t="s">
        <v>375</v>
      </c>
      <c r="I2" s="31" t="s">
        <v>376</v>
      </c>
      <c r="J2" s="32" t="s">
        <v>377</v>
      </c>
      <c r="K2" s="32" t="s">
        <v>378</v>
      </c>
      <c r="L2" s="32" t="s">
        <v>379</v>
      </c>
      <c r="M2" s="32" t="s">
        <v>380</v>
      </c>
      <c r="N2" s="32" t="s">
        <v>381</v>
      </c>
      <c r="O2" s="32" t="s">
        <v>382</v>
      </c>
      <c r="P2" s="11" t="s">
        <v>386</v>
      </c>
      <c r="S2" s="19"/>
      <c r="T2" s="19"/>
      <c r="U2" s="19"/>
      <c r="V2" s="19"/>
      <c r="W2" s="10"/>
    </row>
    <row r="3" spans="1:23" x14ac:dyDescent="0.2">
      <c r="A3" s="47"/>
      <c r="B3" s="46"/>
      <c r="C3" s="46"/>
      <c r="D3" s="27" t="s">
        <v>363</v>
      </c>
      <c r="E3" s="27" t="s">
        <v>365</v>
      </c>
      <c r="F3" s="27" t="s">
        <v>363</v>
      </c>
      <c r="G3" s="27" t="s">
        <v>365</v>
      </c>
      <c r="H3" s="32"/>
      <c r="I3" s="32"/>
      <c r="J3" s="32"/>
      <c r="K3" s="32"/>
      <c r="L3" s="32"/>
      <c r="M3" s="32"/>
      <c r="N3" s="32"/>
      <c r="O3" s="32"/>
      <c r="Q3" s="11" t="s">
        <v>387</v>
      </c>
      <c r="S3" s="10"/>
      <c r="T3" s="10"/>
      <c r="U3" s="10"/>
      <c r="V3" s="10"/>
      <c r="W3" s="10"/>
    </row>
    <row r="4" spans="1:23" x14ac:dyDescent="0.2">
      <c r="A4" s="16"/>
      <c r="B4" s="13" t="s">
        <v>26</v>
      </c>
      <c r="C4" s="13">
        <v>297</v>
      </c>
      <c r="D4" s="28">
        <v>1</v>
      </c>
      <c r="E4" s="29">
        <f>D4/$C4</f>
        <v>3.3670033670033669E-3</v>
      </c>
      <c r="F4" s="28">
        <v>0</v>
      </c>
      <c r="G4" s="29">
        <f>F4/$C4</f>
        <v>0</v>
      </c>
      <c r="H4" s="32">
        <f>Mutants_ainh!C300</f>
        <v>44</v>
      </c>
      <c r="I4" s="32">
        <f>Mutants_ainh!D300</f>
        <v>29</v>
      </c>
      <c r="J4" s="32">
        <f>Mutants_ainh!E300</f>
        <v>0</v>
      </c>
      <c r="K4" s="32">
        <f>Mutants_ainh!F300</f>
        <v>68</v>
      </c>
      <c r="L4" s="32">
        <f>Mutants_ainh!G300</f>
        <v>18</v>
      </c>
      <c r="M4" s="32">
        <f>Mutants_ainh!H300</f>
        <v>0</v>
      </c>
      <c r="N4" s="32">
        <f>Mutants_ainh!I300</f>
        <v>4</v>
      </c>
      <c r="O4" s="32">
        <f>Mutants_ainh!J300</f>
        <v>24</v>
      </c>
      <c r="P4" s="32">
        <f>Mutants_ainh!K300</f>
        <v>141</v>
      </c>
      <c r="Q4" s="35">
        <f>P4/$C4</f>
        <v>0.47474747474747475</v>
      </c>
      <c r="S4" s="13"/>
      <c r="T4" s="14"/>
      <c r="U4" s="13"/>
      <c r="V4" s="14"/>
      <c r="W4" s="13"/>
    </row>
    <row r="5" spans="1:23" x14ac:dyDescent="0.2">
      <c r="A5" s="12"/>
      <c r="B5" s="13" t="s">
        <v>339</v>
      </c>
      <c r="C5" s="13">
        <v>7</v>
      </c>
      <c r="D5" s="28">
        <v>5</v>
      </c>
      <c r="E5" s="29">
        <f>D5/$C5</f>
        <v>0.7142857142857143</v>
      </c>
      <c r="F5" s="28">
        <v>5</v>
      </c>
      <c r="G5" s="29">
        <f>F5/$C5</f>
        <v>0.7142857142857143</v>
      </c>
      <c r="H5" s="32">
        <f>Mutants_abs!C11</f>
        <v>5</v>
      </c>
      <c r="I5" s="32">
        <f>Mutants_abs!D11</f>
        <v>5</v>
      </c>
      <c r="J5" s="32">
        <f>Mutants_abs!E11</f>
        <v>6</v>
      </c>
      <c r="K5" s="32">
        <f>Mutants_abs!F11</f>
        <v>5</v>
      </c>
      <c r="L5" s="32">
        <f>Mutants_abs!G11</f>
        <v>5</v>
      </c>
      <c r="M5" s="32">
        <f>Mutants_abs!H11</f>
        <v>0</v>
      </c>
      <c r="N5" s="32">
        <f>Mutants_abs!I11</f>
        <v>5</v>
      </c>
      <c r="O5" s="32">
        <f>Mutants_abs!J11</f>
        <v>5</v>
      </c>
      <c r="P5" s="32">
        <f>Mutants_abs!K11</f>
        <v>6</v>
      </c>
      <c r="Q5" s="35">
        <f t="shared" ref="Q5:Q11" si="0">P5/$C5</f>
        <v>0.8571428571428571</v>
      </c>
      <c r="S5" s="13"/>
      <c r="T5" s="14"/>
      <c r="U5" s="13"/>
      <c r="V5" s="14"/>
      <c r="W5" s="13"/>
    </row>
    <row r="6" spans="1:23" x14ac:dyDescent="0.2">
      <c r="A6" s="12"/>
      <c r="B6" s="13" t="s">
        <v>309</v>
      </c>
      <c r="C6" s="13">
        <v>94</v>
      </c>
      <c r="D6" s="28">
        <v>15</v>
      </c>
      <c r="E6" s="29">
        <f t="shared" ref="E6:E12" si="1">D6/$C6</f>
        <v>0.15957446808510639</v>
      </c>
      <c r="F6" s="28">
        <v>31</v>
      </c>
      <c r="G6" s="29">
        <f t="shared" ref="G6:G11" si="2">F6/$C6</f>
        <v>0.32978723404255317</v>
      </c>
      <c r="H6" s="32">
        <f>Mutants_atan!C98</f>
        <v>39</v>
      </c>
      <c r="I6" s="32">
        <f>Mutants_atan!D98</f>
        <v>56</v>
      </c>
      <c r="J6" s="32">
        <f>Mutants_atan!E98</f>
        <v>33</v>
      </c>
      <c r="K6" s="32">
        <f>Mutants_atan!F98</f>
        <v>47</v>
      </c>
      <c r="L6" s="32">
        <f>Mutants_atan!G98</f>
        <v>41</v>
      </c>
      <c r="M6" s="32">
        <f>Mutants_atan!H98</f>
        <v>27</v>
      </c>
      <c r="N6" s="32">
        <f>Mutants_atan!I98</f>
        <v>28</v>
      </c>
      <c r="O6" s="32">
        <f>Mutants_atan!J98</f>
        <v>33</v>
      </c>
      <c r="P6" s="32">
        <f>Mutants_atan!K98</f>
        <v>75</v>
      </c>
      <c r="Q6" s="35">
        <f t="shared" si="0"/>
        <v>0.7978723404255319</v>
      </c>
      <c r="S6" s="13"/>
      <c r="T6" s="14"/>
      <c r="U6" s="13"/>
      <c r="V6" s="14"/>
      <c r="W6" s="13"/>
    </row>
    <row r="7" spans="1:23" x14ac:dyDescent="0.2">
      <c r="A7" s="12"/>
      <c r="B7" s="13" t="s">
        <v>310</v>
      </c>
      <c r="C7" s="13">
        <v>19</v>
      </c>
      <c r="D7" s="28">
        <v>8</v>
      </c>
      <c r="E7" s="29">
        <f t="shared" si="1"/>
        <v>0.42105263157894735</v>
      </c>
      <c r="F7" s="28">
        <v>8</v>
      </c>
      <c r="G7" s="29">
        <f t="shared" si="2"/>
        <v>0.42105263157894735</v>
      </c>
      <c r="H7" s="32">
        <f>Mutants_cos!C23</f>
        <v>8</v>
      </c>
      <c r="I7" s="32">
        <f>Mutants_cos!D23</f>
        <v>8</v>
      </c>
      <c r="J7" s="32">
        <f>Mutants_cos!E23</f>
        <v>8</v>
      </c>
      <c r="K7" s="32">
        <f>Mutants_cos!F23</f>
        <v>8</v>
      </c>
      <c r="L7" s="32">
        <f>Mutants_cos!G23</f>
        <v>8</v>
      </c>
      <c r="M7" s="32">
        <f>Mutants_cos!H23</f>
        <v>0</v>
      </c>
      <c r="N7" s="32">
        <f>Mutants_cos!I23</f>
        <v>8</v>
      </c>
      <c r="O7" s="32">
        <f>Mutants_cos!J23</f>
        <v>4</v>
      </c>
      <c r="P7" s="32">
        <f>Mutants_cos!K23</f>
        <v>8</v>
      </c>
      <c r="Q7" s="35">
        <f t="shared" si="0"/>
        <v>0.42105263157894735</v>
      </c>
      <c r="S7" s="13"/>
      <c r="T7" s="14"/>
      <c r="U7" s="13"/>
      <c r="V7" s="14"/>
      <c r="W7" s="13"/>
    </row>
    <row r="8" spans="1:23" x14ac:dyDescent="0.2">
      <c r="A8" s="12"/>
      <c r="B8" s="13" t="s">
        <v>311</v>
      </c>
      <c r="C8" s="13">
        <v>115</v>
      </c>
      <c r="D8" s="28">
        <v>25</v>
      </c>
      <c r="E8" s="29">
        <f t="shared" si="1"/>
        <v>0.21739130434782608</v>
      </c>
      <c r="F8" s="28">
        <v>24</v>
      </c>
      <c r="G8" s="29">
        <f t="shared" si="2"/>
        <v>0.20869565217391303</v>
      </c>
      <c r="H8" s="32">
        <f>Mutants_log1p!C119</f>
        <v>32</v>
      </c>
      <c r="I8" s="32">
        <f>Mutants_log1p!D119</f>
        <v>31</v>
      </c>
      <c r="J8" s="32">
        <f>Mutants_log1p!E119</f>
        <v>32</v>
      </c>
      <c r="K8" s="32">
        <f>Mutants_log1p!F119</f>
        <v>34</v>
      </c>
      <c r="L8" s="32">
        <f>Mutants_log1p!G119</f>
        <v>0</v>
      </c>
      <c r="M8" s="32">
        <f>Mutants_log1p!H119</f>
        <v>0</v>
      </c>
      <c r="N8" s="32">
        <f>Mutants_log1p!I119</f>
        <v>29</v>
      </c>
      <c r="O8" s="32">
        <f>Mutants_log1p!J119</f>
        <v>32</v>
      </c>
      <c r="P8" s="32">
        <f>Mutants_log1p!K119</f>
        <v>52</v>
      </c>
      <c r="Q8" s="35">
        <f t="shared" si="0"/>
        <v>0.45217391304347826</v>
      </c>
      <c r="R8" s="7"/>
      <c r="S8" s="13"/>
      <c r="T8" s="14"/>
      <c r="U8" s="13"/>
      <c r="V8" s="14"/>
      <c r="W8" s="13"/>
    </row>
    <row r="9" spans="1:23" x14ac:dyDescent="0.2">
      <c r="A9" s="15"/>
      <c r="B9" s="13" t="s">
        <v>312</v>
      </c>
      <c r="C9" s="13">
        <v>58</v>
      </c>
      <c r="D9" s="28">
        <v>7</v>
      </c>
      <c r="E9" s="29">
        <f t="shared" si="1"/>
        <v>0.1206896551724138</v>
      </c>
      <c r="F9" s="28">
        <v>4</v>
      </c>
      <c r="G9" s="29">
        <f t="shared" si="2"/>
        <v>6.8965517241379309E-2</v>
      </c>
      <c r="H9" s="32">
        <f>Mutants_log10!C62</f>
        <v>7</v>
      </c>
      <c r="I9" s="32">
        <f>Mutants_log10!D62</f>
        <v>14</v>
      </c>
      <c r="J9" s="32">
        <f>Mutants_log10!E62</f>
        <v>9</v>
      </c>
      <c r="K9" s="32">
        <f>Mutants_log10!F62</f>
        <v>7</v>
      </c>
      <c r="L9" s="32">
        <f>Mutants_log10!G62</f>
        <v>8</v>
      </c>
      <c r="M9" s="32">
        <f>Mutants_log10!H62</f>
        <v>4</v>
      </c>
      <c r="N9" s="32">
        <f>Mutants_log10!I62</f>
        <v>4</v>
      </c>
      <c r="O9" s="32">
        <f>Mutants_log10!J62</f>
        <v>7</v>
      </c>
      <c r="P9" s="32">
        <f>Mutants_log10!K62</f>
        <v>28</v>
      </c>
      <c r="Q9" s="35">
        <f t="shared" si="0"/>
        <v>0.48275862068965519</v>
      </c>
      <c r="S9" s="13"/>
      <c r="T9" s="14"/>
      <c r="U9" s="13"/>
      <c r="V9" s="14"/>
      <c r="W9" s="13"/>
    </row>
    <row r="10" spans="1:23" x14ac:dyDescent="0.2">
      <c r="A10" s="16"/>
      <c r="B10" s="13" t="s">
        <v>329</v>
      </c>
      <c r="C10" s="13">
        <v>17</v>
      </c>
      <c r="D10" s="28">
        <v>9</v>
      </c>
      <c r="E10" s="29">
        <f>D10/$C10</f>
        <v>0.52941176470588236</v>
      </c>
      <c r="F10" s="28">
        <v>9</v>
      </c>
      <c r="G10" s="29">
        <f>F10/$C10</f>
        <v>0.52941176470588236</v>
      </c>
      <c r="H10" s="32">
        <f>Mutants_sin!C21</f>
        <v>9</v>
      </c>
      <c r="I10" s="32">
        <f>Mutants_sin!D21</f>
        <v>9</v>
      </c>
      <c r="J10" s="32">
        <f>Mutants_sin!E21</f>
        <v>9</v>
      </c>
      <c r="K10" s="32">
        <f>Mutants_sin!F21</f>
        <v>9</v>
      </c>
      <c r="L10" s="32">
        <f>Mutants_sin!G21</f>
        <v>9</v>
      </c>
      <c r="M10" s="32">
        <f>Mutants_sin!H21</f>
        <v>0</v>
      </c>
      <c r="N10" s="32">
        <f>Mutants_sin!I21</f>
        <v>9</v>
      </c>
      <c r="O10" s="32">
        <f>Mutants_sin!J21</f>
        <v>5</v>
      </c>
      <c r="P10" s="32">
        <f>Mutants_sin!K21</f>
        <v>9</v>
      </c>
      <c r="Q10" s="35">
        <f t="shared" si="0"/>
        <v>0.52941176470588236</v>
      </c>
      <c r="S10" s="13"/>
      <c r="T10" s="14"/>
      <c r="U10" s="13"/>
      <c r="V10" s="14"/>
      <c r="W10" s="13"/>
    </row>
    <row r="11" spans="1:23" x14ac:dyDescent="0.2">
      <c r="A11" s="15"/>
      <c r="B11" s="13" t="s">
        <v>313</v>
      </c>
      <c r="C11" s="13">
        <v>18</v>
      </c>
      <c r="D11" s="28">
        <v>8</v>
      </c>
      <c r="E11" s="29">
        <f t="shared" si="1"/>
        <v>0.44444444444444442</v>
      </c>
      <c r="F11" s="28">
        <v>8</v>
      </c>
      <c r="G11" s="29">
        <f t="shared" si="2"/>
        <v>0.44444444444444442</v>
      </c>
      <c r="H11" s="32">
        <f>Mutants_tan!C22</f>
        <v>8</v>
      </c>
      <c r="I11" s="32">
        <f>Mutants_tan!D22</f>
        <v>8</v>
      </c>
      <c r="J11" s="32">
        <f>Mutants_tan!E22</f>
        <v>0</v>
      </c>
      <c r="K11" s="32">
        <f>Mutants_tan!F22</f>
        <v>9</v>
      </c>
      <c r="L11" s="32">
        <f>Mutants_tan!G22</f>
        <v>8</v>
      </c>
      <c r="M11" s="32">
        <f>Mutants_tan!H22</f>
        <v>0</v>
      </c>
      <c r="N11" s="32">
        <f>Mutants_tan!I22</f>
        <v>12</v>
      </c>
      <c r="O11" s="32">
        <f>Mutants_tan!J22</f>
        <v>9</v>
      </c>
      <c r="P11" s="32">
        <f>Mutants_tan!K22</f>
        <v>15</v>
      </c>
      <c r="Q11" s="35">
        <f t="shared" si="0"/>
        <v>0.83333333333333337</v>
      </c>
      <c r="S11" s="13"/>
      <c r="T11" s="14"/>
      <c r="U11" s="13"/>
      <c r="V11" s="14"/>
      <c r="W11" s="13"/>
    </row>
    <row r="12" spans="1:23" s="17" customFormat="1" x14ac:dyDescent="0.2">
      <c r="A12" s="17" t="s">
        <v>385</v>
      </c>
      <c r="B12" s="18"/>
      <c r="C12" s="40">
        <f>SUM(C4:C11)</f>
        <v>625</v>
      </c>
      <c r="D12" s="41">
        <f>SUM(D4:D11)</f>
        <v>78</v>
      </c>
      <c r="E12" s="29">
        <f t="shared" si="1"/>
        <v>0.12479999999999999</v>
      </c>
      <c r="F12" s="30">
        <f>SUM(F4:F11)</f>
        <v>89</v>
      </c>
      <c r="G12" s="29">
        <f>F12/$C12</f>
        <v>0.1424</v>
      </c>
      <c r="H12" s="11">
        <f t="shared" ref="H12:O12" si="3">SUM(H4:H11)</f>
        <v>152</v>
      </c>
      <c r="I12" s="11">
        <f t="shared" si="3"/>
        <v>160</v>
      </c>
      <c r="J12" s="11">
        <f t="shared" si="3"/>
        <v>97</v>
      </c>
      <c r="K12" s="11">
        <f t="shared" si="3"/>
        <v>187</v>
      </c>
      <c r="L12" s="11">
        <f t="shared" si="3"/>
        <v>97</v>
      </c>
      <c r="M12" s="11">
        <f t="shared" si="3"/>
        <v>31</v>
      </c>
      <c r="N12" s="11">
        <f t="shared" si="3"/>
        <v>99</v>
      </c>
      <c r="O12" s="11">
        <f t="shared" si="3"/>
        <v>119</v>
      </c>
      <c r="P12" s="11">
        <f>SUM(P4:P11)</f>
        <v>334</v>
      </c>
      <c r="Q12" s="35">
        <f>P12/$C12</f>
        <v>0.53439999999999999</v>
      </c>
      <c r="R12" s="11"/>
      <c r="T12" s="14"/>
      <c r="V12" s="14"/>
    </row>
    <row r="13" spans="1:23" x14ac:dyDescent="0.2">
      <c r="D13" s="21"/>
    </row>
    <row r="14" spans="1:23" x14ac:dyDescent="0.2">
      <c r="D14" s="21"/>
    </row>
    <row r="15" spans="1:23" x14ac:dyDescent="0.2">
      <c r="D15" s="21"/>
    </row>
    <row r="16" spans="1:23" x14ac:dyDescent="0.2">
      <c r="C16" s="11" t="s">
        <v>388</v>
      </c>
      <c r="D16" s="21"/>
    </row>
    <row r="18" spans="1:23" x14ac:dyDescent="0.2">
      <c r="A18" s="46" t="s">
        <v>367</v>
      </c>
      <c r="B18" s="47" t="s">
        <v>384</v>
      </c>
      <c r="C18" s="47"/>
      <c r="S18" s="7"/>
      <c r="W18" s="19"/>
    </row>
    <row r="19" spans="1:23" x14ac:dyDescent="0.2">
      <c r="A19" s="46"/>
      <c r="B19" s="20" t="s">
        <v>353</v>
      </c>
      <c r="C19" s="20" t="s">
        <v>402</v>
      </c>
      <c r="S19" s="20"/>
      <c r="W19" s="19"/>
    </row>
    <row r="20" spans="1:23" x14ac:dyDescent="0.2">
      <c r="A20" s="13" t="s">
        <v>26</v>
      </c>
      <c r="B20" s="21">
        <f>Q4</f>
        <v>0.47474747474747475</v>
      </c>
      <c r="C20" s="21">
        <f>MAX(E4, G4)</f>
        <v>3.3670033670033669E-3</v>
      </c>
      <c r="S20" s="21"/>
      <c r="W20" s="20"/>
    </row>
    <row r="21" spans="1:23" x14ac:dyDescent="0.2">
      <c r="A21" s="13" t="s">
        <v>339</v>
      </c>
      <c r="B21" s="21">
        <f t="shared" ref="B21:B27" si="4">Q5</f>
        <v>0.8571428571428571</v>
      </c>
      <c r="C21" s="21">
        <f t="shared" ref="C21:C27" si="5">MAX(E5, G5)</f>
        <v>0.7142857142857143</v>
      </c>
      <c r="S21" s="21"/>
      <c r="W21" s="20"/>
    </row>
    <row r="22" spans="1:23" x14ac:dyDescent="0.2">
      <c r="A22" s="13" t="s">
        <v>309</v>
      </c>
      <c r="B22" s="21">
        <f t="shared" si="4"/>
        <v>0.7978723404255319</v>
      </c>
      <c r="C22" s="21">
        <f t="shared" si="5"/>
        <v>0.32978723404255317</v>
      </c>
      <c r="S22" s="21"/>
      <c r="W22" s="20"/>
    </row>
    <row r="23" spans="1:23" x14ac:dyDescent="0.2">
      <c r="A23" s="13" t="s">
        <v>310</v>
      </c>
      <c r="B23" s="21">
        <f t="shared" si="4"/>
        <v>0.42105263157894735</v>
      </c>
      <c r="C23" s="21">
        <f t="shared" si="5"/>
        <v>0.42105263157894735</v>
      </c>
      <c r="S23" s="21"/>
      <c r="W23" s="20"/>
    </row>
    <row r="24" spans="1:23" x14ac:dyDescent="0.2">
      <c r="A24" s="13" t="s">
        <v>311</v>
      </c>
      <c r="B24" s="21">
        <f t="shared" si="4"/>
        <v>0.45217391304347826</v>
      </c>
      <c r="C24" s="21">
        <f t="shared" si="5"/>
        <v>0.21739130434782608</v>
      </c>
      <c r="W24" s="20"/>
    </row>
    <row r="25" spans="1:23" x14ac:dyDescent="0.2">
      <c r="A25" s="13" t="s">
        <v>312</v>
      </c>
      <c r="B25" s="21">
        <f t="shared" si="4"/>
        <v>0.48275862068965519</v>
      </c>
      <c r="C25" s="21">
        <f t="shared" si="5"/>
        <v>0.1206896551724138</v>
      </c>
      <c r="W25" s="20"/>
    </row>
    <row r="26" spans="1:23" x14ac:dyDescent="0.2">
      <c r="A26" s="13" t="s">
        <v>329</v>
      </c>
      <c r="B26" s="21">
        <f t="shared" si="4"/>
        <v>0.52941176470588236</v>
      </c>
      <c r="C26" s="21">
        <f t="shared" si="5"/>
        <v>0.52941176470588236</v>
      </c>
      <c r="W26" s="20"/>
    </row>
    <row r="27" spans="1:23" x14ac:dyDescent="0.2">
      <c r="A27" s="13" t="s">
        <v>313</v>
      </c>
      <c r="B27" s="21">
        <f t="shared" si="4"/>
        <v>0.83333333333333337</v>
      </c>
      <c r="C27" s="21">
        <f t="shared" si="5"/>
        <v>0.44444444444444442</v>
      </c>
      <c r="W27" s="20"/>
    </row>
    <row r="38" spans="1:8" x14ac:dyDescent="0.2">
      <c r="D38" s="45"/>
      <c r="E38" s="45"/>
      <c r="F38"/>
      <c r="G38"/>
      <c r="H38"/>
    </row>
    <row r="39" spans="1:8" x14ac:dyDescent="0.2">
      <c r="D39"/>
      <c r="E39"/>
      <c r="F39"/>
      <c r="G39"/>
      <c r="H39"/>
    </row>
    <row r="40" spans="1:8" x14ac:dyDescent="0.2">
      <c r="D40"/>
      <c r="E40" s="22"/>
      <c r="F40"/>
      <c r="G40"/>
      <c r="H40"/>
    </row>
    <row r="41" spans="1:8" x14ac:dyDescent="0.2">
      <c r="D41"/>
      <c r="E41" s="22"/>
      <c r="F41"/>
      <c r="G41"/>
      <c r="H41"/>
    </row>
    <row r="42" spans="1:8" x14ac:dyDescent="0.2">
      <c r="D42"/>
      <c r="E42" s="22"/>
      <c r="F42"/>
      <c r="G42"/>
      <c r="H42"/>
    </row>
    <row r="43" spans="1:8" x14ac:dyDescent="0.2">
      <c r="D43"/>
      <c r="E43" s="22"/>
      <c r="F43"/>
      <c r="G43"/>
      <c r="H43"/>
    </row>
    <row r="44" spans="1:8" x14ac:dyDescent="0.2">
      <c r="D44"/>
      <c r="E44" s="22"/>
      <c r="F44"/>
      <c r="G44"/>
      <c r="H44"/>
    </row>
    <row r="45" spans="1:8" x14ac:dyDescent="0.2">
      <c r="D45"/>
      <c r="E45" s="22"/>
      <c r="F45"/>
      <c r="G45"/>
      <c r="H45"/>
    </row>
    <row r="46" spans="1:8" x14ac:dyDescent="0.2">
      <c r="D46"/>
      <c r="E46" s="22"/>
      <c r="F46"/>
      <c r="G46"/>
      <c r="H46"/>
    </row>
    <row r="47" spans="1:8" x14ac:dyDescent="0.2">
      <c r="D47"/>
      <c r="E47" s="22"/>
      <c r="F47"/>
      <c r="G47"/>
      <c r="H47"/>
    </row>
    <row r="48" spans="1:8" ht="18" customHeight="1" x14ac:dyDescent="0.2">
      <c r="A48" s="33"/>
      <c r="B48" s="45"/>
      <c r="C48" s="45"/>
      <c r="D48"/>
      <c r="E48"/>
      <c r="F48"/>
      <c r="G48"/>
      <c r="H48"/>
    </row>
    <row r="49" spans="1:3" x14ac:dyDescent="0.2">
      <c r="A49" s="33"/>
      <c r="B49"/>
      <c r="C49"/>
    </row>
    <row r="50" spans="1:3" x14ac:dyDescent="0.2">
      <c r="A50"/>
      <c r="B50"/>
      <c r="C50"/>
    </row>
    <row r="51" spans="1:3" x14ac:dyDescent="0.2">
      <c r="A51"/>
      <c r="B51"/>
      <c r="C51"/>
    </row>
    <row r="52" spans="1:3" x14ac:dyDescent="0.2">
      <c r="A52"/>
      <c r="B52"/>
      <c r="C52"/>
    </row>
    <row r="53" spans="1:3" x14ac:dyDescent="0.2">
      <c r="A53"/>
      <c r="B53"/>
      <c r="C53"/>
    </row>
    <row r="54" spans="1:3" x14ac:dyDescent="0.2">
      <c r="A54"/>
      <c r="B54"/>
      <c r="C54"/>
    </row>
    <row r="55" spans="1:3" x14ac:dyDescent="0.2">
      <c r="A55"/>
      <c r="B55"/>
      <c r="C55"/>
    </row>
    <row r="56" spans="1:3" x14ac:dyDescent="0.2">
      <c r="A56"/>
      <c r="B56"/>
      <c r="C56"/>
    </row>
    <row r="57" spans="1:3" x14ac:dyDescent="0.2">
      <c r="A57"/>
      <c r="B57"/>
      <c r="C57"/>
    </row>
  </sheetData>
  <mergeCells count="8">
    <mergeCell ref="D38:E38"/>
    <mergeCell ref="B48:C48"/>
    <mergeCell ref="A18:A19"/>
    <mergeCell ref="B18:C18"/>
    <mergeCell ref="A1:A3"/>
    <mergeCell ref="B1:B3"/>
    <mergeCell ref="C1:C3"/>
    <mergeCell ref="D1:G1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4E24-5D34-A043-A43D-D44239AD9D12}">
  <sheetPr codeName="Sheet2"/>
  <dimension ref="A1:X11"/>
  <sheetViews>
    <sheetView workbookViewId="0">
      <pane xSplit="11" topLeftCell="L1" activePane="topRight" state="frozen"/>
      <selection pane="topRight" activeCell="K25" sqref="K25"/>
    </sheetView>
  </sheetViews>
  <sheetFormatPr baseColWidth="10" defaultColWidth="11" defaultRowHeight="16" x14ac:dyDescent="0.2"/>
  <cols>
    <col min="1" max="1" width="8.83203125" bestFit="1" customWidth="1"/>
    <col min="2" max="2" width="11.6640625" bestFit="1" customWidth="1"/>
    <col min="3" max="3" width="8.33203125" customWidth="1"/>
    <col min="4" max="4" width="7.83203125" customWidth="1"/>
    <col min="5" max="6" width="9.6640625" customWidth="1"/>
    <col min="7" max="7" width="10.83203125" customWidth="1"/>
    <col min="8" max="8" width="8.83203125" customWidth="1"/>
    <col min="9" max="9" width="9.6640625" customWidth="1"/>
    <col min="10" max="10" width="8.6640625" customWidth="1"/>
    <col min="11" max="11" width="11.33203125" customWidth="1"/>
  </cols>
  <sheetData>
    <row r="1" spans="1:24" x14ac:dyDescent="0.2">
      <c r="C1" t="s">
        <v>375</v>
      </c>
      <c r="D1" t="s">
        <v>376</v>
      </c>
      <c r="E1" t="s">
        <v>377</v>
      </c>
      <c r="F1" t="s">
        <v>378</v>
      </c>
      <c r="G1" t="s">
        <v>379</v>
      </c>
      <c r="H1" t="s">
        <v>380</v>
      </c>
      <c r="I1" t="s">
        <v>381</v>
      </c>
      <c r="J1" t="s">
        <v>382</v>
      </c>
      <c r="K1" t="s">
        <v>383</v>
      </c>
      <c r="L1" s="42" t="s">
        <v>390</v>
      </c>
      <c r="M1" s="42" t="s">
        <v>389</v>
      </c>
      <c r="N1" s="42" t="s">
        <v>401</v>
      </c>
      <c r="O1" s="42" t="s">
        <v>392</v>
      </c>
      <c r="P1" s="42" t="s">
        <v>394</v>
      </c>
      <c r="Q1" s="42" t="s">
        <v>400</v>
      </c>
      <c r="R1" s="42" t="s">
        <v>393</v>
      </c>
      <c r="S1" s="42" t="s">
        <v>397</v>
      </c>
      <c r="T1" s="34" t="s">
        <v>399</v>
      </c>
      <c r="U1" s="34" t="s">
        <v>395</v>
      </c>
      <c r="V1" s="34" t="s">
        <v>391</v>
      </c>
      <c r="W1" s="34" t="s">
        <v>398</v>
      </c>
      <c r="X1" s="34" t="s">
        <v>396</v>
      </c>
    </row>
    <row r="2" spans="1:24" x14ac:dyDescent="0.2">
      <c r="A2" t="s">
        <v>9</v>
      </c>
      <c r="B2" t="s">
        <v>10</v>
      </c>
      <c r="C2" t="b">
        <f>OR(L2)</f>
        <v>0</v>
      </c>
      <c r="D2" t="b">
        <f>OR(M2)</f>
        <v>0</v>
      </c>
      <c r="E2" t="b">
        <f>OR(N2)</f>
        <v>0</v>
      </c>
      <c r="F2" t="b">
        <f>OR(W2)</f>
        <v>0</v>
      </c>
      <c r="G2" t="b">
        <f>OR(X2)</f>
        <v>0</v>
      </c>
      <c r="H2" t="b">
        <f xml:space="preserve"> OR(Q2, T2)</f>
        <v>0</v>
      </c>
      <c r="I2" t="b">
        <f xml:space="preserve"> OR(O2, P2)</f>
        <v>0</v>
      </c>
      <c r="J2" t="b">
        <f xml:space="preserve"> OR(R2, S2, U2, V2)</f>
        <v>0</v>
      </c>
      <c r="K2" t="b">
        <f>OR(C2:J2)</f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</row>
    <row r="3" spans="1:24" x14ac:dyDescent="0.2">
      <c r="A3" t="s">
        <v>9</v>
      </c>
      <c r="B3" t="s">
        <v>11</v>
      </c>
      <c r="C3" s="25" t="b">
        <f t="shared" ref="C3:C9" si="0">OR(L3)</f>
        <v>0</v>
      </c>
      <c r="D3" s="25" t="b">
        <f t="shared" ref="D3:D9" si="1">OR(M3)</f>
        <v>0</v>
      </c>
      <c r="E3" s="25" t="b">
        <f t="shared" ref="E3:E9" si="2">OR(N3)</f>
        <v>1</v>
      </c>
      <c r="F3" s="25" t="b">
        <f t="shared" ref="F3:F9" si="3">OR(W3)</f>
        <v>0</v>
      </c>
      <c r="G3" s="25" t="b">
        <f t="shared" ref="G3:G9" si="4">OR(X3)</f>
        <v>0</v>
      </c>
      <c r="H3" s="25" t="b">
        <f t="shared" ref="H3:H9" si="5" xml:space="preserve"> OR(Q3, T3)</f>
        <v>0</v>
      </c>
      <c r="I3" s="25" t="b">
        <f t="shared" ref="I3:I9" si="6" xml:space="preserve"> OR(O3, P3)</f>
        <v>0</v>
      </c>
      <c r="J3" s="25" t="b">
        <f t="shared" ref="J3:J9" si="7" xml:space="preserve"> OR(R3, S3, U3, V3)</f>
        <v>0</v>
      </c>
      <c r="K3" s="25" t="b">
        <f t="shared" ref="K3:K9" si="8">OR(C3:J3)</f>
        <v>1</v>
      </c>
      <c r="L3" s="34">
        <v>0</v>
      </c>
      <c r="M3" s="34">
        <v>0</v>
      </c>
      <c r="N3" s="34">
        <v>1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0</v>
      </c>
      <c r="X3" s="34">
        <v>0</v>
      </c>
    </row>
    <row r="4" spans="1:24" x14ac:dyDescent="0.2">
      <c r="A4" t="s">
        <v>9</v>
      </c>
      <c r="B4" t="s">
        <v>12</v>
      </c>
      <c r="C4" s="25" t="b">
        <f t="shared" si="0"/>
        <v>1</v>
      </c>
      <c r="D4" s="25" t="b">
        <f t="shared" si="1"/>
        <v>1</v>
      </c>
      <c r="E4" s="25" t="b">
        <f t="shared" si="2"/>
        <v>1</v>
      </c>
      <c r="F4" s="25" t="b">
        <f t="shared" si="3"/>
        <v>1</v>
      </c>
      <c r="G4" s="25" t="b">
        <f t="shared" si="4"/>
        <v>1</v>
      </c>
      <c r="H4" s="25" t="b">
        <f t="shared" si="5"/>
        <v>0</v>
      </c>
      <c r="I4" s="25" t="b">
        <f t="shared" si="6"/>
        <v>1</v>
      </c>
      <c r="J4" s="25" t="b">
        <f t="shared" si="7"/>
        <v>1</v>
      </c>
      <c r="K4" s="25" t="b">
        <f t="shared" si="8"/>
        <v>1</v>
      </c>
      <c r="L4" s="34">
        <v>1</v>
      </c>
      <c r="M4" s="34">
        <v>1</v>
      </c>
      <c r="N4" s="34">
        <v>1</v>
      </c>
      <c r="O4" s="34">
        <v>1</v>
      </c>
      <c r="P4" s="34">
        <v>1</v>
      </c>
      <c r="Q4" s="34">
        <v>0</v>
      </c>
      <c r="R4" s="34">
        <v>1</v>
      </c>
      <c r="S4" s="34">
        <v>1</v>
      </c>
      <c r="T4" s="34">
        <v>0</v>
      </c>
      <c r="U4" s="34">
        <v>0</v>
      </c>
      <c r="V4" s="34">
        <v>1</v>
      </c>
      <c r="W4" s="34">
        <v>1</v>
      </c>
      <c r="X4" s="34">
        <v>1</v>
      </c>
    </row>
    <row r="5" spans="1:24" x14ac:dyDescent="0.2">
      <c r="A5" t="s">
        <v>9</v>
      </c>
      <c r="B5" t="s">
        <v>13</v>
      </c>
      <c r="C5" s="25" t="b">
        <f t="shared" si="0"/>
        <v>0</v>
      </c>
      <c r="D5" s="25" t="b">
        <f t="shared" si="1"/>
        <v>0</v>
      </c>
      <c r="E5" s="25" t="b">
        <f t="shared" si="2"/>
        <v>0</v>
      </c>
      <c r="F5" s="25" t="b">
        <f t="shared" si="3"/>
        <v>0</v>
      </c>
      <c r="G5" s="25" t="b">
        <f t="shared" si="4"/>
        <v>0</v>
      </c>
      <c r="H5" s="25" t="b">
        <f t="shared" si="5"/>
        <v>0</v>
      </c>
      <c r="I5" s="25" t="b">
        <f t="shared" si="6"/>
        <v>0</v>
      </c>
      <c r="J5" s="25" t="b">
        <f t="shared" si="7"/>
        <v>0</v>
      </c>
      <c r="K5" s="25" t="b">
        <f t="shared" si="8"/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</row>
    <row r="6" spans="1:24" x14ac:dyDescent="0.2">
      <c r="A6" t="s">
        <v>9</v>
      </c>
      <c r="B6" t="s">
        <v>14</v>
      </c>
      <c r="C6" s="25" t="b">
        <f t="shared" si="0"/>
        <v>1</v>
      </c>
      <c r="D6" s="25" t="b">
        <f t="shared" si="1"/>
        <v>1</v>
      </c>
      <c r="E6" s="25" t="b">
        <f t="shared" si="2"/>
        <v>1</v>
      </c>
      <c r="F6" s="25" t="b">
        <f t="shared" si="3"/>
        <v>1</v>
      </c>
      <c r="G6" s="25" t="b">
        <f t="shared" si="4"/>
        <v>1</v>
      </c>
      <c r="H6" s="25" t="b">
        <f t="shared" si="5"/>
        <v>0</v>
      </c>
      <c r="I6" s="25" t="b">
        <f t="shared" si="6"/>
        <v>1</v>
      </c>
      <c r="J6" s="25" t="b">
        <f t="shared" si="7"/>
        <v>1</v>
      </c>
      <c r="K6" s="25" t="b">
        <f t="shared" si="8"/>
        <v>1</v>
      </c>
      <c r="L6" s="34">
        <v>1</v>
      </c>
      <c r="M6" s="34">
        <v>1</v>
      </c>
      <c r="N6" s="34">
        <v>1</v>
      </c>
      <c r="O6" s="34">
        <v>1</v>
      </c>
      <c r="P6" s="34">
        <v>1</v>
      </c>
      <c r="Q6" s="34">
        <v>0</v>
      </c>
      <c r="R6" s="34">
        <v>1</v>
      </c>
      <c r="S6" s="34">
        <v>1</v>
      </c>
      <c r="T6" s="34">
        <v>0</v>
      </c>
      <c r="U6" s="34">
        <v>1</v>
      </c>
      <c r="V6" s="34">
        <v>1</v>
      </c>
      <c r="W6" s="34">
        <v>1</v>
      </c>
      <c r="X6" s="34">
        <v>1</v>
      </c>
    </row>
    <row r="7" spans="1:24" x14ac:dyDescent="0.2">
      <c r="A7" t="s">
        <v>9</v>
      </c>
      <c r="B7" t="s">
        <v>15</v>
      </c>
      <c r="C7" s="25" t="b">
        <f t="shared" si="0"/>
        <v>1</v>
      </c>
      <c r="D7" s="25" t="b">
        <f t="shared" si="1"/>
        <v>1</v>
      </c>
      <c r="E7" s="25" t="b">
        <f t="shared" si="2"/>
        <v>1</v>
      </c>
      <c r="F7" s="25" t="b">
        <f t="shared" si="3"/>
        <v>1</v>
      </c>
      <c r="G7" s="25" t="b">
        <f t="shared" si="4"/>
        <v>1</v>
      </c>
      <c r="H7" s="25" t="b">
        <f t="shared" si="5"/>
        <v>0</v>
      </c>
      <c r="I7" s="25" t="b">
        <f t="shared" si="6"/>
        <v>1</v>
      </c>
      <c r="J7" s="25" t="b">
        <f t="shared" si="7"/>
        <v>1</v>
      </c>
      <c r="K7" s="25" t="b">
        <f t="shared" si="8"/>
        <v>1</v>
      </c>
      <c r="L7" s="34">
        <v>1</v>
      </c>
      <c r="M7" s="34">
        <v>1</v>
      </c>
      <c r="N7" s="34">
        <v>1</v>
      </c>
      <c r="O7" s="34">
        <v>1</v>
      </c>
      <c r="P7" s="34">
        <v>1</v>
      </c>
      <c r="Q7" s="34">
        <v>0</v>
      </c>
      <c r="R7" s="34">
        <v>1</v>
      </c>
      <c r="S7" s="34">
        <v>1</v>
      </c>
      <c r="T7" s="34">
        <v>0</v>
      </c>
      <c r="U7" s="34">
        <v>1</v>
      </c>
      <c r="V7" s="34">
        <v>1</v>
      </c>
      <c r="W7" s="34">
        <v>1</v>
      </c>
      <c r="X7" s="34">
        <v>1</v>
      </c>
    </row>
    <row r="8" spans="1:24" x14ac:dyDescent="0.2">
      <c r="A8" t="s">
        <v>9</v>
      </c>
      <c r="B8" t="s">
        <v>16</v>
      </c>
      <c r="C8" s="25" t="b">
        <f t="shared" si="0"/>
        <v>1</v>
      </c>
      <c r="D8" s="25" t="b">
        <f t="shared" si="1"/>
        <v>1</v>
      </c>
      <c r="E8" s="25" t="b">
        <f t="shared" si="2"/>
        <v>1</v>
      </c>
      <c r="F8" s="25" t="b">
        <f t="shared" si="3"/>
        <v>1</v>
      </c>
      <c r="G8" s="25" t="b">
        <f t="shared" si="4"/>
        <v>1</v>
      </c>
      <c r="H8" s="25" t="b">
        <f t="shared" si="5"/>
        <v>0</v>
      </c>
      <c r="I8" s="25" t="b">
        <f t="shared" si="6"/>
        <v>1</v>
      </c>
      <c r="J8" s="25" t="b">
        <f t="shared" si="7"/>
        <v>1</v>
      </c>
      <c r="K8" s="25" t="b">
        <f t="shared" si="8"/>
        <v>1</v>
      </c>
      <c r="L8" s="34">
        <v>1</v>
      </c>
      <c r="M8" s="34">
        <v>1</v>
      </c>
      <c r="N8" s="34">
        <v>1</v>
      </c>
      <c r="O8" s="34">
        <v>1</v>
      </c>
      <c r="P8" s="34">
        <v>1</v>
      </c>
      <c r="Q8" s="34">
        <v>0</v>
      </c>
      <c r="R8" s="34">
        <v>1</v>
      </c>
      <c r="S8" s="34">
        <v>1</v>
      </c>
      <c r="T8" s="34">
        <v>0</v>
      </c>
      <c r="U8" s="34">
        <v>1</v>
      </c>
      <c r="V8" s="34">
        <v>1</v>
      </c>
      <c r="W8" s="34">
        <v>1</v>
      </c>
      <c r="X8" s="34">
        <v>1</v>
      </c>
    </row>
    <row r="9" spans="1:24" x14ac:dyDescent="0.2">
      <c r="A9" t="s">
        <v>9</v>
      </c>
      <c r="B9" t="s">
        <v>17</v>
      </c>
      <c r="C9" s="25" t="b">
        <f t="shared" si="0"/>
        <v>1</v>
      </c>
      <c r="D9" s="25" t="b">
        <f t="shared" si="1"/>
        <v>1</v>
      </c>
      <c r="E9" s="25" t="b">
        <f t="shared" si="2"/>
        <v>1</v>
      </c>
      <c r="F9" s="25" t="b">
        <f t="shared" si="3"/>
        <v>1</v>
      </c>
      <c r="G9" s="25" t="b">
        <f t="shared" si="4"/>
        <v>1</v>
      </c>
      <c r="H9" s="25" t="b">
        <f t="shared" si="5"/>
        <v>0</v>
      </c>
      <c r="I9" s="25" t="b">
        <f t="shared" si="6"/>
        <v>1</v>
      </c>
      <c r="J9" s="25" t="b">
        <f t="shared" si="7"/>
        <v>1</v>
      </c>
      <c r="K9" s="25" t="b">
        <f t="shared" si="8"/>
        <v>1</v>
      </c>
      <c r="L9" s="34">
        <v>1</v>
      </c>
      <c r="M9" s="34">
        <v>1</v>
      </c>
      <c r="N9" s="34">
        <v>1</v>
      </c>
      <c r="O9" s="34">
        <v>1</v>
      </c>
      <c r="P9" s="34">
        <v>1</v>
      </c>
      <c r="Q9" s="34">
        <v>0</v>
      </c>
      <c r="R9" s="34">
        <v>1</v>
      </c>
      <c r="S9" s="34">
        <v>1</v>
      </c>
      <c r="T9" s="34">
        <v>0</v>
      </c>
      <c r="U9" s="34">
        <v>1</v>
      </c>
      <c r="V9" s="34">
        <v>1</v>
      </c>
      <c r="W9" s="34">
        <v>1</v>
      </c>
      <c r="X9" s="34">
        <v>1</v>
      </c>
    </row>
    <row r="11" spans="1:24" x14ac:dyDescent="0.2">
      <c r="C11">
        <f>COUNTIF(C3:C9, TRUE)</f>
        <v>5</v>
      </c>
      <c r="D11">
        <f t="shared" ref="D11:K11" si="9">COUNTIF(D3:D9, TRUE)</f>
        <v>5</v>
      </c>
      <c r="E11" s="25">
        <f t="shared" si="9"/>
        <v>6</v>
      </c>
      <c r="F11">
        <f t="shared" si="9"/>
        <v>5</v>
      </c>
      <c r="G11">
        <f t="shared" si="9"/>
        <v>5</v>
      </c>
      <c r="H11">
        <f t="shared" si="9"/>
        <v>0</v>
      </c>
      <c r="I11">
        <f t="shared" si="9"/>
        <v>5</v>
      </c>
      <c r="J11">
        <f t="shared" si="9"/>
        <v>5</v>
      </c>
      <c r="K11">
        <f t="shared" si="9"/>
        <v>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D374-606D-AD4A-9253-E65A5573AED1}">
  <sheetPr codeName="Sheet4"/>
  <dimension ref="A1:X300"/>
  <sheetViews>
    <sheetView topLeftCell="A282" workbookViewId="0">
      <selection activeCell="J303" sqref="J303"/>
    </sheetView>
  </sheetViews>
  <sheetFormatPr baseColWidth="10" defaultColWidth="11" defaultRowHeight="16" x14ac:dyDescent="0.2"/>
  <cols>
    <col min="1" max="1" width="5.5" bestFit="1" customWidth="1"/>
    <col min="2" max="2" width="11.6640625" bestFit="1" customWidth="1"/>
    <col min="3" max="7" width="11.6640625" customWidth="1"/>
    <col min="8" max="8" width="14" customWidth="1"/>
    <col min="9" max="9" width="23.83203125" customWidth="1"/>
    <col min="10" max="10" width="19.1640625" bestFit="1" customWidth="1"/>
    <col min="11" max="11" width="16.5" customWidth="1"/>
  </cols>
  <sheetData>
    <row r="1" spans="1:24" x14ac:dyDescent="0.2">
      <c r="C1" s="8" t="s">
        <v>375</v>
      </c>
      <c r="D1" s="8" t="s">
        <v>376</v>
      </c>
      <c r="E1" s="8" t="s">
        <v>377</v>
      </c>
      <c r="F1" s="8" t="s">
        <v>378</v>
      </c>
      <c r="G1" s="8" t="s">
        <v>379</v>
      </c>
      <c r="H1" s="8" t="s">
        <v>380</v>
      </c>
      <c r="I1" s="8" t="s">
        <v>381</v>
      </c>
      <c r="J1" s="8" t="s">
        <v>382</v>
      </c>
      <c r="K1" s="8" t="s">
        <v>383</v>
      </c>
      <c r="L1" s="42" t="s">
        <v>390</v>
      </c>
      <c r="M1" s="42" t="s">
        <v>389</v>
      </c>
      <c r="N1" s="42" t="s">
        <v>401</v>
      </c>
      <c r="O1" s="42" t="s">
        <v>392</v>
      </c>
      <c r="P1" s="42" t="s">
        <v>394</v>
      </c>
      <c r="Q1" s="42" t="s">
        <v>400</v>
      </c>
      <c r="R1" s="42" t="s">
        <v>393</v>
      </c>
      <c r="S1" s="42" t="s">
        <v>397</v>
      </c>
      <c r="T1" s="42" t="s">
        <v>399</v>
      </c>
      <c r="U1" s="42" t="s">
        <v>395</v>
      </c>
      <c r="V1" s="42" t="s">
        <v>391</v>
      </c>
      <c r="W1" s="42" t="s">
        <v>398</v>
      </c>
      <c r="X1" s="42" t="s">
        <v>396</v>
      </c>
    </row>
    <row r="2" spans="1:24" x14ac:dyDescent="0.2">
      <c r="A2" t="s">
        <v>26</v>
      </c>
      <c r="B2" t="s">
        <v>10</v>
      </c>
      <c r="C2" s="25" t="b">
        <f>OR(L2)</f>
        <v>0</v>
      </c>
      <c r="D2" s="25" t="b">
        <f>OR(M2)</f>
        <v>0</v>
      </c>
      <c r="E2" s="25" t="b">
        <f>OR(N2)</f>
        <v>0</v>
      </c>
      <c r="F2" s="25" t="b">
        <f>OR(W2)</f>
        <v>0</v>
      </c>
      <c r="G2" s="25" t="b">
        <f>OR(X2)</f>
        <v>0</v>
      </c>
      <c r="H2" s="25" t="b">
        <f xml:space="preserve"> OR(Q2, T2)</f>
        <v>0</v>
      </c>
      <c r="I2" s="25" t="b">
        <f xml:space="preserve"> OR(O2, P2)</f>
        <v>0</v>
      </c>
      <c r="J2" s="25" t="b">
        <f xml:space="preserve"> OR(R2, S2, U2, V2)</f>
        <v>0</v>
      </c>
      <c r="K2" s="25" t="b">
        <f>OR(C2:J2)</f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</row>
    <row r="3" spans="1:24" x14ac:dyDescent="0.2">
      <c r="A3" t="s">
        <v>26</v>
      </c>
      <c r="B3" t="s">
        <v>11</v>
      </c>
      <c r="C3" s="25" t="b">
        <f t="shared" ref="C3:C66" si="0">OR(L3)</f>
        <v>0</v>
      </c>
      <c r="D3" s="25" t="b">
        <f t="shared" ref="D3:D66" si="1">OR(M3)</f>
        <v>0</v>
      </c>
      <c r="E3" s="25" t="b">
        <f t="shared" ref="E3:E66" si="2">OR(N3)</f>
        <v>0</v>
      </c>
      <c r="F3" s="25" t="b">
        <f t="shared" ref="F3:F66" si="3">OR(W3)</f>
        <v>1</v>
      </c>
      <c r="G3" s="25" t="b">
        <f t="shared" ref="G3:G66" si="4">OR(X3)</f>
        <v>0</v>
      </c>
      <c r="H3" s="25" t="b">
        <f t="shared" ref="H3:H66" si="5" xml:space="preserve"> OR(Q3, T3)</f>
        <v>0</v>
      </c>
      <c r="I3" s="25" t="b">
        <f t="shared" ref="I3:I66" si="6" xml:space="preserve"> OR(O3, P3)</f>
        <v>0</v>
      </c>
      <c r="J3" s="25" t="b">
        <f t="shared" ref="J3:J66" si="7" xml:space="preserve"> OR(R3, S3, U3, V3)</f>
        <v>0</v>
      </c>
      <c r="K3" s="25" t="b">
        <f t="shared" ref="K3:K66" si="8">OR(C3:J3)</f>
        <v>1</v>
      </c>
      <c r="L3" s="34">
        <v>0</v>
      </c>
      <c r="M3" s="34">
        <v>0</v>
      </c>
      <c r="N3" s="34">
        <v>0</v>
      </c>
      <c r="O3" s="34">
        <v>0</v>
      </c>
      <c r="P3" s="34">
        <v>0</v>
      </c>
      <c r="Q3" s="34">
        <v>0</v>
      </c>
      <c r="R3" s="34">
        <v>0</v>
      </c>
      <c r="S3" s="34">
        <v>0</v>
      </c>
      <c r="T3" s="34">
        <v>0</v>
      </c>
      <c r="U3" s="34">
        <v>0</v>
      </c>
      <c r="V3" s="34">
        <v>0</v>
      </c>
      <c r="W3" s="34">
        <v>1</v>
      </c>
      <c r="X3" s="34">
        <v>0</v>
      </c>
    </row>
    <row r="4" spans="1:24" x14ac:dyDescent="0.2">
      <c r="A4" t="s">
        <v>26</v>
      </c>
      <c r="B4" t="s">
        <v>12</v>
      </c>
      <c r="C4" s="25" t="b">
        <f t="shared" si="0"/>
        <v>0</v>
      </c>
      <c r="D4" s="25" t="b">
        <f t="shared" si="1"/>
        <v>0</v>
      </c>
      <c r="E4" s="25" t="b">
        <f t="shared" si="2"/>
        <v>0</v>
      </c>
      <c r="F4" s="25" t="b">
        <f t="shared" si="3"/>
        <v>0</v>
      </c>
      <c r="G4" s="25" t="b">
        <f t="shared" si="4"/>
        <v>0</v>
      </c>
      <c r="H4" s="25" t="b">
        <f t="shared" si="5"/>
        <v>0</v>
      </c>
      <c r="I4" s="25" t="b">
        <f t="shared" si="6"/>
        <v>0</v>
      </c>
      <c r="J4" s="25" t="b">
        <f t="shared" si="7"/>
        <v>1</v>
      </c>
      <c r="K4" s="25" t="b">
        <f t="shared" si="8"/>
        <v>1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1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</row>
    <row r="5" spans="1:24" x14ac:dyDescent="0.2">
      <c r="A5" t="s">
        <v>26</v>
      </c>
      <c r="B5" t="s">
        <v>13</v>
      </c>
      <c r="C5" s="25" t="b">
        <f t="shared" si="0"/>
        <v>0</v>
      </c>
      <c r="D5" s="25" t="b">
        <f t="shared" si="1"/>
        <v>0</v>
      </c>
      <c r="E5" s="25" t="b">
        <f t="shared" si="2"/>
        <v>0</v>
      </c>
      <c r="F5" s="25" t="b">
        <f t="shared" si="3"/>
        <v>0</v>
      </c>
      <c r="G5" s="25" t="b">
        <f t="shared" si="4"/>
        <v>0</v>
      </c>
      <c r="H5" s="25" t="b">
        <f t="shared" si="5"/>
        <v>0</v>
      </c>
      <c r="I5" s="25" t="b">
        <f t="shared" si="6"/>
        <v>0</v>
      </c>
      <c r="J5" s="25" t="b">
        <f t="shared" si="7"/>
        <v>0</v>
      </c>
      <c r="K5" s="25" t="b">
        <f t="shared" si="8"/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</row>
    <row r="6" spans="1:24" x14ac:dyDescent="0.2">
      <c r="A6" t="s">
        <v>26</v>
      </c>
      <c r="B6" t="s">
        <v>14</v>
      </c>
      <c r="C6" s="25" t="b">
        <f t="shared" si="0"/>
        <v>0</v>
      </c>
      <c r="D6" s="25" t="b">
        <f t="shared" si="1"/>
        <v>1</v>
      </c>
      <c r="E6" s="25" t="b">
        <f t="shared" si="2"/>
        <v>0</v>
      </c>
      <c r="F6" s="25" t="b">
        <f t="shared" si="3"/>
        <v>0</v>
      </c>
      <c r="G6" s="25" t="b">
        <f t="shared" si="4"/>
        <v>0</v>
      </c>
      <c r="H6" s="25" t="b">
        <f t="shared" si="5"/>
        <v>0</v>
      </c>
      <c r="I6" s="25" t="b">
        <f t="shared" si="6"/>
        <v>0</v>
      </c>
      <c r="J6" s="25" t="b">
        <f t="shared" si="7"/>
        <v>0</v>
      </c>
      <c r="K6" s="25" t="b">
        <f t="shared" si="8"/>
        <v>1</v>
      </c>
      <c r="L6" s="34">
        <v>0</v>
      </c>
      <c r="M6" s="34">
        <v>1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</row>
    <row r="7" spans="1:24" x14ac:dyDescent="0.2">
      <c r="A7" t="s">
        <v>26</v>
      </c>
      <c r="B7" t="s">
        <v>15</v>
      </c>
      <c r="C7" s="25" t="b">
        <f t="shared" si="0"/>
        <v>0</v>
      </c>
      <c r="D7" s="25" t="b">
        <f t="shared" si="1"/>
        <v>0</v>
      </c>
      <c r="E7" s="25" t="b">
        <f t="shared" si="2"/>
        <v>0</v>
      </c>
      <c r="F7" s="25" t="b">
        <f t="shared" si="3"/>
        <v>1</v>
      </c>
      <c r="G7" s="25" t="b">
        <f t="shared" si="4"/>
        <v>0</v>
      </c>
      <c r="H7" s="25" t="b">
        <f t="shared" si="5"/>
        <v>0</v>
      </c>
      <c r="I7" s="25" t="b">
        <f t="shared" si="6"/>
        <v>0</v>
      </c>
      <c r="J7" s="25" t="b">
        <f t="shared" si="7"/>
        <v>0</v>
      </c>
      <c r="K7" s="25" t="b">
        <f t="shared" si="8"/>
        <v>1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1</v>
      </c>
      <c r="X7" s="34">
        <v>0</v>
      </c>
    </row>
    <row r="8" spans="1:24" x14ac:dyDescent="0.2">
      <c r="A8" t="s">
        <v>26</v>
      </c>
      <c r="B8" t="s">
        <v>16</v>
      </c>
      <c r="C8" s="25" t="b">
        <f t="shared" si="0"/>
        <v>1</v>
      </c>
      <c r="D8" s="25" t="b">
        <f t="shared" si="1"/>
        <v>0</v>
      </c>
      <c r="E8" s="25" t="b">
        <f t="shared" si="2"/>
        <v>0</v>
      </c>
      <c r="F8" s="25" t="b">
        <f t="shared" si="3"/>
        <v>0</v>
      </c>
      <c r="G8" s="25" t="b">
        <f t="shared" si="4"/>
        <v>0</v>
      </c>
      <c r="H8" s="25" t="b">
        <f t="shared" si="5"/>
        <v>0</v>
      </c>
      <c r="I8" s="25" t="b">
        <f t="shared" si="6"/>
        <v>0</v>
      </c>
      <c r="J8" s="25" t="b">
        <f t="shared" si="7"/>
        <v>0</v>
      </c>
      <c r="K8" s="25" t="b">
        <f t="shared" si="8"/>
        <v>1</v>
      </c>
      <c r="L8" s="34">
        <v>1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0</v>
      </c>
      <c r="X8" s="34">
        <v>0</v>
      </c>
    </row>
    <row r="9" spans="1:24" x14ac:dyDescent="0.2">
      <c r="A9" t="s">
        <v>26</v>
      </c>
      <c r="B9" t="s">
        <v>17</v>
      </c>
      <c r="C9" s="25" t="b">
        <f t="shared" si="0"/>
        <v>0</v>
      </c>
      <c r="D9" s="25" t="b">
        <f t="shared" si="1"/>
        <v>0</v>
      </c>
      <c r="E9" s="25" t="b">
        <f t="shared" si="2"/>
        <v>0</v>
      </c>
      <c r="F9" s="25" t="b">
        <f t="shared" si="3"/>
        <v>1</v>
      </c>
      <c r="G9" s="25" t="b">
        <f t="shared" si="4"/>
        <v>0</v>
      </c>
      <c r="H9" s="25" t="b">
        <f t="shared" si="5"/>
        <v>0</v>
      </c>
      <c r="I9" s="25" t="b">
        <f t="shared" si="6"/>
        <v>0</v>
      </c>
      <c r="J9" s="25" t="b">
        <f t="shared" si="7"/>
        <v>1</v>
      </c>
      <c r="K9" s="25" t="b">
        <f t="shared" si="8"/>
        <v>1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1</v>
      </c>
      <c r="T9" s="34">
        <v>0</v>
      </c>
      <c r="U9" s="34">
        <v>0</v>
      </c>
      <c r="V9" s="34">
        <v>0</v>
      </c>
      <c r="W9" s="34">
        <v>1</v>
      </c>
      <c r="X9" s="34">
        <v>0</v>
      </c>
    </row>
    <row r="10" spans="1:24" x14ac:dyDescent="0.2">
      <c r="A10" t="s">
        <v>26</v>
      </c>
      <c r="B10" t="s">
        <v>18</v>
      </c>
      <c r="C10" s="25" t="b">
        <f t="shared" si="0"/>
        <v>0</v>
      </c>
      <c r="D10" s="25" t="b">
        <f t="shared" si="1"/>
        <v>0</v>
      </c>
      <c r="E10" s="25" t="b">
        <f t="shared" si="2"/>
        <v>0</v>
      </c>
      <c r="F10" s="25" t="b">
        <f t="shared" si="3"/>
        <v>0</v>
      </c>
      <c r="G10" s="25" t="b">
        <f t="shared" si="4"/>
        <v>0</v>
      </c>
      <c r="H10" s="25" t="b">
        <f t="shared" si="5"/>
        <v>0</v>
      </c>
      <c r="I10" s="25" t="b">
        <f t="shared" si="6"/>
        <v>0</v>
      </c>
      <c r="J10" s="25" t="b">
        <f t="shared" si="7"/>
        <v>0</v>
      </c>
      <c r="K10" s="25" t="b">
        <f t="shared" si="8"/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</row>
    <row r="11" spans="1:24" x14ac:dyDescent="0.2">
      <c r="A11" t="s">
        <v>26</v>
      </c>
      <c r="B11" t="s">
        <v>19</v>
      </c>
      <c r="C11" s="25" t="b">
        <f t="shared" si="0"/>
        <v>0</v>
      </c>
      <c r="D11" s="25" t="b">
        <f t="shared" si="1"/>
        <v>0</v>
      </c>
      <c r="E11" s="25" t="b">
        <f t="shared" si="2"/>
        <v>0</v>
      </c>
      <c r="F11" s="25" t="b">
        <f t="shared" si="3"/>
        <v>0</v>
      </c>
      <c r="G11" s="25" t="b">
        <f t="shared" si="4"/>
        <v>0</v>
      </c>
      <c r="H11" s="25" t="b">
        <f t="shared" si="5"/>
        <v>0</v>
      </c>
      <c r="I11" s="25" t="b">
        <f t="shared" si="6"/>
        <v>0</v>
      </c>
      <c r="J11" s="25" t="b">
        <f t="shared" si="7"/>
        <v>0</v>
      </c>
      <c r="K11" s="25" t="b">
        <f t="shared" si="8"/>
        <v>0</v>
      </c>
      <c r="L11" s="34">
        <v>0</v>
      </c>
      <c r="M11" s="34">
        <v>0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</row>
    <row r="12" spans="1:24" x14ac:dyDescent="0.2">
      <c r="A12" t="s">
        <v>26</v>
      </c>
      <c r="B12" t="s">
        <v>20</v>
      </c>
      <c r="C12" s="25" t="b">
        <f t="shared" si="0"/>
        <v>0</v>
      </c>
      <c r="D12" s="25" t="b">
        <f t="shared" si="1"/>
        <v>0</v>
      </c>
      <c r="E12" s="25" t="b">
        <f t="shared" si="2"/>
        <v>0</v>
      </c>
      <c r="F12" s="25" t="b">
        <f t="shared" si="3"/>
        <v>0</v>
      </c>
      <c r="G12" s="25" t="b">
        <f t="shared" si="4"/>
        <v>0</v>
      </c>
      <c r="H12" s="25" t="b">
        <f t="shared" si="5"/>
        <v>0</v>
      </c>
      <c r="I12" s="25" t="b">
        <f t="shared" si="6"/>
        <v>0</v>
      </c>
      <c r="J12" s="25" t="b">
        <f t="shared" si="7"/>
        <v>0</v>
      </c>
      <c r="K12" s="25" t="b">
        <f t="shared" si="8"/>
        <v>0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0</v>
      </c>
      <c r="S12" s="34">
        <v>0</v>
      </c>
      <c r="T12" s="34">
        <v>0</v>
      </c>
      <c r="U12" s="34">
        <v>0</v>
      </c>
      <c r="V12" s="34">
        <v>0</v>
      </c>
      <c r="W12" s="34">
        <v>0</v>
      </c>
      <c r="X12" s="34">
        <v>0</v>
      </c>
    </row>
    <row r="13" spans="1:24" x14ac:dyDescent="0.2">
      <c r="A13" t="s">
        <v>26</v>
      </c>
      <c r="B13" t="s">
        <v>21</v>
      </c>
      <c r="C13" s="25" t="b">
        <f t="shared" si="0"/>
        <v>0</v>
      </c>
      <c r="D13" s="25" t="b">
        <f t="shared" si="1"/>
        <v>0</v>
      </c>
      <c r="E13" s="25" t="b">
        <f t="shared" si="2"/>
        <v>0</v>
      </c>
      <c r="F13" s="25" t="b">
        <f t="shared" si="3"/>
        <v>0</v>
      </c>
      <c r="G13" s="25" t="b">
        <f t="shared" si="4"/>
        <v>0</v>
      </c>
      <c r="H13" s="25" t="b">
        <f t="shared" si="5"/>
        <v>0</v>
      </c>
      <c r="I13" s="25" t="b">
        <f t="shared" si="6"/>
        <v>0</v>
      </c>
      <c r="J13" s="25" t="b">
        <f t="shared" si="7"/>
        <v>0</v>
      </c>
      <c r="K13" s="25" t="b">
        <f t="shared" si="8"/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</row>
    <row r="14" spans="1:24" x14ac:dyDescent="0.2">
      <c r="A14" t="s">
        <v>26</v>
      </c>
      <c r="B14" t="s">
        <v>22</v>
      </c>
      <c r="C14" s="25" t="b">
        <f t="shared" si="0"/>
        <v>0</v>
      </c>
      <c r="D14" s="25" t="b">
        <f t="shared" si="1"/>
        <v>0</v>
      </c>
      <c r="E14" s="25" t="b">
        <f t="shared" si="2"/>
        <v>0</v>
      </c>
      <c r="F14" s="25" t="b">
        <f t="shared" si="3"/>
        <v>0</v>
      </c>
      <c r="G14" s="25" t="b">
        <f t="shared" si="4"/>
        <v>0</v>
      </c>
      <c r="H14" s="25" t="b">
        <f t="shared" si="5"/>
        <v>0</v>
      </c>
      <c r="I14" s="25" t="b">
        <f t="shared" si="6"/>
        <v>0</v>
      </c>
      <c r="J14" s="25" t="b">
        <f t="shared" si="7"/>
        <v>0</v>
      </c>
      <c r="K14" s="25" t="b">
        <f t="shared" si="8"/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</row>
    <row r="15" spans="1:24" x14ac:dyDescent="0.2">
      <c r="A15" t="s">
        <v>26</v>
      </c>
      <c r="B15" t="s">
        <v>23</v>
      </c>
      <c r="C15" s="25" t="b">
        <f t="shared" si="0"/>
        <v>0</v>
      </c>
      <c r="D15" s="25" t="b">
        <f t="shared" si="1"/>
        <v>0</v>
      </c>
      <c r="E15" s="25" t="b">
        <f t="shared" si="2"/>
        <v>0</v>
      </c>
      <c r="F15" s="25" t="b">
        <f t="shared" si="3"/>
        <v>0</v>
      </c>
      <c r="G15" s="25" t="b">
        <f t="shared" si="4"/>
        <v>0</v>
      </c>
      <c r="H15" s="25" t="b">
        <f t="shared" si="5"/>
        <v>0</v>
      </c>
      <c r="I15" s="25" t="b">
        <f t="shared" si="6"/>
        <v>0</v>
      </c>
      <c r="J15" s="25" t="b">
        <f t="shared" si="7"/>
        <v>0</v>
      </c>
      <c r="K15" s="25" t="b">
        <f t="shared" si="8"/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34">
        <v>0</v>
      </c>
      <c r="W15" s="34">
        <v>0</v>
      </c>
      <c r="X15" s="34">
        <v>0</v>
      </c>
    </row>
    <row r="16" spans="1:24" x14ac:dyDescent="0.2">
      <c r="A16" t="s">
        <v>26</v>
      </c>
      <c r="B16" t="s">
        <v>24</v>
      </c>
      <c r="C16" s="25" t="b">
        <f t="shared" si="0"/>
        <v>0</v>
      </c>
      <c r="D16" s="25" t="b">
        <f t="shared" si="1"/>
        <v>0</v>
      </c>
      <c r="E16" s="25" t="b">
        <f t="shared" si="2"/>
        <v>0</v>
      </c>
      <c r="F16" s="25" t="b">
        <f t="shared" si="3"/>
        <v>0</v>
      </c>
      <c r="G16" s="25" t="b">
        <f t="shared" si="4"/>
        <v>0</v>
      </c>
      <c r="H16" s="25" t="b">
        <f t="shared" si="5"/>
        <v>0</v>
      </c>
      <c r="I16" s="25" t="b">
        <f t="shared" si="6"/>
        <v>0</v>
      </c>
      <c r="J16" s="25" t="b">
        <f t="shared" si="7"/>
        <v>0</v>
      </c>
      <c r="K16" s="25" t="b">
        <f t="shared" si="8"/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</row>
    <row r="17" spans="1:24" x14ac:dyDescent="0.2">
      <c r="A17" t="s">
        <v>26</v>
      </c>
      <c r="B17" t="s">
        <v>25</v>
      </c>
      <c r="C17" s="25" t="b">
        <f t="shared" si="0"/>
        <v>0</v>
      </c>
      <c r="D17" s="25" t="b">
        <f t="shared" si="1"/>
        <v>0</v>
      </c>
      <c r="E17" s="25" t="b">
        <f t="shared" si="2"/>
        <v>0</v>
      </c>
      <c r="F17" s="25" t="b">
        <f t="shared" si="3"/>
        <v>0</v>
      </c>
      <c r="G17" s="25" t="b">
        <f t="shared" si="4"/>
        <v>0</v>
      </c>
      <c r="H17" s="25" t="b">
        <f t="shared" si="5"/>
        <v>0</v>
      </c>
      <c r="I17" s="25" t="b">
        <f t="shared" si="6"/>
        <v>0</v>
      </c>
      <c r="J17" s="25" t="b">
        <f t="shared" si="7"/>
        <v>1</v>
      </c>
      <c r="K17" s="25" t="b">
        <f t="shared" si="8"/>
        <v>1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1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</row>
    <row r="18" spans="1:24" x14ac:dyDescent="0.2">
      <c r="A18" t="s">
        <v>26</v>
      </c>
      <c r="B18" t="s">
        <v>27</v>
      </c>
      <c r="C18" s="25" t="b">
        <f t="shared" si="0"/>
        <v>0</v>
      </c>
      <c r="D18" s="25" t="b">
        <f t="shared" si="1"/>
        <v>0</v>
      </c>
      <c r="E18" s="25" t="b">
        <f t="shared" si="2"/>
        <v>0</v>
      </c>
      <c r="F18" s="25" t="b">
        <f t="shared" si="3"/>
        <v>0</v>
      </c>
      <c r="G18" s="25" t="b">
        <f t="shared" si="4"/>
        <v>0</v>
      </c>
      <c r="H18" s="25" t="b">
        <f t="shared" si="5"/>
        <v>0</v>
      </c>
      <c r="I18" s="25" t="b">
        <f t="shared" si="6"/>
        <v>0</v>
      </c>
      <c r="J18" s="25" t="b">
        <f t="shared" si="7"/>
        <v>0</v>
      </c>
      <c r="K18" s="25" t="b">
        <f t="shared" si="8"/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</row>
    <row r="19" spans="1:24" x14ac:dyDescent="0.2">
      <c r="A19" t="s">
        <v>26</v>
      </c>
      <c r="B19" t="s">
        <v>28</v>
      </c>
      <c r="C19" s="25" t="b">
        <f t="shared" si="0"/>
        <v>0</v>
      </c>
      <c r="D19" s="25" t="b">
        <f t="shared" si="1"/>
        <v>0</v>
      </c>
      <c r="E19" s="25" t="b">
        <f t="shared" si="2"/>
        <v>0</v>
      </c>
      <c r="F19" s="25" t="b">
        <f t="shared" si="3"/>
        <v>0</v>
      </c>
      <c r="G19" s="25" t="b">
        <f t="shared" si="4"/>
        <v>0</v>
      </c>
      <c r="H19" s="25" t="b">
        <f t="shared" si="5"/>
        <v>0</v>
      </c>
      <c r="I19" s="25" t="b">
        <f t="shared" si="6"/>
        <v>0</v>
      </c>
      <c r="J19" s="25" t="b">
        <f t="shared" si="7"/>
        <v>0</v>
      </c>
      <c r="K19" s="25" t="b">
        <f t="shared" si="8"/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</row>
    <row r="20" spans="1:24" x14ac:dyDescent="0.2">
      <c r="A20" t="s">
        <v>26</v>
      </c>
      <c r="B20" t="s">
        <v>29</v>
      </c>
      <c r="C20" s="25" t="b">
        <f t="shared" si="0"/>
        <v>0</v>
      </c>
      <c r="D20" s="25" t="b">
        <f t="shared" si="1"/>
        <v>0</v>
      </c>
      <c r="E20" s="25" t="b">
        <f t="shared" si="2"/>
        <v>0</v>
      </c>
      <c r="F20" s="25" t="b">
        <f t="shared" si="3"/>
        <v>0</v>
      </c>
      <c r="G20" s="25" t="b">
        <f t="shared" si="4"/>
        <v>0</v>
      </c>
      <c r="H20" s="25" t="b">
        <f t="shared" si="5"/>
        <v>0</v>
      </c>
      <c r="I20" s="25" t="b">
        <f t="shared" si="6"/>
        <v>0</v>
      </c>
      <c r="J20" s="25" t="b">
        <f t="shared" si="7"/>
        <v>0</v>
      </c>
      <c r="K20" s="25" t="b">
        <f t="shared" si="8"/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</row>
    <row r="21" spans="1:24" x14ac:dyDescent="0.2">
      <c r="A21" t="s">
        <v>26</v>
      </c>
      <c r="B21" t="s">
        <v>30</v>
      </c>
      <c r="C21" s="25" t="b">
        <f t="shared" si="0"/>
        <v>1</v>
      </c>
      <c r="D21" s="25" t="b">
        <f t="shared" si="1"/>
        <v>0</v>
      </c>
      <c r="E21" s="25" t="b">
        <f t="shared" si="2"/>
        <v>0</v>
      </c>
      <c r="F21" s="25" t="b">
        <f t="shared" si="3"/>
        <v>0</v>
      </c>
      <c r="G21" s="25" t="b">
        <f t="shared" si="4"/>
        <v>0</v>
      </c>
      <c r="H21" s="25" t="b">
        <f t="shared" si="5"/>
        <v>0</v>
      </c>
      <c r="I21" s="25" t="b">
        <f t="shared" si="6"/>
        <v>0</v>
      </c>
      <c r="J21" s="25" t="b">
        <f t="shared" si="7"/>
        <v>0</v>
      </c>
      <c r="K21" s="25" t="b">
        <f t="shared" si="8"/>
        <v>1</v>
      </c>
      <c r="L21" s="34">
        <v>1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</row>
    <row r="22" spans="1:24" x14ac:dyDescent="0.2">
      <c r="A22" t="s">
        <v>26</v>
      </c>
      <c r="B22" t="s">
        <v>31</v>
      </c>
      <c r="C22" s="25" t="b">
        <f t="shared" si="0"/>
        <v>0</v>
      </c>
      <c r="D22" s="25" t="b">
        <f t="shared" si="1"/>
        <v>0</v>
      </c>
      <c r="E22" s="25" t="b">
        <f t="shared" si="2"/>
        <v>0</v>
      </c>
      <c r="F22" s="25" t="b">
        <f t="shared" si="3"/>
        <v>0</v>
      </c>
      <c r="G22" s="25" t="b">
        <f t="shared" si="4"/>
        <v>0</v>
      </c>
      <c r="H22" s="25" t="b">
        <f t="shared" si="5"/>
        <v>0</v>
      </c>
      <c r="I22" s="25" t="b">
        <f t="shared" si="6"/>
        <v>0</v>
      </c>
      <c r="J22" s="25" t="b">
        <f t="shared" si="7"/>
        <v>0</v>
      </c>
      <c r="K22" s="25" t="b">
        <f t="shared" si="8"/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</row>
    <row r="23" spans="1:24" x14ac:dyDescent="0.2">
      <c r="A23" t="s">
        <v>26</v>
      </c>
      <c r="B23" t="s">
        <v>32</v>
      </c>
      <c r="C23" s="25" t="b">
        <f t="shared" si="0"/>
        <v>0</v>
      </c>
      <c r="D23" s="25" t="b">
        <f t="shared" si="1"/>
        <v>0</v>
      </c>
      <c r="E23" s="25" t="b">
        <f t="shared" si="2"/>
        <v>0</v>
      </c>
      <c r="F23" s="25" t="b">
        <f t="shared" si="3"/>
        <v>1</v>
      </c>
      <c r="G23" s="25" t="b">
        <f t="shared" si="4"/>
        <v>0</v>
      </c>
      <c r="H23" s="25" t="b">
        <f t="shared" si="5"/>
        <v>0</v>
      </c>
      <c r="I23" s="25" t="b">
        <f t="shared" si="6"/>
        <v>0</v>
      </c>
      <c r="J23" s="25" t="b">
        <f t="shared" si="7"/>
        <v>0</v>
      </c>
      <c r="K23" s="25" t="b">
        <f t="shared" si="8"/>
        <v>1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1</v>
      </c>
      <c r="X23" s="34">
        <v>0</v>
      </c>
    </row>
    <row r="24" spans="1:24" x14ac:dyDescent="0.2">
      <c r="A24" t="s">
        <v>26</v>
      </c>
      <c r="B24" t="s">
        <v>33</v>
      </c>
      <c r="C24" s="25" t="b">
        <f t="shared" si="0"/>
        <v>1</v>
      </c>
      <c r="D24" s="25" t="b">
        <f t="shared" si="1"/>
        <v>0</v>
      </c>
      <c r="E24" s="25" t="b">
        <f t="shared" si="2"/>
        <v>0</v>
      </c>
      <c r="F24" s="25" t="b">
        <f t="shared" si="3"/>
        <v>0</v>
      </c>
      <c r="G24" s="25" t="b">
        <f t="shared" si="4"/>
        <v>0</v>
      </c>
      <c r="H24" s="25" t="b">
        <f t="shared" si="5"/>
        <v>0</v>
      </c>
      <c r="I24" s="25" t="b">
        <f t="shared" si="6"/>
        <v>0</v>
      </c>
      <c r="J24" s="25" t="b">
        <f t="shared" si="7"/>
        <v>0</v>
      </c>
      <c r="K24" s="25" t="b">
        <f t="shared" si="8"/>
        <v>1</v>
      </c>
      <c r="L24" s="34">
        <v>1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</row>
    <row r="25" spans="1:24" x14ac:dyDescent="0.2">
      <c r="A25" t="s">
        <v>26</v>
      </c>
      <c r="B25" t="s">
        <v>34</v>
      </c>
      <c r="C25" s="25" t="b">
        <f t="shared" si="0"/>
        <v>0</v>
      </c>
      <c r="D25" s="25" t="b">
        <f t="shared" si="1"/>
        <v>0</v>
      </c>
      <c r="E25" s="25" t="b">
        <f t="shared" si="2"/>
        <v>0</v>
      </c>
      <c r="F25" s="25" t="b">
        <f t="shared" si="3"/>
        <v>1</v>
      </c>
      <c r="G25" s="25" t="b">
        <f t="shared" si="4"/>
        <v>0</v>
      </c>
      <c r="H25" s="25" t="b">
        <f t="shared" si="5"/>
        <v>0</v>
      </c>
      <c r="I25" s="25" t="b">
        <f t="shared" si="6"/>
        <v>0</v>
      </c>
      <c r="J25" s="25" t="b">
        <f t="shared" si="7"/>
        <v>0</v>
      </c>
      <c r="K25" s="25" t="b">
        <f t="shared" si="8"/>
        <v>1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1</v>
      </c>
      <c r="X25" s="34">
        <v>0</v>
      </c>
    </row>
    <row r="26" spans="1:24" x14ac:dyDescent="0.2">
      <c r="A26" t="s">
        <v>26</v>
      </c>
      <c r="B26" t="s">
        <v>35</v>
      </c>
      <c r="C26" s="25" t="b">
        <f t="shared" si="0"/>
        <v>0</v>
      </c>
      <c r="D26" s="25" t="b">
        <f t="shared" si="1"/>
        <v>0</v>
      </c>
      <c r="E26" s="25" t="b">
        <f t="shared" si="2"/>
        <v>0</v>
      </c>
      <c r="F26" s="25" t="b">
        <f t="shared" si="3"/>
        <v>1</v>
      </c>
      <c r="G26" s="25" t="b">
        <f t="shared" si="4"/>
        <v>0</v>
      </c>
      <c r="H26" s="25" t="b">
        <f t="shared" si="5"/>
        <v>0</v>
      </c>
      <c r="I26" s="25" t="b">
        <f t="shared" si="6"/>
        <v>0</v>
      </c>
      <c r="J26" s="25" t="b">
        <f t="shared" si="7"/>
        <v>1</v>
      </c>
      <c r="K26" s="25" t="b">
        <f t="shared" si="8"/>
        <v>1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1</v>
      </c>
      <c r="S26" s="34">
        <v>0</v>
      </c>
      <c r="T26" s="34">
        <v>0</v>
      </c>
      <c r="U26" s="34">
        <v>0</v>
      </c>
      <c r="V26" s="34">
        <v>0</v>
      </c>
      <c r="W26" s="34">
        <v>1</v>
      </c>
      <c r="X26" s="34">
        <v>0</v>
      </c>
    </row>
    <row r="27" spans="1:24" x14ac:dyDescent="0.2">
      <c r="A27" t="s">
        <v>26</v>
      </c>
      <c r="B27" t="s">
        <v>36</v>
      </c>
      <c r="C27" s="25" t="b">
        <f t="shared" si="0"/>
        <v>0</v>
      </c>
      <c r="D27" s="25" t="b">
        <f t="shared" si="1"/>
        <v>0</v>
      </c>
      <c r="E27" s="25" t="b">
        <f t="shared" si="2"/>
        <v>0</v>
      </c>
      <c r="F27" s="25" t="b">
        <f t="shared" si="3"/>
        <v>0</v>
      </c>
      <c r="G27" s="25" t="b">
        <f t="shared" si="4"/>
        <v>0</v>
      </c>
      <c r="H27" s="25" t="b">
        <f t="shared" si="5"/>
        <v>0</v>
      </c>
      <c r="I27" s="25" t="b">
        <f t="shared" si="6"/>
        <v>0</v>
      </c>
      <c r="J27" s="25" t="b">
        <f t="shared" si="7"/>
        <v>0</v>
      </c>
      <c r="K27" s="25" t="b">
        <f t="shared" si="8"/>
        <v>0</v>
      </c>
      <c r="L27" s="34">
        <v>0</v>
      </c>
      <c r="M27" s="34">
        <v>0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34">
        <v>0</v>
      </c>
    </row>
    <row r="28" spans="1:24" x14ac:dyDescent="0.2">
      <c r="A28" t="s">
        <v>26</v>
      </c>
      <c r="B28" t="s">
        <v>37</v>
      </c>
      <c r="C28" s="25" t="b">
        <f t="shared" si="0"/>
        <v>1</v>
      </c>
      <c r="D28" s="25" t="b">
        <f t="shared" si="1"/>
        <v>0</v>
      </c>
      <c r="E28" s="25" t="b">
        <f t="shared" si="2"/>
        <v>0</v>
      </c>
      <c r="F28" s="25" t="b">
        <f t="shared" si="3"/>
        <v>0</v>
      </c>
      <c r="G28" s="25" t="b">
        <f t="shared" si="4"/>
        <v>0</v>
      </c>
      <c r="H28" s="25" t="b">
        <f t="shared" si="5"/>
        <v>0</v>
      </c>
      <c r="I28" s="25" t="b">
        <f t="shared" si="6"/>
        <v>0</v>
      </c>
      <c r="J28" s="25" t="b">
        <f t="shared" si="7"/>
        <v>0</v>
      </c>
      <c r="K28" s="25" t="b">
        <f t="shared" si="8"/>
        <v>1</v>
      </c>
      <c r="L28" s="34">
        <v>1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</row>
    <row r="29" spans="1:24" x14ac:dyDescent="0.2">
      <c r="A29" t="s">
        <v>26</v>
      </c>
      <c r="B29" t="s">
        <v>38</v>
      </c>
      <c r="C29" s="25" t="b">
        <f t="shared" si="0"/>
        <v>0</v>
      </c>
      <c r="D29" s="25" t="b">
        <f t="shared" si="1"/>
        <v>0</v>
      </c>
      <c r="E29" s="25" t="b">
        <f t="shared" si="2"/>
        <v>0</v>
      </c>
      <c r="F29" s="25" t="b">
        <f t="shared" si="3"/>
        <v>0</v>
      </c>
      <c r="G29" s="25" t="b">
        <f t="shared" si="4"/>
        <v>0</v>
      </c>
      <c r="H29" s="25" t="b">
        <f t="shared" si="5"/>
        <v>0</v>
      </c>
      <c r="I29" s="25" t="b">
        <f t="shared" si="6"/>
        <v>0</v>
      </c>
      <c r="J29" s="25" t="b">
        <f t="shared" si="7"/>
        <v>0</v>
      </c>
      <c r="K29" s="25" t="b">
        <f t="shared" si="8"/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</row>
    <row r="30" spans="1:24" x14ac:dyDescent="0.2">
      <c r="A30" t="s">
        <v>26</v>
      </c>
      <c r="B30" t="s">
        <v>39</v>
      </c>
      <c r="C30" s="25" t="b">
        <f t="shared" si="0"/>
        <v>0</v>
      </c>
      <c r="D30" s="25" t="b">
        <f t="shared" si="1"/>
        <v>0</v>
      </c>
      <c r="E30" s="25" t="b">
        <f t="shared" si="2"/>
        <v>0</v>
      </c>
      <c r="F30" s="25" t="b">
        <f t="shared" si="3"/>
        <v>0</v>
      </c>
      <c r="G30" s="25" t="b">
        <f t="shared" si="4"/>
        <v>0</v>
      </c>
      <c r="H30" s="25" t="b">
        <f t="shared" si="5"/>
        <v>0</v>
      </c>
      <c r="I30" s="25" t="b">
        <f t="shared" si="6"/>
        <v>0</v>
      </c>
      <c r="J30" s="25" t="b">
        <f t="shared" si="7"/>
        <v>0</v>
      </c>
      <c r="K30" s="25" t="b">
        <f t="shared" si="8"/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</row>
    <row r="31" spans="1:24" x14ac:dyDescent="0.2">
      <c r="A31" t="s">
        <v>26</v>
      </c>
      <c r="B31" t="s">
        <v>40</v>
      </c>
      <c r="C31" s="25" t="b">
        <f t="shared" si="0"/>
        <v>0</v>
      </c>
      <c r="D31" s="25" t="b">
        <f t="shared" si="1"/>
        <v>0</v>
      </c>
      <c r="E31" s="25" t="b">
        <f t="shared" si="2"/>
        <v>0</v>
      </c>
      <c r="F31" s="25" t="b">
        <f t="shared" si="3"/>
        <v>0</v>
      </c>
      <c r="G31" s="25" t="b">
        <f t="shared" si="4"/>
        <v>0</v>
      </c>
      <c r="H31" s="25" t="b">
        <f t="shared" si="5"/>
        <v>0</v>
      </c>
      <c r="I31" s="25" t="b">
        <f t="shared" si="6"/>
        <v>0</v>
      </c>
      <c r="J31" s="25" t="b">
        <f t="shared" si="7"/>
        <v>0</v>
      </c>
      <c r="K31" s="25" t="b">
        <f t="shared" si="8"/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</row>
    <row r="32" spans="1:24" x14ac:dyDescent="0.2">
      <c r="A32" t="s">
        <v>26</v>
      </c>
      <c r="B32" t="s">
        <v>41</v>
      </c>
      <c r="C32" s="25" t="b">
        <f t="shared" si="0"/>
        <v>0</v>
      </c>
      <c r="D32" s="25" t="b">
        <f t="shared" si="1"/>
        <v>0</v>
      </c>
      <c r="E32" s="25" t="b">
        <f t="shared" si="2"/>
        <v>0</v>
      </c>
      <c r="F32" s="25" t="b">
        <f t="shared" si="3"/>
        <v>0</v>
      </c>
      <c r="G32" s="25" t="b">
        <f t="shared" si="4"/>
        <v>0</v>
      </c>
      <c r="H32" s="25" t="b">
        <f t="shared" si="5"/>
        <v>0</v>
      </c>
      <c r="I32" s="25" t="b">
        <f t="shared" si="6"/>
        <v>0</v>
      </c>
      <c r="J32" s="25" t="b">
        <f t="shared" si="7"/>
        <v>0</v>
      </c>
      <c r="K32" s="25" t="b">
        <f t="shared" si="8"/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</row>
    <row r="33" spans="1:24" x14ac:dyDescent="0.2">
      <c r="A33" t="s">
        <v>26</v>
      </c>
      <c r="B33" t="s">
        <v>42</v>
      </c>
      <c r="C33" s="25" t="b">
        <f t="shared" si="0"/>
        <v>0</v>
      </c>
      <c r="D33" s="25" t="b">
        <f t="shared" si="1"/>
        <v>0</v>
      </c>
      <c r="E33" s="25" t="b">
        <f t="shared" si="2"/>
        <v>0</v>
      </c>
      <c r="F33" s="25" t="b">
        <f t="shared" si="3"/>
        <v>0</v>
      </c>
      <c r="G33" s="25" t="b">
        <f t="shared" si="4"/>
        <v>0</v>
      </c>
      <c r="H33" s="25" t="b">
        <f t="shared" si="5"/>
        <v>0</v>
      </c>
      <c r="I33" s="25" t="b">
        <f t="shared" si="6"/>
        <v>0</v>
      </c>
      <c r="J33" s="25" t="b">
        <f t="shared" si="7"/>
        <v>0</v>
      </c>
      <c r="K33" s="25" t="b">
        <f t="shared" si="8"/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</row>
    <row r="34" spans="1:24" x14ac:dyDescent="0.2">
      <c r="A34" t="s">
        <v>26</v>
      </c>
      <c r="B34" t="s">
        <v>43</v>
      </c>
      <c r="C34" s="25" t="b">
        <f t="shared" si="0"/>
        <v>0</v>
      </c>
      <c r="D34" s="25" t="b">
        <f t="shared" si="1"/>
        <v>0</v>
      </c>
      <c r="E34" s="25" t="b">
        <f t="shared" si="2"/>
        <v>0</v>
      </c>
      <c r="F34" s="25" t="b">
        <f t="shared" si="3"/>
        <v>0</v>
      </c>
      <c r="G34" s="25" t="b">
        <f t="shared" si="4"/>
        <v>0</v>
      </c>
      <c r="H34" s="25" t="b">
        <f t="shared" si="5"/>
        <v>0</v>
      </c>
      <c r="I34" s="25" t="b">
        <f t="shared" si="6"/>
        <v>0</v>
      </c>
      <c r="J34" s="25" t="b">
        <f t="shared" si="7"/>
        <v>0</v>
      </c>
      <c r="K34" s="25" t="b">
        <f t="shared" si="8"/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</row>
    <row r="35" spans="1:24" x14ac:dyDescent="0.2">
      <c r="A35" t="s">
        <v>26</v>
      </c>
      <c r="B35" t="s">
        <v>44</v>
      </c>
      <c r="C35" s="25" t="b">
        <f t="shared" si="0"/>
        <v>1</v>
      </c>
      <c r="D35" s="25" t="b">
        <f t="shared" si="1"/>
        <v>0</v>
      </c>
      <c r="E35" s="25" t="b">
        <f t="shared" si="2"/>
        <v>0</v>
      </c>
      <c r="F35" s="25" t="b">
        <f t="shared" si="3"/>
        <v>1</v>
      </c>
      <c r="G35" s="25" t="b">
        <f t="shared" si="4"/>
        <v>0</v>
      </c>
      <c r="H35" s="25" t="b">
        <f t="shared" si="5"/>
        <v>0</v>
      </c>
      <c r="I35" s="25" t="b">
        <f t="shared" si="6"/>
        <v>0</v>
      </c>
      <c r="J35" s="25" t="b">
        <f t="shared" si="7"/>
        <v>0</v>
      </c>
      <c r="K35" s="25" t="b">
        <f t="shared" si="8"/>
        <v>1</v>
      </c>
      <c r="L35" s="34">
        <v>1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1</v>
      </c>
      <c r="X35" s="34">
        <v>0</v>
      </c>
    </row>
    <row r="36" spans="1:24" x14ac:dyDescent="0.2">
      <c r="A36" t="s">
        <v>26</v>
      </c>
      <c r="B36" t="s">
        <v>45</v>
      </c>
      <c r="C36" s="25" t="b">
        <f t="shared" si="0"/>
        <v>1</v>
      </c>
      <c r="D36" s="25" t="b">
        <f t="shared" si="1"/>
        <v>1</v>
      </c>
      <c r="E36" s="25" t="b">
        <f t="shared" si="2"/>
        <v>0</v>
      </c>
      <c r="F36" s="25" t="b">
        <f t="shared" si="3"/>
        <v>0</v>
      </c>
      <c r="G36" s="25" t="b">
        <f t="shared" si="4"/>
        <v>0</v>
      </c>
      <c r="H36" s="25" t="b">
        <f t="shared" si="5"/>
        <v>0</v>
      </c>
      <c r="I36" s="25" t="b">
        <f t="shared" si="6"/>
        <v>0</v>
      </c>
      <c r="J36" s="25" t="b">
        <f t="shared" si="7"/>
        <v>0</v>
      </c>
      <c r="K36" s="25" t="b">
        <f t="shared" si="8"/>
        <v>1</v>
      </c>
      <c r="L36" s="34">
        <v>1</v>
      </c>
      <c r="M36" s="34">
        <v>1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</row>
    <row r="37" spans="1:24" x14ac:dyDescent="0.2">
      <c r="A37" t="s">
        <v>26</v>
      </c>
      <c r="B37" t="s">
        <v>46</v>
      </c>
      <c r="C37" s="25" t="b">
        <f t="shared" si="0"/>
        <v>0</v>
      </c>
      <c r="D37" s="25" t="b">
        <f t="shared" si="1"/>
        <v>0</v>
      </c>
      <c r="E37" s="25" t="b">
        <f t="shared" si="2"/>
        <v>0</v>
      </c>
      <c r="F37" s="25" t="b">
        <f t="shared" si="3"/>
        <v>1</v>
      </c>
      <c r="G37" s="25" t="b">
        <f t="shared" si="4"/>
        <v>0</v>
      </c>
      <c r="H37" s="25" t="b">
        <f t="shared" si="5"/>
        <v>0</v>
      </c>
      <c r="I37" s="25" t="b">
        <f t="shared" si="6"/>
        <v>0</v>
      </c>
      <c r="J37" s="25" t="b">
        <f t="shared" si="7"/>
        <v>0</v>
      </c>
      <c r="K37" s="25" t="b">
        <f t="shared" si="8"/>
        <v>1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1</v>
      </c>
      <c r="X37" s="34">
        <v>0</v>
      </c>
    </row>
    <row r="38" spans="1:24" x14ac:dyDescent="0.2">
      <c r="A38" t="s">
        <v>26</v>
      </c>
      <c r="B38" t="s">
        <v>47</v>
      </c>
      <c r="C38" s="25" t="b">
        <f t="shared" si="0"/>
        <v>0</v>
      </c>
      <c r="D38" s="25" t="b">
        <f t="shared" si="1"/>
        <v>1</v>
      </c>
      <c r="E38" s="25" t="b">
        <f t="shared" si="2"/>
        <v>0</v>
      </c>
      <c r="F38" s="25" t="b">
        <f t="shared" si="3"/>
        <v>0</v>
      </c>
      <c r="G38" s="25" t="b">
        <f t="shared" si="4"/>
        <v>0</v>
      </c>
      <c r="H38" s="25" t="b">
        <f t="shared" si="5"/>
        <v>0</v>
      </c>
      <c r="I38" s="25" t="b">
        <f t="shared" si="6"/>
        <v>0</v>
      </c>
      <c r="J38" s="25" t="b">
        <f t="shared" si="7"/>
        <v>0</v>
      </c>
      <c r="K38" s="25" t="b">
        <f t="shared" si="8"/>
        <v>1</v>
      </c>
      <c r="L38" s="34">
        <v>0</v>
      </c>
      <c r="M38" s="34">
        <v>1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</row>
    <row r="39" spans="1:24" x14ac:dyDescent="0.2">
      <c r="A39" t="s">
        <v>26</v>
      </c>
      <c r="B39" t="s">
        <v>48</v>
      </c>
      <c r="C39" s="25" t="b">
        <f t="shared" si="0"/>
        <v>0</v>
      </c>
      <c r="D39" s="25" t="b">
        <f t="shared" si="1"/>
        <v>1</v>
      </c>
      <c r="E39" s="25" t="b">
        <f t="shared" si="2"/>
        <v>0</v>
      </c>
      <c r="F39" s="25" t="b">
        <f t="shared" si="3"/>
        <v>0</v>
      </c>
      <c r="G39" s="25" t="b">
        <f t="shared" si="4"/>
        <v>0</v>
      </c>
      <c r="H39" s="25" t="b">
        <f t="shared" si="5"/>
        <v>0</v>
      </c>
      <c r="I39" s="25" t="b">
        <f t="shared" si="6"/>
        <v>0</v>
      </c>
      <c r="J39" s="25" t="b">
        <f t="shared" si="7"/>
        <v>0</v>
      </c>
      <c r="K39" s="25" t="b">
        <f t="shared" si="8"/>
        <v>1</v>
      </c>
      <c r="L39" s="34">
        <v>0</v>
      </c>
      <c r="M39" s="34">
        <v>1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</row>
    <row r="40" spans="1:24" x14ac:dyDescent="0.2">
      <c r="A40" t="s">
        <v>26</v>
      </c>
      <c r="B40" t="s">
        <v>49</v>
      </c>
      <c r="C40" s="25" t="b">
        <f t="shared" si="0"/>
        <v>1</v>
      </c>
      <c r="D40" s="25" t="b">
        <f t="shared" si="1"/>
        <v>0</v>
      </c>
      <c r="E40" s="25" t="b">
        <f t="shared" si="2"/>
        <v>0</v>
      </c>
      <c r="F40" s="25" t="b">
        <f t="shared" si="3"/>
        <v>0</v>
      </c>
      <c r="G40" s="25" t="b">
        <f t="shared" si="4"/>
        <v>0</v>
      </c>
      <c r="H40" s="25" t="b">
        <f t="shared" si="5"/>
        <v>0</v>
      </c>
      <c r="I40" s="25" t="b">
        <f t="shared" si="6"/>
        <v>0</v>
      </c>
      <c r="J40" s="25" t="b">
        <f t="shared" si="7"/>
        <v>0</v>
      </c>
      <c r="K40" s="25" t="b">
        <f t="shared" si="8"/>
        <v>1</v>
      </c>
      <c r="L40" s="34">
        <v>1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</row>
    <row r="41" spans="1:24" x14ac:dyDescent="0.2">
      <c r="A41" t="s">
        <v>26</v>
      </c>
      <c r="B41" t="s">
        <v>50</v>
      </c>
      <c r="C41" s="25" t="b">
        <f t="shared" si="0"/>
        <v>0</v>
      </c>
      <c r="D41" s="25" t="b">
        <f t="shared" si="1"/>
        <v>0</v>
      </c>
      <c r="E41" s="25" t="b">
        <f t="shared" si="2"/>
        <v>0</v>
      </c>
      <c r="F41" s="25" t="b">
        <f t="shared" si="3"/>
        <v>0</v>
      </c>
      <c r="G41" s="25" t="b">
        <f t="shared" si="4"/>
        <v>0</v>
      </c>
      <c r="H41" s="25" t="b">
        <f t="shared" si="5"/>
        <v>0</v>
      </c>
      <c r="I41" s="25" t="b">
        <f t="shared" si="6"/>
        <v>0</v>
      </c>
      <c r="J41" s="25" t="b">
        <f t="shared" si="7"/>
        <v>0</v>
      </c>
      <c r="K41" s="25" t="b">
        <f t="shared" si="8"/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</row>
    <row r="42" spans="1:24" x14ac:dyDescent="0.2">
      <c r="A42" t="s">
        <v>26</v>
      </c>
      <c r="B42" t="s">
        <v>51</v>
      </c>
      <c r="C42" s="25" t="b">
        <f t="shared" si="0"/>
        <v>0</v>
      </c>
      <c r="D42" s="25" t="b">
        <f t="shared" si="1"/>
        <v>0</v>
      </c>
      <c r="E42" s="25" t="b">
        <f t="shared" si="2"/>
        <v>0</v>
      </c>
      <c r="F42" s="25" t="b">
        <f t="shared" si="3"/>
        <v>0</v>
      </c>
      <c r="G42" s="25" t="b">
        <f t="shared" si="4"/>
        <v>0</v>
      </c>
      <c r="H42" s="25" t="b">
        <f t="shared" si="5"/>
        <v>0</v>
      </c>
      <c r="I42" s="25" t="b">
        <f t="shared" si="6"/>
        <v>0</v>
      </c>
      <c r="J42" s="25" t="b">
        <f t="shared" si="7"/>
        <v>0</v>
      </c>
      <c r="K42" s="25" t="b">
        <f t="shared" si="8"/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</row>
    <row r="43" spans="1:24" x14ac:dyDescent="0.2">
      <c r="A43" t="s">
        <v>26</v>
      </c>
      <c r="B43" t="s">
        <v>52</v>
      </c>
      <c r="C43" s="25" t="b">
        <f t="shared" si="0"/>
        <v>0</v>
      </c>
      <c r="D43" s="25" t="b">
        <f t="shared" si="1"/>
        <v>0</v>
      </c>
      <c r="E43" s="25" t="b">
        <f t="shared" si="2"/>
        <v>0</v>
      </c>
      <c r="F43" s="25" t="b">
        <f t="shared" si="3"/>
        <v>0</v>
      </c>
      <c r="G43" s="25" t="b">
        <f t="shared" si="4"/>
        <v>0</v>
      </c>
      <c r="H43" s="25" t="b">
        <f t="shared" si="5"/>
        <v>0</v>
      </c>
      <c r="I43" s="25" t="b">
        <f t="shared" si="6"/>
        <v>0</v>
      </c>
      <c r="J43" s="25" t="b">
        <f t="shared" si="7"/>
        <v>1</v>
      </c>
      <c r="K43" s="25" t="b">
        <f t="shared" si="8"/>
        <v>1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1</v>
      </c>
      <c r="W43" s="34">
        <v>0</v>
      </c>
      <c r="X43" s="34">
        <v>0</v>
      </c>
    </row>
    <row r="44" spans="1:24" x14ac:dyDescent="0.2">
      <c r="A44" t="s">
        <v>26</v>
      </c>
      <c r="B44" t="s">
        <v>53</v>
      </c>
      <c r="C44" s="25" t="b">
        <f t="shared" si="0"/>
        <v>0</v>
      </c>
      <c r="D44" s="25" t="b">
        <f t="shared" si="1"/>
        <v>0</v>
      </c>
      <c r="E44" s="25" t="b">
        <f t="shared" si="2"/>
        <v>0</v>
      </c>
      <c r="F44" s="25" t="b">
        <f t="shared" si="3"/>
        <v>1</v>
      </c>
      <c r="G44" s="25" t="b">
        <f t="shared" si="4"/>
        <v>0</v>
      </c>
      <c r="H44" s="25" t="b">
        <f t="shared" si="5"/>
        <v>0</v>
      </c>
      <c r="I44" s="25" t="b">
        <f t="shared" si="6"/>
        <v>0</v>
      </c>
      <c r="J44" s="25" t="b">
        <f t="shared" si="7"/>
        <v>0</v>
      </c>
      <c r="K44" s="25" t="b">
        <f t="shared" si="8"/>
        <v>1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1</v>
      </c>
      <c r="X44" s="34">
        <v>0</v>
      </c>
    </row>
    <row r="45" spans="1:24" x14ac:dyDescent="0.2">
      <c r="A45" t="s">
        <v>26</v>
      </c>
      <c r="B45" t="s">
        <v>54</v>
      </c>
      <c r="C45" s="25" t="b">
        <f t="shared" si="0"/>
        <v>0</v>
      </c>
      <c r="D45" s="25" t="b">
        <f t="shared" si="1"/>
        <v>0</v>
      </c>
      <c r="E45" s="25" t="b">
        <f t="shared" si="2"/>
        <v>0</v>
      </c>
      <c r="F45" s="25" t="b">
        <f t="shared" si="3"/>
        <v>0</v>
      </c>
      <c r="G45" s="25" t="b">
        <f t="shared" si="4"/>
        <v>0</v>
      </c>
      <c r="H45" s="25" t="b">
        <f t="shared" si="5"/>
        <v>0</v>
      </c>
      <c r="I45" s="25" t="b">
        <f t="shared" si="6"/>
        <v>0</v>
      </c>
      <c r="J45" s="25" t="b">
        <f t="shared" si="7"/>
        <v>1</v>
      </c>
      <c r="K45" s="25" t="b">
        <f t="shared" si="8"/>
        <v>1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1</v>
      </c>
      <c r="V45" s="34">
        <v>0</v>
      </c>
      <c r="W45" s="34">
        <v>0</v>
      </c>
      <c r="X45" s="34">
        <v>0</v>
      </c>
    </row>
    <row r="46" spans="1:24" x14ac:dyDescent="0.2">
      <c r="A46" t="s">
        <v>26</v>
      </c>
      <c r="B46" t="s">
        <v>55</v>
      </c>
      <c r="C46" s="25" t="b">
        <f t="shared" si="0"/>
        <v>0</v>
      </c>
      <c r="D46" s="25" t="b">
        <f t="shared" si="1"/>
        <v>0</v>
      </c>
      <c r="E46" s="25" t="b">
        <f t="shared" si="2"/>
        <v>0</v>
      </c>
      <c r="F46" s="25" t="b">
        <f t="shared" si="3"/>
        <v>0</v>
      </c>
      <c r="G46" s="25" t="b">
        <f t="shared" si="4"/>
        <v>0</v>
      </c>
      <c r="H46" s="25" t="b">
        <f t="shared" si="5"/>
        <v>0</v>
      </c>
      <c r="I46" s="25" t="b">
        <f t="shared" si="6"/>
        <v>0</v>
      </c>
      <c r="J46" s="25" t="b">
        <f t="shared" si="7"/>
        <v>0</v>
      </c>
      <c r="K46" s="25" t="b">
        <f t="shared" si="8"/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</row>
    <row r="47" spans="1:24" x14ac:dyDescent="0.2">
      <c r="A47" t="s">
        <v>26</v>
      </c>
      <c r="B47" t="s">
        <v>56</v>
      </c>
      <c r="C47" s="25" t="b">
        <f t="shared" si="0"/>
        <v>1</v>
      </c>
      <c r="D47" s="25" t="b">
        <f t="shared" si="1"/>
        <v>0</v>
      </c>
      <c r="E47" s="25" t="b">
        <f t="shared" si="2"/>
        <v>0</v>
      </c>
      <c r="F47" s="25" t="b">
        <f t="shared" si="3"/>
        <v>0</v>
      </c>
      <c r="G47" s="25" t="b">
        <f t="shared" si="4"/>
        <v>1</v>
      </c>
      <c r="H47" s="25" t="b">
        <f t="shared" si="5"/>
        <v>0</v>
      </c>
      <c r="I47" s="25" t="b">
        <f t="shared" si="6"/>
        <v>0</v>
      </c>
      <c r="J47" s="25" t="b">
        <f t="shared" si="7"/>
        <v>0</v>
      </c>
      <c r="K47" s="25" t="b">
        <f t="shared" si="8"/>
        <v>1</v>
      </c>
      <c r="L47" s="34">
        <v>1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  <c r="X47" s="34">
        <v>1</v>
      </c>
    </row>
    <row r="48" spans="1:24" x14ac:dyDescent="0.2">
      <c r="A48" t="s">
        <v>26</v>
      </c>
      <c r="B48" t="s">
        <v>57</v>
      </c>
      <c r="C48" s="25" t="b">
        <f t="shared" si="0"/>
        <v>0</v>
      </c>
      <c r="D48" s="25" t="b">
        <f t="shared" si="1"/>
        <v>0</v>
      </c>
      <c r="E48" s="25" t="b">
        <f t="shared" si="2"/>
        <v>0</v>
      </c>
      <c r="F48" s="25" t="b">
        <f t="shared" si="3"/>
        <v>0</v>
      </c>
      <c r="G48" s="25" t="b">
        <f t="shared" si="4"/>
        <v>0</v>
      </c>
      <c r="H48" s="25" t="b">
        <f t="shared" si="5"/>
        <v>0</v>
      </c>
      <c r="I48" s="25" t="b">
        <f t="shared" si="6"/>
        <v>0</v>
      </c>
      <c r="J48" s="25" t="b">
        <f t="shared" si="7"/>
        <v>0</v>
      </c>
      <c r="K48" s="25" t="b">
        <f t="shared" si="8"/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</row>
    <row r="49" spans="1:24" x14ac:dyDescent="0.2">
      <c r="A49" t="s">
        <v>26</v>
      </c>
      <c r="B49" t="s">
        <v>58</v>
      </c>
      <c r="C49" s="25" t="b">
        <f t="shared" si="0"/>
        <v>0</v>
      </c>
      <c r="D49" s="25" t="b">
        <f t="shared" si="1"/>
        <v>0</v>
      </c>
      <c r="E49" s="25" t="b">
        <f t="shared" si="2"/>
        <v>0</v>
      </c>
      <c r="F49" s="25" t="b">
        <f t="shared" si="3"/>
        <v>1</v>
      </c>
      <c r="G49" s="25" t="b">
        <f t="shared" si="4"/>
        <v>0</v>
      </c>
      <c r="H49" s="25" t="b">
        <f t="shared" si="5"/>
        <v>0</v>
      </c>
      <c r="I49" s="25" t="b">
        <f t="shared" si="6"/>
        <v>0</v>
      </c>
      <c r="J49" s="25" t="b">
        <f t="shared" si="7"/>
        <v>0</v>
      </c>
      <c r="K49" s="25" t="b">
        <f t="shared" si="8"/>
        <v>1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1</v>
      </c>
      <c r="X49" s="34">
        <v>0</v>
      </c>
    </row>
    <row r="50" spans="1:24" x14ac:dyDescent="0.2">
      <c r="A50" t="s">
        <v>26</v>
      </c>
      <c r="B50" t="s">
        <v>59</v>
      </c>
      <c r="C50" s="25" t="b">
        <f t="shared" si="0"/>
        <v>0</v>
      </c>
      <c r="D50" s="25" t="b">
        <f t="shared" si="1"/>
        <v>0</v>
      </c>
      <c r="E50" s="25" t="b">
        <f t="shared" si="2"/>
        <v>0</v>
      </c>
      <c r="F50" s="25" t="b">
        <f t="shared" si="3"/>
        <v>0</v>
      </c>
      <c r="G50" s="25" t="b">
        <f t="shared" si="4"/>
        <v>0</v>
      </c>
      <c r="H50" s="25" t="b">
        <f t="shared" si="5"/>
        <v>0</v>
      </c>
      <c r="I50" s="25" t="b">
        <f t="shared" si="6"/>
        <v>0</v>
      </c>
      <c r="J50" s="25" t="b">
        <f t="shared" si="7"/>
        <v>0</v>
      </c>
      <c r="K50" s="25" t="b">
        <f t="shared" si="8"/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</row>
    <row r="51" spans="1:24" x14ac:dyDescent="0.2">
      <c r="A51" t="s">
        <v>26</v>
      </c>
      <c r="B51" t="s">
        <v>60</v>
      </c>
      <c r="C51" s="25" t="b">
        <f t="shared" si="0"/>
        <v>0</v>
      </c>
      <c r="D51" s="25" t="b">
        <f t="shared" si="1"/>
        <v>0</v>
      </c>
      <c r="E51" s="25" t="b">
        <f t="shared" si="2"/>
        <v>0</v>
      </c>
      <c r="F51" s="25" t="b">
        <f t="shared" si="3"/>
        <v>0</v>
      </c>
      <c r="G51" s="25" t="b">
        <f t="shared" si="4"/>
        <v>0</v>
      </c>
      <c r="H51" s="25" t="b">
        <f t="shared" si="5"/>
        <v>0</v>
      </c>
      <c r="I51" s="25" t="b">
        <f t="shared" si="6"/>
        <v>0</v>
      </c>
      <c r="J51" s="25" t="b">
        <f t="shared" si="7"/>
        <v>0</v>
      </c>
      <c r="K51" s="25" t="b">
        <f t="shared" si="8"/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</row>
    <row r="52" spans="1:24" x14ac:dyDescent="0.2">
      <c r="A52" t="s">
        <v>26</v>
      </c>
      <c r="B52" t="s">
        <v>61</v>
      </c>
      <c r="C52" s="25" t="b">
        <f t="shared" si="0"/>
        <v>0</v>
      </c>
      <c r="D52" s="25" t="b">
        <f t="shared" si="1"/>
        <v>0</v>
      </c>
      <c r="E52" s="25" t="b">
        <f t="shared" si="2"/>
        <v>0</v>
      </c>
      <c r="F52" s="25" t="b">
        <f t="shared" si="3"/>
        <v>0</v>
      </c>
      <c r="G52" s="25" t="b">
        <f t="shared" si="4"/>
        <v>0</v>
      </c>
      <c r="H52" s="25" t="b">
        <f t="shared" si="5"/>
        <v>0</v>
      </c>
      <c r="I52" s="25" t="b">
        <f t="shared" si="6"/>
        <v>0</v>
      </c>
      <c r="J52" s="25" t="b">
        <f t="shared" si="7"/>
        <v>0</v>
      </c>
      <c r="K52" s="25" t="b">
        <f t="shared" si="8"/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34">
        <v>0</v>
      </c>
      <c r="X52" s="34">
        <v>0</v>
      </c>
    </row>
    <row r="53" spans="1:24" x14ac:dyDescent="0.2">
      <c r="A53" t="s">
        <v>26</v>
      </c>
      <c r="B53" t="s">
        <v>62</v>
      </c>
      <c r="C53" s="25" t="b">
        <f t="shared" si="0"/>
        <v>0</v>
      </c>
      <c r="D53" s="25" t="b">
        <f t="shared" si="1"/>
        <v>0</v>
      </c>
      <c r="E53" s="25" t="b">
        <f t="shared" si="2"/>
        <v>0</v>
      </c>
      <c r="F53" s="25" t="b">
        <f t="shared" si="3"/>
        <v>0</v>
      </c>
      <c r="G53" s="25" t="b">
        <f t="shared" si="4"/>
        <v>0</v>
      </c>
      <c r="H53" s="25" t="b">
        <f t="shared" si="5"/>
        <v>0</v>
      </c>
      <c r="I53" s="25" t="b">
        <f t="shared" si="6"/>
        <v>0</v>
      </c>
      <c r="J53" s="25" t="b">
        <f t="shared" si="7"/>
        <v>0</v>
      </c>
      <c r="K53" s="25" t="b">
        <f t="shared" si="8"/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</row>
    <row r="54" spans="1:24" x14ac:dyDescent="0.2">
      <c r="A54" t="s">
        <v>26</v>
      </c>
      <c r="B54" t="s">
        <v>63</v>
      </c>
      <c r="C54" s="25" t="b">
        <f t="shared" si="0"/>
        <v>0</v>
      </c>
      <c r="D54" s="25" t="b">
        <f t="shared" si="1"/>
        <v>0</v>
      </c>
      <c r="E54" s="25" t="b">
        <f t="shared" si="2"/>
        <v>0</v>
      </c>
      <c r="F54" s="25" t="b">
        <f t="shared" si="3"/>
        <v>0</v>
      </c>
      <c r="G54" s="25" t="b">
        <f t="shared" si="4"/>
        <v>0</v>
      </c>
      <c r="H54" s="25" t="b">
        <f t="shared" si="5"/>
        <v>0</v>
      </c>
      <c r="I54" s="25" t="b">
        <f t="shared" si="6"/>
        <v>0</v>
      </c>
      <c r="J54" s="25" t="b">
        <f t="shared" si="7"/>
        <v>0</v>
      </c>
      <c r="K54" s="25" t="b">
        <f t="shared" si="8"/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</row>
    <row r="55" spans="1:24" x14ac:dyDescent="0.2">
      <c r="A55" t="s">
        <v>26</v>
      </c>
      <c r="B55" t="s">
        <v>64</v>
      </c>
      <c r="C55" s="25" t="b">
        <f t="shared" si="0"/>
        <v>0</v>
      </c>
      <c r="D55" s="25" t="b">
        <f t="shared" si="1"/>
        <v>0</v>
      </c>
      <c r="E55" s="25" t="b">
        <f t="shared" si="2"/>
        <v>0</v>
      </c>
      <c r="F55" s="25" t="b">
        <f t="shared" si="3"/>
        <v>0</v>
      </c>
      <c r="G55" s="25" t="b">
        <f t="shared" si="4"/>
        <v>0</v>
      </c>
      <c r="H55" s="25" t="b">
        <f t="shared" si="5"/>
        <v>0</v>
      </c>
      <c r="I55" s="25" t="b">
        <f t="shared" si="6"/>
        <v>0</v>
      </c>
      <c r="J55" s="25" t="b">
        <f t="shared" si="7"/>
        <v>0</v>
      </c>
      <c r="K55" s="25" t="b">
        <f t="shared" si="8"/>
        <v>0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  <c r="X55" s="34">
        <v>0</v>
      </c>
    </row>
    <row r="56" spans="1:24" x14ac:dyDescent="0.2">
      <c r="A56" t="s">
        <v>26</v>
      </c>
      <c r="B56" t="s">
        <v>65</v>
      </c>
      <c r="C56" s="25" t="b">
        <f t="shared" si="0"/>
        <v>0</v>
      </c>
      <c r="D56" s="25" t="b">
        <f t="shared" si="1"/>
        <v>0</v>
      </c>
      <c r="E56" s="25" t="b">
        <f t="shared" si="2"/>
        <v>0</v>
      </c>
      <c r="F56" s="25" t="b">
        <f t="shared" si="3"/>
        <v>0</v>
      </c>
      <c r="G56" s="25" t="b">
        <f t="shared" si="4"/>
        <v>0</v>
      </c>
      <c r="H56" s="25" t="b">
        <f t="shared" si="5"/>
        <v>0</v>
      </c>
      <c r="I56" s="25" t="b">
        <f t="shared" si="6"/>
        <v>0</v>
      </c>
      <c r="J56" s="25" t="b">
        <f t="shared" si="7"/>
        <v>0</v>
      </c>
      <c r="K56" s="25" t="b">
        <f t="shared" si="8"/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34">
        <v>0</v>
      </c>
    </row>
    <row r="57" spans="1:24" x14ac:dyDescent="0.2">
      <c r="A57" t="s">
        <v>26</v>
      </c>
      <c r="B57" t="s">
        <v>66</v>
      </c>
      <c r="C57" s="25" t="b">
        <f t="shared" si="0"/>
        <v>0</v>
      </c>
      <c r="D57" s="25" t="b">
        <f t="shared" si="1"/>
        <v>1</v>
      </c>
      <c r="E57" s="25" t="b">
        <f t="shared" si="2"/>
        <v>0</v>
      </c>
      <c r="F57" s="25" t="b">
        <f t="shared" si="3"/>
        <v>1</v>
      </c>
      <c r="G57" s="25" t="b">
        <f t="shared" si="4"/>
        <v>0</v>
      </c>
      <c r="H57" s="25" t="b">
        <f t="shared" si="5"/>
        <v>0</v>
      </c>
      <c r="I57" s="25" t="b">
        <f t="shared" si="6"/>
        <v>0</v>
      </c>
      <c r="J57" s="25" t="b">
        <f t="shared" si="7"/>
        <v>0</v>
      </c>
      <c r="K57" s="25" t="b">
        <f t="shared" si="8"/>
        <v>1</v>
      </c>
      <c r="L57" s="34">
        <v>0</v>
      </c>
      <c r="M57" s="34">
        <v>1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1</v>
      </c>
      <c r="X57" s="34">
        <v>0</v>
      </c>
    </row>
    <row r="58" spans="1:24" x14ac:dyDescent="0.2">
      <c r="A58" t="s">
        <v>26</v>
      </c>
      <c r="B58" t="s">
        <v>67</v>
      </c>
      <c r="C58" s="25" t="b">
        <f t="shared" si="0"/>
        <v>0</v>
      </c>
      <c r="D58" s="25" t="b">
        <f t="shared" si="1"/>
        <v>0</v>
      </c>
      <c r="E58" s="25" t="b">
        <f t="shared" si="2"/>
        <v>0</v>
      </c>
      <c r="F58" s="25" t="b">
        <f t="shared" si="3"/>
        <v>0</v>
      </c>
      <c r="G58" s="25" t="b">
        <f t="shared" si="4"/>
        <v>0</v>
      </c>
      <c r="H58" s="25" t="b">
        <f t="shared" si="5"/>
        <v>0</v>
      </c>
      <c r="I58" s="25" t="b">
        <f t="shared" si="6"/>
        <v>0</v>
      </c>
      <c r="J58" s="25" t="b">
        <f t="shared" si="7"/>
        <v>0</v>
      </c>
      <c r="K58" s="25" t="b">
        <f t="shared" si="8"/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</row>
    <row r="59" spans="1:24" x14ac:dyDescent="0.2">
      <c r="A59" t="s">
        <v>26</v>
      </c>
      <c r="B59" t="s">
        <v>68</v>
      </c>
      <c r="C59" s="25" t="b">
        <f t="shared" si="0"/>
        <v>0</v>
      </c>
      <c r="D59" s="25" t="b">
        <f t="shared" si="1"/>
        <v>0</v>
      </c>
      <c r="E59" s="25" t="b">
        <f t="shared" si="2"/>
        <v>0</v>
      </c>
      <c r="F59" s="25" t="b">
        <f t="shared" si="3"/>
        <v>0</v>
      </c>
      <c r="G59" s="25" t="b">
        <f t="shared" si="4"/>
        <v>0</v>
      </c>
      <c r="H59" s="25" t="b">
        <f t="shared" si="5"/>
        <v>0</v>
      </c>
      <c r="I59" s="25" t="b">
        <f t="shared" si="6"/>
        <v>0</v>
      </c>
      <c r="J59" s="25" t="b">
        <f t="shared" si="7"/>
        <v>0</v>
      </c>
      <c r="K59" s="25" t="b">
        <f t="shared" si="8"/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34">
        <v>0</v>
      </c>
    </row>
    <row r="60" spans="1:24" x14ac:dyDescent="0.2">
      <c r="A60" t="s">
        <v>26</v>
      </c>
      <c r="B60" t="s">
        <v>69</v>
      </c>
      <c r="C60" s="25" t="b">
        <f t="shared" si="0"/>
        <v>1</v>
      </c>
      <c r="D60" s="25" t="b">
        <f t="shared" si="1"/>
        <v>0</v>
      </c>
      <c r="E60" s="25" t="b">
        <f t="shared" si="2"/>
        <v>0</v>
      </c>
      <c r="F60" s="25" t="b">
        <f t="shared" si="3"/>
        <v>0</v>
      </c>
      <c r="G60" s="25" t="b">
        <f t="shared" si="4"/>
        <v>0</v>
      </c>
      <c r="H60" s="25" t="b">
        <f t="shared" si="5"/>
        <v>0</v>
      </c>
      <c r="I60" s="25" t="b">
        <f t="shared" si="6"/>
        <v>0</v>
      </c>
      <c r="J60" s="25" t="b">
        <f t="shared" si="7"/>
        <v>0</v>
      </c>
      <c r="K60" s="25" t="b">
        <f t="shared" si="8"/>
        <v>1</v>
      </c>
      <c r="L60" s="34">
        <v>1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0</v>
      </c>
      <c r="X60" s="34">
        <v>0</v>
      </c>
    </row>
    <row r="61" spans="1:24" x14ac:dyDescent="0.2">
      <c r="A61" t="s">
        <v>26</v>
      </c>
      <c r="B61" t="s">
        <v>70</v>
      </c>
      <c r="C61" s="25" t="b">
        <f t="shared" si="0"/>
        <v>0</v>
      </c>
      <c r="D61" s="25" t="b">
        <f t="shared" si="1"/>
        <v>0</v>
      </c>
      <c r="E61" s="25" t="b">
        <f t="shared" si="2"/>
        <v>0</v>
      </c>
      <c r="F61" s="25" t="b">
        <f t="shared" si="3"/>
        <v>0</v>
      </c>
      <c r="G61" s="25" t="b">
        <f t="shared" si="4"/>
        <v>1</v>
      </c>
      <c r="H61" s="25" t="b">
        <f t="shared" si="5"/>
        <v>0</v>
      </c>
      <c r="I61" s="25" t="b">
        <f t="shared" si="6"/>
        <v>0</v>
      </c>
      <c r="J61" s="25" t="b">
        <f t="shared" si="7"/>
        <v>0</v>
      </c>
      <c r="K61" s="25" t="b">
        <f t="shared" si="8"/>
        <v>1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1</v>
      </c>
    </row>
    <row r="62" spans="1:24" x14ac:dyDescent="0.2">
      <c r="A62" t="s">
        <v>26</v>
      </c>
      <c r="B62" t="s">
        <v>71</v>
      </c>
      <c r="C62" s="25" t="b">
        <f t="shared" si="0"/>
        <v>0</v>
      </c>
      <c r="D62" s="25" t="b">
        <f t="shared" si="1"/>
        <v>0</v>
      </c>
      <c r="E62" s="25" t="b">
        <f t="shared" si="2"/>
        <v>0</v>
      </c>
      <c r="F62" s="25" t="b">
        <f t="shared" si="3"/>
        <v>0</v>
      </c>
      <c r="G62" s="25" t="b">
        <f t="shared" si="4"/>
        <v>0</v>
      </c>
      <c r="H62" s="25" t="b">
        <f t="shared" si="5"/>
        <v>0</v>
      </c>
      <c r="I62" s="25" t="b">
        <f t="shared" si="6"/>
        <v>0</v>
      </c>
      <c r="J62" s="25" t="b">
        <f t="shared" si="7"/>
        <v>0</v>
      </c>
      <c r="K62" s="25" t="b">
        <f t="shared" si="8"/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</row>
    <row r="63" spans="1:24" x14ac:dyDescent="0.2">
      <c r="A63" t="s">
        <v>26</v>
      </c>
      <c r="B63" t="s">
        <v>72</v>
      </c>
      <c r="C63" s="25" t="b">
        <f t="shared" si="0"/>
        <v>0</v>
      </c>
      <c r="D63" s="25" t="b">
        <f t="shared" si="1"/>
        <v>0</v>
      </c>
      <c r="E63" s="25" t="b">
        <f t="shared" si="2"/>
        <v>0</v>
      </c>
      <c r="F63" s="25" t="b">
        <f t="shared" si="3"/>
        <v>1</v>
      </c>
      <c r="G63" s="25" t="b">
        <f t="shared" si="4"/>
        <v>0</v>
      </c>
      <c r="H63" s="25" t="b">
        <f t="shared" si="5"/>
        <v>0</v>
      </c>
      <c r="I63" s="25" t="b">
        <f t="shared" si="6"/>
        <v>0</v>
      </c>
      <c r="J63" s="25" t="b">
        <f t="shared" si="7"/>
        <v>0</v>
      </c>
      <c r="K63" s="25" t="b">
        <f t="shared" si="8"/>
        <v>1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1</v>
      </c>
      <c r="X63" s="34">
        <v>0</v>
      </c>
    </row>
    <row r="64" spans="1:24" x14ac:dyDescent="0.2">
      <c r="A64" t="s">
        <v>26</v>
      </c>
      <c r="B64" t="s">
        <v>73</v>
      </c>
      <c r="C64" s="25" t="b">
        <f t="shared" si="0"/>
        <v>0</v>
      </c>
      <c r="D64" s="25" t="b">
        <f t="shared" si="1"/>
        <v>0</v>
      </c>
      <c r="E64" s="25" t="b">
        <f t="shared" si="2"/>
        <v>0</v>
      </c>
      <c r="F64" s="25" t="b">
        <f t="shared" si="3"/>
        <v>1</v>
      </c>
      <c r="G64" s="25" t="b">
        <f t="shared" si="4"/>
        <v>0</v>
      </c>
      <c r="H64" s="25" t="b">
        <f t="shared" si="5"/>
        <v>0</v>
      </c>
      <c r="I64" s="25" t="b">
        <f t="shared" si="6"/>
        <v>0</v>
      </c>
      <c r="J64" s="25" t="b">
        <f t="shared" si="7"/>
        <v>0</v>
      </c>
      <c r="K64" s="25" t="b">
        <f t="shared" si="8"/>
        <v>1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1</v>
      </c>
      <c r="X64" s="34">
        <v>0</v>
      </c>
    </row>
    <row r="65" spans="1:24" x14ac:dyDescent="0.2">
      <c r="A65" t="s">
        <v>26</v>
      </c>
      <c r="B65" t="s">
        <v>74</v>
      </c>
      <c r="C65" s="25" t="b">
        <f t="shared" si="0"/>
        <v>0</v>
      </c>
      <c r="D65" s="25" t="b">
        <f t="shared" si="1"/>
        <v>0</v>
      </c>
      <c r="E65" s="25" t="b">
        <f t="shared" si="2"/>
        <v>0</v>
      </c>
      <c r="F65" s="25" t="b">
        <f t="shared" si="3"/>
        <v>0</v>
      </c>
      <c r="G65" s="25" t="b">
        <f t="shared" si="4"/>
        <v>0</v>
      </c>
      <c r="H65" s="25" t="b">
        <f t="shared" si="5"/>
        <v>0</v>
      </c>
      <c r="I65" s="25" t="b">
        <f t="shared" si="6"/>
        <v>0</v>
      </c>
      <c r="J65" s="25" t="b">
        <f t="shared" si="7"/>
        <v>0</v>
      </c>
      <c r="K65" s="25" t="b">
        <f t="shared" si="8"/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</row>
    <row r="66" spans="1:24" x14ac:dyDescent="0.2">
      <c r="A66" t="s">
        <v>26</v>
      </c>
      <c r="B66" t="s">
        <v>75</v>
      </c>
      <c r="C66" s="25" t="b">
        <f t="shared" si="0"/>
        <v>0</v>
      </c>
      <c r="D66" s="25" t="b">
        <f t="shared" si="1"/>
        <v>0</v>
      </c>
      <c r="E66" s="25" t="b">
        <f t="shared" si="2"/>
        <v>0</v>
      </c>
      <c r="F66" s="25" t="b">
        <f t="shared" si="3"/>
        <v>0</v>
      </c>
      <c r="G66" s="25" t="b">
        <f t="shared" si="4"/>
        <v>0</v>
      </c>
      <c r="H66" s="25" t="b">
        <f t="shared" si="5"/>
        <v>0</v>
      </c>
      <c r="I66" s="25" t="b">
        <f t="shared" si="6"/>
        <v>0</v>
      </c>
      <c r="J66" s="25" t="b">
        <f t="shared" si="7"/>
        <v>0</v>
      </c>
      <c r="K66" s="25" t="b">
        <f t="shared" si="8"/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</row>
    <row r="67" spans="1:24" x14ac:dyDescent="0.2">
      <c r="A67" t="s">
        <v>26</v>
      </c>
      <c r="B67" t="s">
        <v>76</v>
      </c>
      <c r="C67" s="25" t="b">
        <f t="shared" ref="C67:C130" si="9">OR(L67)</f>
        <v>0</v>
      </c>
      <c r="D67" s="25" t="b">
        <f t="shared" ref="D67:D130" si="10">OR(M67)</f>
        <v>1</v>
      </c>
      <c r="E67" s="25" t="b">
        <f t="shared" ref="E67:E130" si="11">OR(N67)</f>
        <v>0</v>
      </c>
      <c r="F67" s="25" t="b">
        <f t="shared" ref="F67:F130" si="12">OR(W67)</f>
        <v>0</v>
      </c>
      <c r="G67" s="25" t="b">
        <f t="shared" ref="G67:G130" si="13">OR(X67)</f>
        <v>0</v>
      </c>
      <c r="H67" s="25" t="b">
        <f t="shared" ref="H67:H130" si="14" xml:space="preserve"> OR(Q67, T67)</f>
        <v>0</v>
      </c>
      <c r="I67" s="25" t="b">
        <f t="shared" ref="I67:I130" si="15" xml:space="preserve"> OR(O67, P67)</f>
        <v>0</v>
      </c>
      <c r="J67" s="25" t="b">
        <f t="shared" ref="J67:J130" si="16" xml:space="preserve"> OR(R67, S67, U67, V67)</f>
        <v>0</v>
      </c>
      <c r="K67" s="25" t="b">
        <f t="shared" ref="K67:K130" si="17">OR(C67:J67)</f>
        <v>1</v>
      </c>
      <c r="L67" s="34">
        <v>0</v>
      </c>
      <c r="M67" s="34">
        <v>1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</row>
    <row r="68" spans="1:24" x14ac:dyDescent="0.2">
      <c r="A68" t="s">
        <v>26</v>
      </c>
      <c r="B68" t="s">
        <v>77</v>
      </c>
      <c r="C68" s="25" t="b">
        <f t="shared" si="9"/>
        <v>0</v>
      </c>
      <c r="D68" s="25" t="b">
        <f t="shared" si="10"/>
        <v>1</v>
      </c>
      <c r="E68" s="25" t="b">
        <f t="shared" si="11"/>
        <v>0</v>
      </c>
      <c r="F68" s="25" t="b">
        <f t="shared" si="12"/>
        <v>1</v>
      </c>
      <c r="G68" s="25" t="b">
        <f t="shared" si="13"/>
        <v>0</v>
      </c>
      <c r="H68" s="25" t="b">
        <f t="shared" si="14"/>
        <v>0</v>
      </c>
      <c r="I68" s="25" t="b">
        <f t="shared" si="15"/>
        <v>0</v>
      </c>
      <c r="J68" s="25" t="b">
        <f t="shared" si="16"/>
        <v>0</v>
      </c>
      <c r="K68" s="25" t="b">
        <f t="shared" si="17"/>
        <v>1</v>
      </c>
      <c r="L68" s="34">
        <v>0</v>
      </c>
      <c r="M68" s="34">
        <v>1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1</v>
      </c>
      <c r="X68" s="34">
        <v>0</v>
      </c>
    </row>
    <row r="69" spans="1:24" x14ac:dyDescent="0.2">
      <c r="A69" t="s">
        <v>26</v>
      </c>
      <c r="B69" t="s">
        <v>78</v>
      </c>
      <c r="C69" s="25" t="b">
        <f t="shared" si="9"/>
        <v>0</v>
      </c>
      <c r="D69" s="25" t="b">
        <f t="shared" si="10"/>
        <v>0</v>
      </c>
      <c r="E69" s="25" t="b">
        <f t="shared" si="11"/>
        <v>0</v>
      </c>
      <c r="F69" s="25" t="b">
        <f t="shared" si="12"/>
        <v>0</v>
      </c>
      <c r="G69" s="25" t="b">
        <f t="shared" si="13"/>
        <v>0</v>
      </c>
      <c r="H69" s="25" t="b">
        <f t="shared" si="14"/>
        <v>0</v>
      </c>
      <c r="I69" s="25" t="b">
        <f t="shared" si="15"/>
        <v>0</v>
      </c>
      <c r="J69" s="25" t="b">
        <f t="shared" si="16"/>
        <v>0</v>
      </c>
      <c r="K69" s="25" t="b">
        <f t="shared" si="17"/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</row>
    <row r="70" spans="1:24" x14ac:dyDescent="0.2">
      <c r="A70" t="s">
        <v>26</v>
      </c>
      <c r="B70" t="s">
        <v>79</v>
      </c>
      <c r="C70" s="25" t="b">
        <f t="shared" si="9"/>
        <v>0</v>
      </c>
      <c r="D70" s="25" t="b">
        <f t="shared" si="10"/>
        <v>0</v>
      </c>
      <c r="E70" s="25" t="b">
        <f t="shared" si="11"/>
        <v>0</v>
      </c>
      <c r="F70" s="25" t="b">
        <f t="shared" si="12"/>
        <v>0</v>
      </c>
      <c r="G70" s="25" t="b">
        <f t="shared" si="13"/>
        <v>0</v>
      </c>
      <c r="H70" s="25" t="b">
        <f t="shared" si="14"/>
        <v>0</v>
      </c>
      <c r="I70" s="25" t="b">
        <f t="shared" si="15"/>
        <v>0</v>
      </c>
      <c r="J70" s="25" t="b">
        <f t="shared" si="16"/>
        <v>0</v>
      </c>
      <c r="K70" s="25" t="b">
        <f t="shared" si="17"/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</row>
    <row r="71" spans="1:24" x14ac:dyDescent="0.2">
      <c r="A71" t="s">
        <v>26</v>
      </c>
      <c r="B71" t="s">
        <v>80</v>
      </c>
      <c r="C71" s="25" t="b">
        <f t="shared" si="9"/>
        <v>0</v>
      </c>
      <c r="D71" s="25" t="b">
        <f t="shared" si="10"/>
        <v>0</v>
      </c>
      <c r="E71" s="25" t="b">
        <f t="shared" si="11"/>
        <v>0</v>
      </c>
      <c r="F71" s="25" t="b">
        <f t="shared" si="12"/>
        <v>0</v>
      </c>
      <c r="G71" s="25" t="b">
        <f t="shared" si="13"/>
        <v>0</v>
      </c>
      <c r="H71" s="25" t="b">
        <f t="shared" si="14"/>
        <v>0</v>
      </c>
      <c r="I71" s="25" t="b">
        <f t="shared" si="15"/>
        <v>0</v>
      </c>
      <c r="J71" s="25" t="b">
        <f t="shared" si="16"/>
        <v>0</v>
      </c>
      <c r="K71" s="25" t="b">
        <f t="shared" si="17"/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34">
        <v>0</v>
      </c>
      <c r="U71" s="34">
        <v>0</v>
      </c>
      <c r="V71" s="34">
        <v>0</v>
      </c>
      <c r="W71" s="34">
        <v>0</v>
      </c>
      <c r="X71" s="34">
        <v>0</v>
      </c>
    </row>
    <row r="72" spans="1:24" x14ac:dyDescent="0.2">
      <c r="A72" t="s">
        <v>26</v>
      </c>
      <c r="B72" t="s">
        <v>81</v>
      </c>
      <c r="C72" s="25" t="b">
        <f t="shared" si="9"/>
        <v>1</v>
      </c>
      <c r="D72" s="25" t="b">
        <f t="shared" si="10"/>
        <v>0</v>
      </c>
      <c r="E72" s="25" t="b">
        <f t="shared" si="11"/>
        <v>0</v>
      </c>
      <c r="F72" s="25" t="b">
        <f t="shared" si="12"/>
        <v>0</v>
      </c>
      <c r="G72" s="25" t="b">
        <f t="shared" si="13"/>
        <v>0</v>
      </c>
      <c r="H72" s="25" t="b">
        <f t="shared" si="14"/>
        <v>0</v>
      </c>
      <c r="I72" s="25" t="b">
        <f t="shared" si="15"/>
        <v>0</v>
      </c>
      <c r="J72" s="25" t="b">
        <f t="shared" si="16"/>
        <v>0</v>
      </c>
      <c r="K72" s="25" t="b">
        <f t="shared" si="17"/>
        <v>1</v>
      </c>
      <c r="L72" s="34">
        <v>1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34">
        <v>0</v>
      </c>
    </row>
    <row r="73" spans="1:24" x14ac:dyDescent="0.2">
      <c r="A73" t="s">
        <v>26</v>
      </c>
      <c r="B73" t="s">
        <v>82</v>
      </c>
      <c r="C73" s="25" t="b">
        <f t="shared" si="9"/>
        <v>0</v>
      </c>
      <c r="D73" s="25" t="b">
        <f t="shared" si="10"/>
        <v>0</v>
      </c>
      <c r="E73" s="25" t="b">
        <f t="shared" si="11"/>
        <v>0</v>
      </c>
      <c r="F73" s="25" t="b">
        <f t="shared" si="12"/>
        <v>0</v>
      </c>
      <c r="G73" s="25" t="b">
        <f t="shared" si="13"/>
        <v>0</v>
      </c>
      <c r="H73" s="25" t="b">
        <f t="shared" si="14"/>
        <v>0</v>
      </c>
      <c r="I73" s="25" t="b">
        <f t="shared" si="15"/>
        <v>0</v>
      </c>
      <c r="J73" s="25" t="b">
        <f t="shared" si="16"/>
        <v>0</v>
      </c>
      <c r="K73" s="25" t="b">
        <f t="shared" si="17"/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</row>
    <row r="74" spans="1:24" x14ac:dyDescent="0.2">
      <c r="A74" t="s">
        <v>26</v>
      </c>
      <c r="B74" t="s">
        <v>83</v>
      </c>
      <c r="C74" s="25" t="b">
        <f t="shared" si="9"/>
        <v>0</v>
      </c>
      <c r="D74" s="25" t="b">
        <f t="shared" si="10"/>
        <v>0</v>
      </c>
      <c r="E74" s="25" t="b">
        <f t="shared" si="11"/>
        <v>0</v>
      </c>
      <c r="F74" s="25" t="b">
        <f t="shared" si="12"/>
        <v>0</v>
      </c>
      <c r="G74" s="25" t="b">
        <f t="shared" si="13"/>
        <v>0</v>
      </c>
      <c r="H74" s="25" t="b">
        <f t="shared" si="14"/>
        <v>0</v>
      </c>
      <c r="I74" s="25" t="b">
        <f t="shared" si="15"/>
        <v>0</v>
      </c>
      <c r="J74" s="25" t="b">
        <f t="shared" si="16"/>
        <v>0</v>
      </c>
      <c r="K74" s="25" t="b">
        <f t="shared" si="17"/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</row>
    <row r="75" spans="1:24" x14ac:dyDescent="0.2">
      <c r="A75" t="s">
        <v>26</v>
      </c>
      <c r="B75" t="s">
        <v>84</v>
      </c>
      <c r="C75" s="25" t="b">
        <f t="shared" si="9"/>
        <v>0</v>
      </c>
      <c r="D75" s="25" t="b">
        <f t="shared" si="10"/>
        <v>0</v>
      </c>
      <c r="E75" s="25" t="b">
        <f t="shared" si="11"/>
        <v>0</v>
      </c>
      <c r="F75" s="25" t="b">
        <f t="shared" si="12"/>
        <v>0</v>
      </c>
      <c r="G75" s="25" t="b">
        <f t="shared" si="13"/>
        <v>0</v>
      </c>
      <c r="H75" s="25" t="b">
        <f t="shared" si="14"/>
        <v>0</v>
      </c>
      <c r="I75" s="25" t="b">
        <f t="shared" si="15"/>
        <v>0</v>
      </c>
      <c r="J75" s="25" t="b">
        <f t="shared" si="16"/>
        <v>0</v>
      </c>
      <c r="K75" s="25" t="b">
        <f t="shared" si="17"/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</row>
    <row r="76" spans="1:24" x14ac:dyDescent="0.2">
      <c r="A76" t="s">
        <v>26</v>
      </c>
      <c r="B76" t="s">
        <v>85</v>
      </c>
      <c r="C76" s="25" t="b">
        <f t="shared" si="9"/>
        <v>1</v>
      </c>
      <c r="D76" s="25" t="b">
        <f t="shared" si="10"/>
        <v>0</v>
      </c>
      <c r="E76" s="25" t="b">
        <f t="shared" si="11"/>
        <v>0</v>
      </c>
      <c r="F76" s="25" t="b">
        <f t="shared" si="12"/>
        <v>1</v>
      </c>
      <c r="G76" s="25" t="b">
        <f t="shared" si="13"/>
        <v>0</v>
      </c>
      <c r="H76" s="25" t="b">
        <f t="shared" si="14"/>
        <v>0</v>
      </c>
      <c r="I76" s="25" t="b">
        <f t="shared" si="15"/>
        <v>0</v>
      </c>
      <c r="J76" s="25" t="b">
        <f t="shared" si="16"/>
        <v>0</v>
      </c>
      <c r="K76" s="25" t="b">
        <f t="shared" si="17"/>
        <v>1</v>
      </c>
      <c r="L76" s="34">
        <v>1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0</v>
      </c>
      <c r="W76" s="34">
        <v>1</v>
      </c>
      <c r="X76" s="34">
        <v>0</v>
      </c>
    </row>
    <row r="77" spans="1:24" x14ac:dyDescent="0.2">
      <c r="A77" t="s">
        <v>26</v>
      </c>
      <c r="B77" t="s">
        <v>86</v>
      </c>
      <c r="C77" s="25" t="b">
        <f t="shared" si="9"/>
        <v>0</v>
      </c>
      <c r="D77" s="25" t="b">
        <f t="shared" si="10"/>
        <v>0</v>
      </c>
      <c r="E77" s="25" t="b">
        <f t="shared" si="11"/>
        <v>0</v>
      </c>
      <c r="F77" s="25" t="b">
        <f t="shared" si="12"/>
        <v>1</v>
      </c>
      <c r="G77" s="25" t="b">
        <f t="shared" si="13"/>
        <v>0</v>
      </c>
      <c r="H77" s="25" t="b">
        <f t="shared" si="14"/>
        <v>0</v>
      </c>
      <c r="I77" s="25" t="b">
        <f t="shared" si="15"/>
        <v>0</v>
      </c>
      <c r="J77" s="25" t="b">
        <f t="shared" si="16"/>
        <v>0</v>
      </c>
      <c r="K77" s="25" t="b">
        <f t="shared" si="17"/>
        <v>1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34">
        <v>1</v>
      </c>
      <c r="X77" s="34">
        <v>0</v>
      </c>
    </row>
    <row r="78" spans="1:24" x14ac:dyDescent="0.2">
      <c r="A78" t="s">
        <v>26</v>
      </c>
      <c r="B78" t="s">
        <v>87</v>
      </c>
      <c r="C78" s="25" t="b">
        <f t="shared" si="9"/>
        <v>0</v>
      </c>
      <c r="D78" s="25" t="b">
        <f t="shared" si="10"/>
        <v>0</v>
      </c>
      <c r="E78" s="25" t="b">
        <f t="shared" si="11"/>
        <v>0</v>
      </c>
      <c r="F78" s="25" t="b">
        <f t="shared" si="12"/>
        <v>1</v>
      </c>
      <c r="G78" s="25" t="b">
        <f t="shared" si="13"/>
        <v>0</v>
      </c>
      <c r="H78" s="25" t="b">
        <f t="shared" si="14"/>
        <v>0</v>
      </c>
      <c r="I78" s="25" t="b">
        <f t="shared" si="15"/>
        <v>0</v>
      </c>
      <c r="J78" s="25" t="b">
        <f t="shared" si="16"/>
        <v>0</v>
      </c>
      <c r="K78" s="25" t="b">
        <f t="shared" si="17"/>
        <v>1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1</v>
      </c>
      <c r="X78" s="34">
        <v>0</v>
      </c>
    </row>
    <row r="79" spans="1:24" x14ac:dyDescent="0.2">
      <c r="A79" t="s">
        <v>26</v>
      </c>
      <c r="B79" t="s">
        <v>88</v>
      </c>
      <c r="C79" s="25" t="b">
        <f t="shared" si="9"/>
        <v>0</v>
      </c>
      <c r="D79" s="25" t="b">
        <f t="shared" si="10"/>
        <v>0</v>
      </c>
      <c r="E79" s="25" t="b">
        <f t="shared" si="11"/>
        <v>0</v>
      </c>
      <c r="F79" s="25" t="b">
        <f t="shared" si="12"/>
        <v>0</v>
      </c>
      <c r="G79" s="25" t="b">
        <f t="shared" si="13"/>
        <v>0</v>
      </c>
      <c r="H79" s="25" t="b">
        <f t="shared" si="14"/>
        <v>0</v>
      </c>
      <c r="I79" s="25" t="b">
        <f t="shared" si="15"/>
        <v>0</v>
      </c>
      <c r="J79" s="25" t="b">
        <f t="shared" si="16"/>
        <v>0</v>
      </c>
      <c r="K79" s="25" t="b">
        <f t="shared" si="17"/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34">
        <v>0</v>
      </c>
    </row>
    <row r="80" spans="1:24" x14ac:dyDescent="0.2">
      <c r="A80" t="s">
        <v>26</v>
      </c>
      <c r="B80" t="s">
        <v>89</v>
      </c>
      <c r="C80" s="25" t="b">
        <f t="shared" si="9"/>
        <v>0</v>
      </c>
      <c r="D80" s="25" t="b">
        <f t="shared" si="10"/>
        <v>0</v>
      </c>
      <c r="E80" s="25" t="b">
        <f t="shared" si="11"/>
        <v>0</v>
      </c>
      <c r="F80" s="25" t="b">
        <f t="shared" si="12"/>
        <v>1</v>
      </c>
      <c r="G80" s="25" t="b">
        <f t="shared" si="13"/>
        <v>0</v>
      </c>
      <c r="H80" s="25" t="b">
        <f t="shared" si="14"/>
        <v>0</v>
      </c>
      <c r="I80" s="25" t="b">
        <f t="shared" si="15"/>
        <v>0</v>
      </c>
      <c r="J80" s="25" t="b">
        <f t="shared" si="16"/>
        <v>1</v>
      </c>
      <c r="K80" s="25" t="b">
        <f t="shared" si="17"/>
        <v>1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34">
        <v>0</v>
      </c>
      <c r="U80" s="34">
        <v>0</v>
      </c>
      <c r="V80" s="34">
        <v>1</v>
      </c>
      <c r="W80" s="34">
        <v>1</v>
      </c>
      <c r="X80" s="34">
        <v>0</v>
      </c>
    </row>
    <row r="81" spans="1:24" x14ac:dyDescent="0.2">
      <c r="A81" t="s">
        <v>26</v>
      </c>
      <c r="B81" t="s">
        <v>90</v>
      </c>
      <c r="C81" s="25" t="b">
        <f t="shared" si="9"/>
        <v>0</v>
      </c>
      <c r="D81" s="25" t="b">
        <f t="shared" si="10"/>
        <v>0</v>
      </c>
      <c r="E81" s="25" t="b">
        <f t="shared" si="11"/>
        <v>0</v>
      </c>
      <c r="F81" s="25" t="b">
        <f t="shared" si="12"/>
        <v>1</v>
      </c>
      <c r="G81" s="25" t="b">
        <f t="shared" si="13"/>
        <v>0</v>
      </c>
      <c r="H81" s="25" t="b">
        <f t="shared" si="14"/>
        <v>0</v>
      </c>
      <c r="I81" s="25" t="b">
        <f t="shared" si="15"/>
        <v>0</v>
      </c>
      <c r="J81" s="25" t="b">
        <f t="shared" si="16"/>
        <v>0</v>
      </c>
      <c r="K81" s="25" t="b">
        <f t="shared" si="17"/>
        <v>1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1</v>
      </c>
      <c r="X81" s="34">
        <v>0</v>
      </c>
    </row>
    <row r="82" spans="1:24" x14ac:dyDescent="0.2">
      <c r="A82" t="s">
        <v>26</v>
      </c>
      <c r="B82" t="s">
        <v>91</v>
      </c>
      <c r="C82" s="25" t="b">
        <f t="shared" si="9"/>
        <v>0</v>
      </c>
      <c r="D82" s="25" t="b">
        <f t="shared" si="10"/>
        <v>1</v>
      </c>
      <c r="E82" s="25" t="b">
        <f t="shared" si="11"/>
        <v>0</v>
      </c>
      <c r="F82" s="25" t="b">
        <f t="shared" si="12"/>
        <v>0</v>
      </c>
      <c r="G82" s="25" t="b">
        <f t="shared" si="13"/>
        <v>1</v>
      </c>
      <c r="H82" s="25" t="b">
        <f t="shared" si="14"/>
        <v>0</v>
      </c>
      <c r="I82" s="25" t="b">
        <f t="shared" si="15"/>
        <v>0</v>
      </c>
      <c r="J82" s="25" t="b">
        <f t="shared" si="16"/>
        <v>0</v>
      </c>
      <c r="K82" s="25" t="b">
        <f t="shared" si="17"/>
        <v>1</v>
      </c>
      <c r="L82" s="34">
        <v>0</v>
      </c>
      <c r="M82" s="34">
        <v>1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1</v>
      </c>
    </row>
    <row r="83" spans="1:24" x14ac:dyDescent="0.2">
      <c r="A83" t="s">
        <v>26</v>
      </c>
      <c r="B83" t="s">
        <v>92</v>
      </c>
      <c r="C83" s="25" t="b">
        <f t="shared" si="9"/>
        <v>0</v>
      </c>
      <c r="D83" s="25" t="b">
        <f t="shared" si="10"/>
        <v>0</v>
      </c>
      <c r="E83" s="25" t="b">
        <f t="shared" si="11"/>
        <v>0</v>
      </c>
      <c r="F83" s="25" t="b">
        <f t="shared" si="12"/>
        <v>0</v>
      </c>
      <c r="G83" s="25" t="b">
        <f t="shared" si="13"/>
        <v>0</v>
      </c>
      <c r="H83" s="25" t="b">
        <f t="shared" si="14"/>
        <v>0</v>
      </c>
      <c r="I83" s="25" t="b">
        <f t="shared" si="15"/>
        <v>0</v>
      </c>
      <c r="J83" s="25" t="b">
        <f t="shared" si="16"/>
        <v>0</v>
      </c>
      <c r="K83" s="25" t="b">
        <f t="shared" si="17"/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34">
        <v>0</v>
      </c>
    </row>
    <row r="84" spans="1:24" x14ac:dyDescent="0.2">
      <c r="A84" t="s">
        <v>26</v>
      </c>
      <c r="B84" t="s">
        <v>93</v>
      </c>
      <c r="C84" s="25" t="b">
        <f t="shared" si="9"/>
        <v>0</v>
      </c>
      <c r="D84" s="25" t="b">
        <f t="shared" si="10"/>
        <v>0</v>
      </c>
      <c r="E84" s="25" t="b">
        <f t="shared" si="11"/>
        <v>0</v>
      </c>
      <c r="F84" s="25" t="b">
        <f t="shared" si="12"/>
        <v>0</v>
      </c>
      <c r="G84" s="25" t="b">
        <f t="shared" si="13"/>
        <v>0</v>
      </c>
      <c r="H84" s="25" t="b">
        <f t="shared" si="14"/>
        <v>0</v>
      </c>
      <c r="I84" s="25" t="b">
        <f t="shared" si="15"/>
        <v>0</v>
      </c>
      <c r="J84" s="25" t="b">
        <f t="shared" si="16"/>
        <v>0</v>
      </c>
      <c r="K84" s="25" t="b">
        <f t="shared" si="17"/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4">
        <v>0</v>
      </c>
      <c r="W84" s="34">
        <v>0</v>
      </c>
      <c r="X84" s="34">
        <v>0</v>
      </c>
    </row>
    <row r="85" spans="1:24" x14ac:dyDescent="0.2">
      <c r="A85" t="s">
        <v>26</v>
      </c>
      <c r="B85" t="s">
        <v>94</v>
      </c>
      <c r="C85" s="25" t="b">
        <f t="shared" si="9"/>
        <v>0</v>
      </c>
      <c r="D85" s="25" t="b">
        <f t="shared" si="10"/>
        <v>0</v>
      </c>
      <c r="E85" s="25" t="b">
        <f t="shared" si="11"/>
        <v>0</v>
      </c>
      <c r="F85" s="25" t="b">
        <f t="shared" si="12"/>
        <v>0</v>
      </c>
      <c r="G85" s="25" t="b">
        <f t="shared" si="13"/>
        <v>0</v>
      </c>
      <c r="H85" s="25" t="b">
        <f t="shared" si="14"/>
        <v>0</v>
      </c>
      <c r="I85" s="25" t="b">
        <f t="shared" si="15"/>
        <v>0</v>
      </c>
      <c r="J85" s="25" t="b">
        <f t="shared" si="16"/>
        <v>0</v>
      </c>
      <c r="K85" s="25" t="b">
        <f t="shared" si="17"/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</row>
    <row r="86" spans="1:24" x14ac:dyDescent="0.2">
      <c r="A86" t="s">
        <v>26</v>
      </c>
      <c r="B86" t="s">
        <v>95</v>
      </c>
      <c r="C86" s="25" t="b">
        <f t="shared" si="9"/>
        <v>0</v>
      </c>
      <c r="D86" s="25" t="b">
        <f t="shared" si="10"/>
        <v>0</v>
      </c>
      <c r="E86" s="25" t="b">
        <f t="shared" si="11"/>
        <v>0</v>
      </c>
      <c r="F86" s="25" t="b">
        <f t="shared" si="12"/>
        <v>0</v>
      </c>
      <c r="G86" s="25" t="b">
        <f t="shared" si="13"/>
        <v>1</v>
      </c>
      <c r="H86" s="25" t="b">
        <f t="shared" si="14"/>
        <v>0</v>
      </c>
      <c r="I86" s="25" t="b">
        <f t="shared" si="15"/>
        <v>0</v>
      </c>
      <c r="J86" s="25" t="b">
        <f t="shared" si="16"/>
        <v>0</v>
      </c>
      <c r="K86" s="25" t="b">
        <f t="shared" si="17"/>
        <v>1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34">
        <v>0</v>
      </c>
      <c r="X86" s="34">
        <v>1</v>
      </c>
    </row>
    <row r="87" spans="1:24" x14ac:dyDescent="0.2">
      <c r="A87" t="s">
        <v>26</v>
      </c>
      <c r="B87" t="s">
        <v>96</v>
      </c>
      <c r="C87" s="25" t="b">
        <f t="shared" si="9"/>
        <v>0</v>
      </c>
      <c r="D87" s="25" t="b">
        <f t="shared" si="10"/>
        <v>0</v>
      </c>
      <c r="E87" s="25" t="b">
        <f t="shared" si="11"/>
        <v>0</v>
      </c>
      <c r="F87" s="25" t="b">
        <f t="shared" si="12"/>
        <v>1</v>
      </c>
      <c r="G87" s="25" t="b">
        <f t="shared" si="13"/>
        <v>0</v>
      </c>
      <c r="H87" s="25" t="b">
        <f t="shared" si="14"/>
        <v>0</v>
      </c>
      <c r="I87" s="25" t="b">
        <f t="shared" si="15"/>
        <v>0</v>
      </c>
      <c r="J87" s="25" t="b">
        <f t="shared" si="16"/>
        <v>0</v>
      </c>
      <c r="K87" s="25" t="b">
        <f t="shared" si="17"/>
        <v>1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4">
        <v>0</v>
      </c>
      <c r="U87" s="34">
        <v>0</v>
      </c>
      <c r="V87" s="34">
        <v>0</v>
      </c>
      <c r="W87" s="34">
        <v>1</v>
      </c>
      <c r="X87" s="34">
        <v>0</v>
      </c>
    </row>
    <row r="88" spans="1:24" x14ac:dyDescent="0.2">
      <c r="A88" t="s">
        <v>26</v>
      </c>
      <c r="B88" t="s">
        <v>97</v>
      </c>
      <c r="C88" s="25" t="b">
        <f t="shared" si="9"/>
        <v>1</v>
      </c>
      <c r="D88" s="25" t="b">
        <f t="shared" si="10"/>
        <v>0</v>
      </c>
      <c r="E88" s="25" t="b">
        <f t="shared" si="11"/>
        <v>0</v>
      </c>
      <c r="F88" s="25" t="b">
        <f t="shared" si="12"/>
        <v>0</v>
      </c>
      <c r="G88" s="25" t="b">
        <f t="shared" si="13"/>
        <v>0</v>
      </c>
      <c r="H88" s="25" t="b">
        <f t="shared" si="14"/>
        <v>0</v>
      </c>
      <c r="I88" s="25" t="b">
        <f t="shared" si="15"/>
        <v>0</v>
      </c>
      <c r="J88" s="25" t="b">
        <f t="shared" si="16"/>
        <v>0</v>
      </c>
      <c r="K88" s="25" t="b">
        <f t="shared" si="17"/>
        <v>1</v>
      </c>
      <c r="L88" s="34">
        <v>1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0</v>
      </c>
      <c r="V88" s="34">
        <v>0</v>
      </c>
      <c r="W88" s="34">
        <v>0</v>
      </c>
      <c r="X88" s="34">
        <v>0</v>
      </c>
    </row>
    <row r="89" spans="1:24" x14ac:dyDescent="0.2">
      <c r="A89" t="s">
        <v>26</v>
      </c>
      <c r="B89" t="s">
        <v>98</v>
      </c>
      <c r="C89" s="25" t="b">
        <f t="shared" si="9"/>
        <v>0</v>
      </c>
      <c r="D89" s="25" t="b">
        <f t="shared" si="10"/>
        <v>0</v>
      </c>
      <c r="E89" s="25" t="b">
        <f t="shared" si="11"/>
        <v>0</v>
      </c>
      <c r="F89" s="25" t="b">
        <f t="shared" si="12"/>
        <v>0</v>
      </c>
      <c r="G89" s="25" t="b">
        <f t="shared" si="13"/>
        <v>0</v>
      </c>
      <c r="H89" s="25" t="b">
        <f t="shared" si="14"/>
        <v>0</v>
      </c>
      <c r="I89" s="25" t="b">
        <f t="shared" si="15"/>
        <v>0</v>
      </c>
      <c r="J89" s="25" t="b">
        <f t="shared" si="16"/>
        <v>0</v>
      </c>
      <c r="K89" s="25" t="b">
        <f t="shared" si="17"/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0</v>
      </c>
    </row>
    <row r="90" spans="1:24" x14ac:dyDescent="0.2">
      <c r="A90" t="s">
        <v>26</v>
      </c>
      <c r="B90" t="s">
        <v>99</v>
      </c>
      <c r="C90" s="25" t="b">
        <f t="shared" si="9"/>
        <v>0</v>
      </c>
      <c r="D90" s="25" t="b">
        <f t="shared" si="10"/>
        <v>0</v>
      </c>
      <c r="E90" s="25" t="b">
        <f t="shared" si="11"/>
        <v>0</v>
      </c>
      <c r="F90" s="25" t="b">
        <f t="shared" si="12"/>
        <v>0</v>
      </c>
      <c r="G90" s="25" t="b">
        <f t="shared" si="13"/>
        <v>0</v>
      </c>
      <c r="H90" s="25" t="b">
        <f t="shared" si="14"/>
        <v>0</v>
      </c>
      <c r="I90" s="25" t="b">
        <f t="shared" si="15"/>
        <v>0</v>
      </c>
      <c r="J90" s="25" t="b">
        <f t="shared" si="16"/>
        <v>0</v>
      </c>
      <c r="K90" s="25" t="b">
        <f t="shared" si="17"/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34">
        <v>0</v>
      </c>
    </row>
    <row r="91" spans="1:24" x14ac:dyDescent="0.2">
      <c r="A91" t="s">
        <v>26</v>
      </c>
      <c r="B91" t="s">
        <v>100</v>
      </c>
      <c r="C91" s="25" t="b">
        <f t="shared" si="9"/>
        <v>0</v>
      </c>
      <c r="D91" s="25" t="b">
        <f t="shared" si="10"/>
        <v>0</v>
      </c>
      <c r="E91" s="25" t="b">
        <f t="shared" si="11"/>
        <v>0</v>
      </c>
      <c r="F91" s="25" t="b">
        <f t="shared" si="12"/>
        <v>0</v>
      </c>
      <c r="G91" s="25" t="b">
        <f t="shared" si="13"/>
        <v>0</v>
      </c>
      <c r="H91" s="25" t="b">
        <f t="shared" si="14"/>
        <v>0</v>
      </c>
      <c r="I91" s="25" t="b">
        <f t="shared" si="15"/>
        <v>0</v>
      </c>
      <c r="J91" s="25" t="b">
        <f t="shared" si="16"/>
        <v>0</v>
      </c>
      <c r="K91" s="25" t="b">
        <f t="shared" si="17"/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0</v>
      </c>
      <c r="V91" s="34">
        <v>0</v>
      </c>
      <c r="W91" s="34">
        <v>0</v>
      </c>
      <c r="X91" s="34">
        <v>0</v>
      </c>
    </row>
    <row r="92" spans="1:24" x14ac:dyDescent="0.2">
      <c r="A92" t="s">
        <v>26</v>
      </c>
      <c r="B92" t="s">
        <v>101</v>
      </c>
      <c r="C92" s="25" t="b">
        <f t="shared" si="9"/>
        <v>0</v>
      </c>
      <c r="D92" s="25" t="b">
        <f t="shared" si="10"/>
        <v>0</v>
      </c>
      <c r="E92" s="25" t="b">
        <f t="shared" si="11"/>
        <v>0</v>
      </c>
      <c r="F92" s="25" t="b">
        <f t="shared" si="12"/>
        <v>0</v>
      </c>
      <c r="G92" s="25" t="b">
        <f t="shared" si="13"/>
        <v>0</v>
      </c>
      <c r="H92" s="25" t="b">
        <f t="shared" si="14"/>
        <v>0</v>
      </c>
      <c r="I92" s="25" t="b">
        <f t="shared" si="15"/>
        <v>0</v>
      </c>
      <c r="J92" s="25" t="b">
        <f t="shared" si="16"/>
        <v>0</v>
      </c>
      <c r="K92" s="25" t="b">
        <f t="shared" si="17"/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4">
        <v>0</v>
      </c>
      <c r="S92" s="34">
        <v>0</v>
      </c>
      <c r="T92" s="34">
        <v>0</v>
      </c>
      <c r="U92" s="34">
        <v>0</v>
      </c>
      <c r="V92" s="34">
        <v>0</v>
      </c>
      <c r="W92" s="34">
        <v>0</v>
      </c>
      <c r="X92" s="34">
        <v>0</v>
      </c>
    </row>
    <row r="93" spans="1:24" x14ac:dyDescent="0.2">
      <c r="A93" t="s">
        <v>26</v>
      </c>
      <c r="B93" t="s">
        <v>102</v>
      </c>
      <c r="C93" s="25" t="b">
        <f t="shared" si="9"/>
        <v>0</v>
      </c>
      <c r="D93" s="25" t="b">
        <f t="shared" si="10"/>
        <v>0</v>
      </c>
      <c r="E93" s="25" t="b">
        <f t="shared" si="11"/>
        <v>0</v>
      </c>
      <c r="F93" s="25" t="b">
        <f t="shared" si="12"/>
        <v>0</v>
      </c>
      <c r="G93" s="25" t="b">
        <f t="shared" si="13"/>
        <v>0</v>
      </c>
      <c r="H93" s="25" t="b">
        <f t="shared" si="14"/>
        <v>0</v>
      </c>
      <c r="I93" s="25" t="b">
        <f t="shared" si="15"/>
        <v>0</v>
      </c>
      <c r="J93" s="25" t="b">
        <f t="shared" si="16"/>
        <v>0</v>
      </c>
      <c r="K93" s="25" t="b">
        <f t="shared" si="17"/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</row>
    <row r="94" spans="1:24" x14ac:dyDescent="0.2">
      <c r="A94" t="s">
        <v>26</v>
      </c>
      <c r="B94" t="s">
        <v>103</v>
      </c>
      <c r="C94" s="25" t="b">
        <f t="shared" si="9"/>
        <v>0</v>
      </c>
      <c r="D94" s="25" t="b">
        <f t="shared" si="10"/>
        <v>0</v>
      </c>
      <c r="E94" s="25" t="b">
        <f t="shared" si="11"/>
        <v>0</v>
      </c>
      <c r="F94" s="25" t="b">
        <f t="shared" si="12"/>
        <v>0</v>
      </c>
      <c r="G94" s="25" t="b">
        <f t="shared" si="13"/>
        <v>0</v>
      </c>
      <c r="H94" s="25" t="b">
        <f t="shared" si="14"/>
        <v>0</v>
      </c>
      <c r="I94" s="25" t="b">
        <f t="shared" si="15"/>
        <v>0</v>
      </c>
      <c r="J94" s="25" t="b">
        <f t="shared" si="16"/>
        <v>0</v>
      </c>
      <c r="K94" s="25" t="b">
        <f t="shared" si="17"/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0</v>
      </c>
      <c r="W94" s="34">
        <v>0</v>
      </c>
      <c r="X94" s="34">
        <v>0</v>
      </c>
    </row>
    <row r="95" spans="1:24" x14ac:dyDescent="0.2">
      <c r="A95" t="s">
        <v>26</v>
      </c>
      <c r="B95" t="s">
        <v>104</v>
      </c>
      <c r="C95" s="25" t="b">
        <f t="shared" si="9"/>
        <v>1</v>
      </c>
      <c r="D95" s="25" t="b">
        <f t="shared" si="10"/>
        <v>0</v>
      </c>
      <c r="E95" s="25" t="b">
        <f t="shared" si="11"/>
        <v>0</v>
      </c>
      <c r="F95" s="25" t="b">
        <f t="shared" si="12"/>
        <v>0</v>
      </c>
      <c r="G95" s="25" t="b">
        <f t="shared" si="13"/>
        <v>0</v>
      </c>
      <c r="H95" s="25" t="b">
        <f t="shared" si="14"/>
        <v>0</v>
      </c>
      <c r="I95" s="25" t="b">
        <f t="shared" si="15"/>
        <v>0</v>
      </c>
      <c r="J95" s="25" t="b">
        <f t="shared" si="16"/>
        <v>0</v>
      </c>
      <c r="K95" s="25" t="b">
        <f t="shared" si="17"/>
        <v>1</v>
      </c>
      <c r="L95" s="34">
        <v>1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  <c r="S95" s="34">
        <v>0</v>
      </c>
      <c r="T95" s="34">
        <v>0</v>
      </c>
      <c r="U95" s="34">
        <v>0</v>
      </c>
      <c r="V95" s="34">
        <v>0</v>
      </c>
      <c r="W95" s="34">
        <v>0</v>
      </c>
      <c r="X95" s="34">
        <v>0</v>
      </c>
    </row>
    <row r="96" spans="1:24" x14ac:dyDescent="0.2">
      <c r="A96" t="s">
        <v>26</v>
      </c>
      <c r="B96" t="s">
        <v>105</v>
      </c>
      <c r="C96" s="25" t="b">
        <f t="shared" si="9"/>
        <v>0</v>
      </c>
      <c r="D96" s="25" t="b">
        <f t="shared" si="10"/>
        <v>0</v>
      </c>
      <c r="E96" s="25" t="b">
        <f t="shared" si="11"/>
        <v>0</v>
      </c>
      <c r="F96" s="25" t="b">
        <f t="shared" si="12"/>
        <v>1</v>
      </c>
      <c r="G96" s="25" t="b">
        <f t="shared" si="13"/>
        <v>0</v>
      </c>
      <c r="H96" s="25" t="b">
        <f t="shared" si="14"/>
        <v>0</v>
      </c>
      <c r="I96" s="25" t="b">
        <f t="shared" si="15"/>
        <v>0</v>
      </c>
      <c r="J96" s="25" t="b">
        <f t="shared" si="16"/>
        <v>0</v>
      </c>
      <c r="K96" s="25" t="b">
        <f t="shared" si="17"/>
        <v>1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v>0</v>
      </c>
      <c r="T96" s="34">
        <v>0</v>
      </c>
      <c r="U96" s="34">
        <v>0</v>
      </c>
      <c r="V96" s="34">
        <v>0</v>
      </c>
      <c r="W96" s="34">
        <v>1</v>
      </c>
      <c r="X96" s="34">
        <v>0</v>
      </c>
    </row>
    <row r="97" spans="1:24" x14ac:dyDescent="0.2">
      <c r="A97" t="s">
        <v>26</v>
      </c>
      <c r="B97" t="s">
        <v>106</v>
      </c>
      <c r="C97" s="25" t="b">
        <f t="shared" si="9"/>
        <v>0</v>
      </c>
      <c r="D97" s="25" t="b">
        <f t="shared" si="10"/>
        <v>0</v>
      </c>
      <c r="E97" s="25" t="b">
        <f t="shared" si="11"/>
        <v>0</v>
      </c>
      <c r="F97" s="25" t="b">
        <f t="shared" si="12"/>
        <v>0</v>
      </c>
      <c r="G97" s="25" t="b">
        <f t="shared" si="13"/>
        <v>0</v>
      </c>
      <c r="H97" s="25" t="b">
        <f t="shared" si="14"/>
        <v>0</v>
      </c>
      <c r="I97" s="25" t="b">
        <f t="shared" si="15"/>
        <v>0</v>
      </c>
      <c r="J97" s="25" t="b">
        <f t="shared" si="16"/>
        <v>0</v>
      </c>
      <c r="K97" s="25" t="b">
        <f t="shared" si="17"/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>
        <v>0</v>
      </c>
      <c r="U97" s="34">
        <v>0</v>
      </c>
      <c r="V97" s="34">
        <v>0</v>
      </c>
      <c r="W97" s="34">
        <v>0</v>
      </c>
      <c r="X97" s="34">
        <v>0</v>
      </c>
    </row>
    <row r="98" spans="1:24" x14ac:dyDescent="0.2">
      <c r="A98" t="s">
        <v>26</v>
      </c>
      <c r="B98" t="s">
        <v>107</v>
      </c>
      <c r="C98" s="25" t="b">
        <f t="shared" si="9"/>
        <v>0</v>
      </c>
      <c r="D98" s="25" t="b">
        <f t="shared" si="10"/>
        <v>0</v>
      </c>
      <c r="E98" s="25" t="b">
        <f t="shared" si="11"/>
        <v>0</v>
      </c>
      <c r="F98" s="25" t="b">
        <f t="shared" si="12"/>
        <v>0</v>
      </c>
      <c r="G98" s="25" t="b">
        <f t="shared" si="13"/>
        <v>0</v>
      </c>
      <c r="H98" s="25" t="b">
        <f t="shared" si="14"/>
        <v>0</v>
      </c>
      <c r="I98" s="25" t="b">
        <f t="shared" si="15"/>
        <v>0</v>
      </c>
      <c r="J98" s="25" t="b">
        <f t="shared" si="16"/>
        <v>0</v>
      </c>
      <c r="K98" s="25" t="b">
        <f t="shared" si="17"/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</row>
    <row r="99" spans="1:24" x14ac:dyDescent="0.2">
      <c r="A99" t="s">
        <v>26</v>
      </c>
      <c r="B99" t="s">
        <v>108</v>
      </c>
      <c r="C99" s="25" t="b">
        <f t="shared" si="9"/>
        <v>0</v>
      </c>
      <c r="D99" s="25" t="b">
        <f t="shared" si="10"/>
        <v>0</v>
      </c>
      <c r="E99" s="25" t="b">
        <f t="shared" si="11"/>
        <v>0</v>
      </c>
      <c r="F99" s="25" t="b">
        <f t="shared" si="12"/>
        <v>0</v>
      </c>
      <c r="G99" s="25" t="b">
        <f t="shared" si="13"/>
        <v>0</v>
      </c>
      <c r="H99" s="25" t="b">
        <f t="shared" si="14"/>
        <v>0</v>
      </c>
      <c r="I99" s="25" t="b">
        <f t="shared" si="15"/>
        <v>0</v>
      </c>
      <c r="J99" s="25" t="b">
        <f t="shared" si="16"/>
        <v>0</v>
      </c>
      <c r="K99" s="25" t="b">
        <f t="shared" si="17"/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34">
        <v>0</v>
      </c>
      <c r="U99" s="34">
        <v>0</v>
      </c>
      <c r="V99" s="34">
        <v>0</v>
      </c>
      <c r="W99" s="34">
        <v>0</v>
      </c>
      <c r="X99" s="34">
        <v>0</v>
      </c>
    </row>
    <row r="100" spans="1:24" x14ac:dyDescent="0.2">
      <c r="A100" t="s">
        <v>26</v>
      </c>
      <c r="B100" t="s">
        <v>109</v>
      </c>
      <c r="C100" s="25" t="b">
        <f t="shared" si="9"/>
        <v>1</v>
      </c>
      <c r="D100" s="25" t="b">
        <f t="shared" si="10"/>
        <v>1</v>
      </c>
      <c r="E100" s="25" t="b">
        <f t="shared" si="11"/>
        <v>0</v>
      </c>
      <c r="F100" s="25" t="b">
        <f t="shared" si="12"/>
        <v>1</v>
      </c>
      <c r="G100" s="25" t="b">
        <f t="shared" si="13"/>
        <v>1</v>
      </c>
      <c r="H100" s="25" t="b">
        <f t="shared" si="14"/>
        <v>0</v>
      </c>
      <c r="I100" s="25" t="b">
        <f t="shared" si="15"/>
        <v>1</v>
      </c>
      <c r="J100" s="25" t="b">
        <f t="shared" si="16"/>
        <v>1</v>
      </c>
      <c r="K100" s="25" t="b">
        <f t="shared" si="17"/>
        <v>1</v>
      </c>
      <c r="L100" s="34">
        <v>1</v>
      </c>
      <c r="M100" s="34">
        <v>1</v>
      </c>
      <c r="N100" s="34">
        <v>0</v>
      </c>
      <c r="O100" s="34">
        <v>1</v>
      </c>
      <c r="P100" s="34">
        <v>1</v>
      </c>
      <c r="Q100" s="34">
        <v>0</v>
      </c>
      <c r="R100" s="34">
        <v>1</v>
      </c>
      <c r="S100" s="34">
        <v>1</v>
      </c>
      <c r="T100" s="34">
        <v>0</v>
      </c>
      <c r="U100" s="34">
        <v>1</v>
      </c>
      <c r="V100" s="34">
        <v>1</v>
      </c>
      <c r="W100" s="34">
        <v>1</v>
      </c>
      <c r="X100" s="34">
        <v>1</v>
      </c>
    </row>
    <row r="101" spans="1:24" x14ac:dyDescent="0.2">
      <c r="A101" t="s">
        <v>26</v>
      </c>
      <c r="B101" t="s">
        <v>110</v>
      </c>
      <c r="C101" s="25" t="b">
        <f t="shared" si="9"/>
        <v>0</v>
      </c>
      <c r="D101" s="25" t="b">
        <f t="shared" si="10"/>
        <v>0</v>
      </c>
      <c r="E101" s="25" t="b">
        <f t="shared" si="11"/>
        <v>0</v>
      </c>
      <c r="F101" s="25" t="b">
        <f t="shared" si="12"/>
        <v>0</v>
      </c>
      <c r="G101" s="25" t="b">
        <f t="shared" si="13"/>
        <v>0</v>
      </c>
      <c r="H101" s="25" t="b">
        <f t="shared" si="14"/>
        <v>0</v>
      </c>
      <c r="I101" s="25" t="b">
        <f t="shared" si="15"/>
        <v>0</v>
      </c>
      <c r="J101" s="25" t="b">
        <f t="shared" si="16"/>
        <v>0</v>
      </c>
      <c r="K101" s="25" t="b">
        <f t="shared" si="17"/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34">
        <v>0</v>
      </c>
      <c r="W101" s="34">
        <v>0</v>
      </c>
      <c r="X101" s="34">
        <v>0</v>
      </c>
    </row>
    <row r="102" spans="1:24" x14ac:dyDescent="0.2">
      <c r="A102" t="s">
        <v>26</v>
      </c>
      <c r="B102" t="s">
        <v>111</v>
      </c>
      <c r="C102" s="25" t="b">
        <f t="shared" si="9"/>
        <v>0</v>
      </c>
      <c r="D102" s="25" t="b">
        <f t="shared" si="10"/>
        <v>1</v>
      </c>
      <c r="E102" s="25" t="b">
        <f t="shared" si="11"/>
        <v>0</v>
      </c>
      <c r="F102" s="25" t="b">
        <f t="shared" si="12"/>
        <v>0</v>
      </c>
      <c r="G102" s="25" t="b">
        <f t="shared" si="13"/>
        <v>0</v>
      </c>
      <c r="H102" s="25" t="b">
        <f t="shared" si="14"/>
        <v>0</v>
      </c>
      <c r="I102" s="25" t="b">
        <f t="shared" si="15"/>
        <v>0</v>
      </c>
      <c r="J102" s="25" t="b">
        <f t="shared" si="16"/>
        <v>0</v>
      </c>
      <c r="K102" s="25" t="b">
        <f t="shared" si="17"/>
        <v>1</v>
      </c>
      <c r="L102" s="34">
        <v>0</v>
      </c>
      <c r="M102" s="34">
        <v>1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  <c r="X102" s="34">
        <v>0</v>
      </c>
    </row>
    <row r="103" spans="1:24" x14ac:dyDescent="0.2">
      <c r="A103" t="s">
        <v>26</v>
      </c>
      <c r="B103" t="s">
        <v>112</v>
      </c>
      <c r="C103" s="25" t="b">
        <f t="shared" si="9"/>
        <v>0</v>
      </c>
      <c r="D103" s="25" t="b">
        <f t="shared" si="10"/>
        <v>0</v>
      </c>
      <c r="E103" s="25" t="b">
        <f t="shared" si="11"/>
        <v>0</v>
      </c>
      <c r="F103" s="25" t="b">
        <f t="shared" si="12"/>
        <v>0</v>
      </c>
      <c r="G103" s="25" t="b">
        <f t="shared" si="13"/>
        <v>0</v>
      </c>
      <c r="H103" s="25" t="b">
        <f t="shared" si="14"/>
        <v>0</v>
      </c>
      <c r="I103" s="25" t="b">
        <f t="shared" si="15"/>
        <v>0</v>
      </c>
      <c r="J103" s="25" t="b">
        <f t="shared" si="16"/>
        <v>0</v>
      </c>
      <c r="K103" s="25" t="b">
        <f t="shared" si="17"/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34">
        <v>0</v>
      </c>
      <c r="U103" s="34">
        <v>0</v>
      </c>
      <c r="V103" s="34">
        <v>0</v>
      </c>
      <c r="W103" s="34">
        <v>0</v>
      </c>
      <c r="X103" s="34">
        <v>0</v>
      </c>
    </row>
    <row r="104" spans="1:24" x14ac:dyDescent="0.2">
      <c r="A104" t="s">
        <v>26</v>
      </c>
      <c r="B104" t="s">
        <v>113</v>
      </c>
      <c r="C104" s="25" t="b">
        <f t="shared" si="9"/>
        <v>0</v>
      </c>
      <c r="D104" s="25" t="b">
        <f t="shared" si="10"/>
        <v>0</v>
      </c>
      <c r="E104" s="25" t="b">
        <f t="shared" si="11"/>
        <v>0</v>
      </c>
      <c r="F104" s="25" t="b">
        <f t="shared" si="12"/>
        <v>0</v>
      </c>
      <c r="G104" s="25" t="b">
        <f t="shared" si="13"/>
        <v>0</v>
      </c>
      <c r="H104" s="25" t="b">
        <f t="shared" si="14"/>
        <v>0</v>
      </c>
      <c r="I104" s="25" t="b">
        <f t="shared" si="15"/>
        <v>0</v>
      </c>
      <c r="J104" s="25" t="b">
        <f t="shared" si="16"/>
        <v>0</v>
      </c>
      <c r="K104" s="25" t="b">
        <f t="shared" si="17"/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34">
        <v>0</v>
      </c>
      <c r="U104" s="34">
        <v>0</v>
      </c>
      <c r="V104" s="34">
        <v>0</v>
      </c>
      <c r="W104" s="34">
        <v>0</v>
      </c>
      <c r="X104" s="34">
        <v>0</v>
      </c>
    </row>
    <row r="105" spans="1:24" x14ac:dyDescent="0.2">
      <c r="A105" t="s">
        <v>26</v>
      </c>
      <c r="B105" t="s">
        <v>114</v>
      </c>
      <c r="C105" s="25" t="b">
        <f t="shared" si="9"/>
        <v>0</v>
      </c>
      <c r="D105" s="25" t="b">
        <f t="shared" si="10"/>
        <v>1</v>
      </c>
      <c r="E105" s="25" t="b">
        <f t="shared" si="11"/>
        <v>0</v>
      </c>
      <c r="F105" s="25" t="b">
        <f t="shared" si="12"/>
        <v>0</v>
      </c>
      <c r="G105" s="25" t="b">
        <f t="shared" si="13"/>
        <v>0</v>
      </c>
      <c r="H105" s="25" t="b">
        <f t="shared" si="14"/>
        <v>0</v>
      </c>
      <c r="I105" s="25" t="b">
        <f t="shared" si="15"/>
        <v>0</v>
      </c>
      <c r="J105" s="25" t="b">
        <f t="shared" si="16"/>
        <v>0</v>
      </c>
      <c r="K105" s="25" t="b">
        <f t="shared" si="17"/>
        <v>1</v>
      </c>
      <c r="L105" s="34">
        <v>0</v>
      </c>
      <c r="M105" s="34">
        <v>1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W105" s="34">
        <v>0</v>
      </c>
      <c r="X105" s="34">
        <v>0</v>
      </c>
    </row>
    <row r="106" spans="1:24" x14ac:dyDescent="0.2">
      <c r="A106" t="s">
        <v>26</v>
      </c>
      <c r="B106" t="s">
        <v>115</v>
      </c>
      <c r="C106" s="25" t="b">
        <f t="shared" si="9"/>
        <v>0</v>
      </c>
      <c r="D106" s="25" t="b">
        <f t="shared" si="10"/>
        <v>0</v>
      </c>
      <c r="E106" s="25" t="b">
        <f t="shared" si="11"/>
        <v>0</v>
      </c>
      <c r="F106" s="25" t="b">
        <f t="shared" si="12"/>
        <v>0</v>
      </c>
      <c r="G106" s="25" t="b">
        <f t="shared" si="13"/>
        <v>0</v>
      </c>
      <c r="H106" s="25" t="b">
        <f t="shared" si="14"/>
        <v>0</v>
      </c>
      <c r="I106" s="25" t="b">
        <f t="shared" si="15"/>
        <v>0</v>
      </c>
      <c r="J106" s="25" t="b">
        <f t="shared" si="16"/>
        <v>0</v>
      </c>
      <c r="K106" s="25" t="b">
        <f t="shared" si="17"/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0</v>
      </c>
    </row>
    <row r="107" spans="1:24" x14ac:dyDescent="0.2">
      <c r="A107" t="s">
        <v>26</v>
      </c>
      <c r="B107" t="s">
        <v>116</v>
      </c>
      <c r="C107" s="25" t="b">
        <f t="shared" si="9"/>
        <v>0</v>
      </c>
      <c r="D107" s="25" t="b">
        <f t="shared" si="10"/>
        <v>0</v>
      </c>
      <c r="E107" s="25" t="b">
        <f t="shared" si="11"/>
        <v>0</v>
      </c>
      <c r="F107" s="25" t="b">
        <f t="shared" si="12"/>
        <v>1</v>
      </c>
      <c r="G107" s="25" t="b">
        <f t="shared" si="13"/>
        <v>0</v>
      </c>
      <c r="H107" s="25" t="b">
        <f t="shared" si="14"/>
        <v>0</v>
      </c>
      <c r="I107" s="25" t="b">
        <f t="shared" si="15"/>
        <v>0</v>
      </c>
      <c r="J107" s="25" t="b">
        <f t="shared" si="16"/>
        <v>1</v>
      </c>
      <c r="K107" s="25" t="b">
        <f t="shared" si="17"/>
        <v>1</v>
      </c>
      <c r="L107" s="34">
        <v>0</v>
      </c>
      <c r="M107" s="34">
        <v>0</v>
      </c>
      <c r="N107" s="34">
        <v>0</v>
      </c>
      <c r="O107" s="34">
        <v>0</v>
      </c>
      <c r="P107" s="34">
        <v>0</v>
      </c>
      <c r="Q107" s="34">
        <v>0</v>
      </c>
      <c r="R107" s="34">
        <v>0</v>
      </c>
      <c r="S107" s="34">
        <v>1</v>
      </c>
      <c r="T107" s="34">
        <v>0</v>
      </c>
      <c r="U107" s="34">
        <v>0</v>
      </c>
      <c r="V107" s="34">
        <v>0</v>
      </c>
      <c r="W107" s="34">
        <v>1</v>
      </c>
      <c r="X107" s="34">
        <v>0</v>
      </c>
    </row>
    <row r="108" spans="1:24" x14ac:dyDescent="0.2">
      <c r="A108" t="s">
        <v>26</v>
      </c>
      <c r="B108" t="s">
        <v>117</v>
      </c>
      <c r="C108" s="25" t="b">
        <f t="shared" si="9"/>
        <v>0</v>
      </c>
      <c r="D108" s="25" t="b">
        <f t="shared" si="10"/>
        <v>0</v>
      </c>
      <c r="E108" s="25" t="b">
        <f t="shared" si="11"/>
        <v>0</v>
      </c>
      <c r="F108" s="25" t="b">
        <f t="shared" si="12"/>
        <v>0</v>
      </c>
      <c r="G108" s="25" t="b">
        <f t="shared" si="13"/>
        <v>0</v>
      </c>
      <c r="H108" s="25" t="b">
        <f t="shared" si="14"/>
        <v>0</v>
      </c>
      <c r="I108" s="25" t="b">
        <f t="shared" si="15"/>
        <v>0</v>
      </c>
      <c r="J108" s="25" t="b">
        <f t="shared" si="16"/>
        <v>0</v>
      </c>
      <c r="K108" s="25" t="b">
        <f t="shared" si="17"/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0</v>
      </c>
      <c r="Q108" s="34">
        <v>0</v>
      </c>
      <c r="R108" s="34">
        <v>0</v>
      </c>
      <c r="S108" s="34">
        <v>0</v>
      </c>
      <c r="T108" s="34">
        <v>0</v>
      </c>
      <c r="U108" s="34">
        <v>0</v>
      </c>
      <c r="V108" s="34">
        <v>0</v>
      </c>
      <c r="W108" s="34">
        <v>0</v>
      </c>
      <c r="X108" s="34">
        <v>0</v>
      </c>
    </row>
    <row r="109" spans="1:24" x14ac:dyDescent="0.2">
      <c r="A109" t="s">
        <v>26</v>
      </c>
      <c r="B109" t="s">
        <v>118</v>
      </c>
      <c r="C109" s="25" t="b">
        <f t="shared" si="9"/>
        <v>0</v>
      </c>
      <c r="D109" s="25" t="b">
        <f t="shared" si="10"/>
        <v>0</v>
      </c>
      <c r="E109" s="25" t="b">
        <f t="shared" si="11"/>
        <v>0</v>
      </c>
      <c r="F109" s="25" t="b">
        <f t="shared" si="12"/>
        <v>0</v>
      </c>
      <c r="G109" s="25" t="b">
        <f t="shared" si="13"/>
        <v>0</v>
      </c>
      <c r="H109" s="25" t="b">
        <f t="shared" si="14"/>
        <v>0</v>
      </c>
      <c r="I109" s="25" t="b">
        <f t="shared" si="15"/>
        <v>0</v>
      </c>
      <c r="J109" s="25" t="b">
        <f t="shared" si="16"/>
        <v>0</v>
      </c>
      <c r="K109" s="25" t="b">
        <f t="shared" si="17"/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0</v>
      </c>
    </row>
    <row r="110" spans="1:24" x14ac:dyDescent="0.2">
      <c r="A110" t="s">
        <v>26</v>
      </c>
      <c r="B110" t="s">
        <v>119</v>
      </c>
      <c r="C110" s="25" t="b">
        <f t="shared" si="9"/>
        <v>0</v>
      </c>
      <c r="D110" s="25" t="b">
        <f t="shared" si="10"/>
        <v>1</v>
      </c>
      <c r="E110" s="25" t="b">
        <f t="shared" si="11"/>
        <v>0</v>
      </c>
      <c r="F110" s="25" t="b">
        <f t="shared" si="12"/>
        <v>0</v>
      </c>
      <c r="G110" s="25" t="b">
        <f t="shared" si="13"/>
        <v>0</v>
      </c>
      <c r="H110" s="25" t="b">
        <f t="shared" si="14"/>
        <v>0</v>
      </c>
      <c r="I110" s="25" t="b">
        <f t="shared" si="15"/>
        <v>0</v>
      </c>
      <c r="J110" s="25" t="b">
        <f t="shared" si="16"/>
        <v>0</v>
      </c>
      <c r="K110" s="25" t="b">
        <f t="shared" si="17"/>
        <v>1</v>
      </c>
      <c r="L110" s="34">
        <v>0</v>
      </c>
      <c r="M110" s="34">
        <v>1</v>
      </c>
      <c r="N110" s="34">
        <v>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0</v>
      </c>
      <c r="V110" s="34">
        <v>0</v>
      </c>
      <c r="W110" s="34">
        <v>0</v>
      </c>
      <c r="X110" s="34">
        <v>0</v>
      </c>
    </row>
    <row r="111" spans="1:24" x14ac:dyDescent="0.2">
      <c r="A111" t="s">
        <v>26</v>
      </c>
      <c r="B111" t="s">
        <v>120</v>
      </c>
      <c r="C111" s="25" t="b">
        <f t="shared" si="9"/>
        <v>0</v>
      </c>
      <c r="D111" s="25" t="b">
        <f t="shared" si="10"/>
        <v>0</v>
      </c>
      <c r="E111" s="25" t="b">
        <f t="shared" si="11"/>
        <v>0</v>
      </c>
      <c r="F111" s="25" t="b">
        <f t="shared" si="12"/>
        <v>0</v>
      </c>
      <c r="G111" s="25" t="b">
        <f t="shared" si="13"/>
        <v>0</v>
      </c>
      <c r="H111" s="25" t="b">
        <f t="shared" si="14"/>
        <v>0</v>
      </c>
      <c r="I111" s="25" t="b">
        <f t="shared" si="15"/>
        <v>0</v>
      </c>
      <c r="J111" s="25" t="b">
        <f t="shared" si="16"/>
        <v>1</v>
      </c>
      <c r="K111" s="25" t="b">
        <f t="shared" si="17"/>
        <v>1</v>
      </c>
      <c r="L111" s="34">
        <v>0</v>
      </c>
      <c r="M111" s="34">
        <v>0</v>
      </c>
      <c r="N111" s="34">
        <v>0</v>
      </c>
      <c r="O111" s="34">
        <v>0</v>
      </c>
      <c r="P111" s="34">
        <v>0</v>
      </c>
      <c r="Q111" s="34">
        <v>0</v>
      </c>
      <c r="R111" s="34">
        <v>0</v>
      </c>
      <c r="S111" s="34">
        <v>0</v>
      </c>
      <c r="T111" s="34">
        <v>0</v>
      </c>
      <c r="U111" s="34">
        <v>0</v>
      </c>
      <c r="V111" s="34">
        <v>1</v>
      </c>
      <c r="W111" s="34">
        <v>0</v>
      </c>
      <c r="X111" s="34">
        <v>0</v>
      </c>
    </row>
    <row r="112" spans="1:24" x14ac:dyDescent="0.2">
      <c r="A112" t="s">
        <v>26</v>
      </c>
      <c r="B112" t="s">
        <v>121</v>
      </c>
      <c r="C112" s="25" t="b">
        <f t="shared" si="9"/>
        <v>0</v>
      </c>
      <c r="D112" s="25" t="b">
        <f t="shared" si="10"/>
        <v>1</v>
      </c>
      <c r="E112" s="25" t="b">
        <f t="shared" si="11"/>
        <v>0</v>
      </c>
      <c r="F112" s="25" t="b">
        <f t="shared" si="12"/>
        <v>0</v>
      </c>
      <c r="G112" s="25" t="b">
        <f t="shared" si="13"/>
        <v>0</v>
      </c>
      <c r="H112" s="25" t="b">
        <f t="shared" si="14"/>
        <v>0</v>
      </c>
      <c r="I112" s="25" t="b">
        <f t="shared" si="15"/>
        <v>0</v>
      </c>
      <c r="J112" s="25" t="b">
        <f t="shared" si="16"/>
        <v>0</v>
      </c>
      <c r="K112" s="25" t="b">
        <f t="shared" si="17"/>
        <v>1</v>
      </c>
      <c r="L112" s="34">
        <v>0</v>
      </c>
      <c r="M112" s="34">
        <v>1</v>
      </c>
      <c r="N112" s="34">
        <v>0</v>
      </c>
      <c r="O112" s="34">
        <v>0</v>
      </c>
      <c r="P112" s="34">
        <v>0</v>
      </c>
      <c r="Q112" s="34">
        <v>0</v>
      </c>
      <c r="R112" s="34">
        <v>0</v>
      </c>
      <c r="S112" s="34">
        <v>0</v>
      </c>
      <c r="T112" s="34">
        <v>0</v>
      </c>
      <c r="U112" s="34">
        <v>0</v>
      </c>
      <c r="V112" s="34">
        <v>0</v>
      </c>
      <c r="W112" s="34">
        <v>0</v>
      </c>
      <c r="X112" s="34">
        <v>0</v>
      </c>
    </row>
    <row r="113" spans="1:24" x14ac:dyDescent="0.2">
      <c r="A113" t="s">
        <v>26</v>
      </c>
      <c r="B113" t="s">
        <v>122</v>
      </c>
      <c r="C113" s="25" t="b">
        <f t="shared" si="9"/>
        <v>0</v>
      </c>
      <c r="D113" s="25" t="b">
        <f t="shared" si="10"/>
        <v>0</v>
      </c>
      <c r="E113" s="25" t="b">
        <f t="shared" si="11"/>
        <v>0</v>
      </c>
      <c r="F113" s="25" t="b">
        <f t="shared" si="12"/>
        <v>1</v>
      </c>
      <c r="G113" s="25" t="b">
        <f t="shared" si="13"/>
        <v>0</v>
      </c>
      <c r="H113" s="25" t="b">
        <f t="shared" si="14"/>
        <v>0</v>
      </c>
      <c r="I113" s="25" t="b">
        <f t="shared" si="15"/>
        <v>0</v>
      </c>
      <c r="J113" s="25" t="b">
        <f t="shared" si="16"/>
        <v>0</v>
      </c>
      <c r="K113" s="25" t="b">
        <f t="shared" si="17"/>
        <v>1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4">
        <v>0</v>
      </c>
      <c r="U113" s="34">
        <v>0</v>
      </c>
      <c r="V113" s="34">
        <v>0</v>
      </c>
      <c r="W113" s="34">
        <v>1</v>
      </c>
      <c r="X113" s="34">
        <v>0</v>
      </c>
    </row>
    <row r="114" spans="1:24" x14ac:dyDescent="0.2">
      <c r="A114" t="s">
        <v>26</v>
      </c>
      <c r="B114" t="s">
        <v>123</v>
      </c>
      <c r="C114" s="25" t="b">
        <f t="shared" si="9"/>
        <v>1</v>
      </c>
      <c r="D114" s="25" t="b">
        <f t="shared" si="10"/>
        <v>0</v>
      </c>
      <c r="E114" s="25" t="b">
        <f t="shared" si="11"/>
        <v>0</v>
      </c>
      <c r="F114" s="25" t="b">
        <f t="shared" si="12"/>
        <v>0</v>
      </c>
      <c r="G114" s="25" t="b">
        <f t="shared" si="13"/>
        <v>0</v>
      </c>
      <c r="H114" s="25" t="b">
        <f t="shared" si="14"/>
        <v>0</v>
      </c>
      <c r="I114" s="25" t="b">
        <f t="shared" si="15"/>
        <v>0</v>
      </c>
      <c r="J114" s="25" t="b">
        <f t="shared" si="16"/>
        <v>0</v>
      </c>
      <c r="K114" s="25" t="b">
        <f t="shared" si="17"/>
        <v>1</v>
      </c>
      <c r="L114" s="34">
        <v>1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4">
        <v>0</v>
      </c>
      <c r="S114" s="34">
        <v>0</v>
      </c>
      <c r="T114" s="34">
        <v>0</v>
      </c>
      <c r="U114" s="34">
        <v>0</v>
      </c>
      <c r="V114" s="34">
        <v>0</v>
      </c>
      <c r="W114" s="34">
        <v>0</v>
      </c>
      <c r="X114" s="34">
        <v>0</v>
      </c>
    </row>
    <row r="115" spans="1:24" x14ac:dyDescent="0.2">
      <c r="A115" t="s">
        <v>26</v>
      </c>
      <c r="B115" t="s">
        <v>124</v>
      </c>
      <c r="C115" s="25" t="b">
        <f t="shared" si="9"/>
        <v>0</v>
      </c>
      <c r="D115" s="25" t="b">
        <f t="shared" si="10"/>
        <v>0</v>
      </c>
      <c r="E115" s="25" t="b">
        <f t="shared" si="11"/>
        <v>0</v>
      </c>
      <c r="F115" s="25" t="b">
        <f t="shared" si="12"/>
        <v>0</v>
      </c>
      <c r="G115" s="25" t="b">
        <f t="shared" si="13"/>
        <v>0</v>
      </c>
      <c r="H115" s="25" t="b">
        <f t="shared" si="14"/>
        <v>0</v>
      </c>
      <c r="I115" s="25" t="b">
        <f t="shared" si="15"/>
        <v>0</v>
      </c>
      <c r="J115" s="25" t="b">
        <f t="shared" si="16"/>
        <v>0</v>
      </c>
      <c r="K115" s="25" t="b">
        <f t="shared" si="17"/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34">
        <v>0</v>
      </c>
      <c r="U115" s="34">
        <v>0</v>
      </c>
      <c r="V115" s="34">
        <v>0</v>
      </c>
      <c r="W115" s="34">
        <v>0</v>
      </c>
      <c r="X115" s="34">
        <v>0</v>
      </c>
    </row>
    <row r="116" spans="1:24" x14ac:dyDescent="0.2">
      <c r="A116" t="s">
        <v>26</v>
      </c>
      <c r="B116" t="s">
        <v>125</v>
      </c>
      <c r="C116" s="25" t="b">
        <f t="shared" si="9"/>
        <v>1</v>
      </c>
      <c r="D116" s="25" t="b">
        <f t="shared" si="10"/>
        <v>0</v>
      </c>
      <c r="E116" s="25" t="b">
        <f t="shared" si="11"/>
        <v>0</v>
      </c>
      <c r="F116" s="25" t="b">
        <f t="shared" si="12"/>
        <v>0</v>
      </c>
      <c r="G116" s="25" t="b">
        <f t="shared" si="13"/>
        <v>0</v>
      </c>
      <c r="H116" s="25" t="b">
        <f t="shared" si="14"/>
        <v>0</v>
      </c>
      <c r="I116" s="25" t="b">
        <f t="shared" si="15"/>
        <v>0</v>
      </c>
      <c r="J116" s="25" t="b">
        <f t="shared" si="16"/>
        <v>0</v>
      </c>
      <c r="K116" s="25" t="b">
        <f t="shared" si="17"/>
        <v>1</v>
      </c>
      <c r="L116" s="34">
        <v>1</v>
      </c>
      <c r="M116" s="34">
        <v>0</v>
      </c>
      <c r="N116" s="34">
        <v>0</v>
      </c>
      <c r="O116" s="34">
        <v>0</v>
      </c>
      <c r="P116" s="34">
        <v>0</v>
      </c>
      <c r="Q116" s="34">
        <v>0</v>
      </c>
      <c r="R116" s="34">
        <v>0</v>
      </c>
      <c r="S116" s="34">
        <v>0</v>
      </c>
      <c r="T116" s="34">
        <v>0</v>
      </c>
      <c r="U116" s="34">
        <v>0</v>
      </c>
      <c r="V116" s="34">
        <v>0</v>
      </c>
      <c r="W116" s="34">
        <v>0</v>
      </c>
      <c r="X116" s="34">
        <v>0</v>
      </c>
    </row>
    <row r="117" spans="1:24" x14ac:dyDescent="0.2">
      <c r="A117" t="s">
        <v>26</v>
      </c>
      <c r="B117" t="s">
        <v>126</v>
      </c>
      <c r="C117" s="25" t="b">
        <f t="shared" si="9"/>
        <v>0</v>
      </c>
      <c r="D117" s="25" t="b">
        <f t="shared" si="10"/>
        <v>0</v>
      </c>
      <c r="E117" s="25" t="b">
        <f t="shared" si="11"/>
        <v>0</v>
      </c>
      <c r="F117" s="25" t="b">
        <f t="shared" si="12"/>
        <v>1</v>
      </c>
      <c r="G117" s="25" t="b">
        <f t="shared" si="13"/>
        <v>0</v>
      </c>
      <c r="H117" s="25" t="b">
        <f t="shared" si="14"/>
        <v>0</v>
      </c>
      <c r="I117" s="25" t="b">
        <f t="shared" si="15"/>
        <v>0</v>
      </c>
      <c r="J117" s="25" t="b">
        <f t="shared" si="16"/>
        <v>0</v>
      </c>
      <c r="K117" s="25" t="b">
        <f t="shared" si="17"/>
        <v>1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  <c r="S117" s="34">
        <v>0</v>
      </c>
      <c r="T117" s="34">
        <v>0</v>
      </c>
      <c r="U117" s="34">
        <v>0</v>
      </c>
      <c r="V117" s="34">
        <v>0</v>
      </c>
      <c r="W117" s="34">
        <v>1</v>
      </c>
      <c r="X117" s="34">
        <v>0</v>
      </c>
    </row>
    <row r="118" spans="1:24" x14ac:dyDescent="0.2">
      <c r="A118" t="s">
        <v>26</v>
      </c>
      <c r="B118" t="s">
        <v>127</v>
      </c>
      <c r="C118" s="25" t="b">
        <f t="shared" si="9"/>
        <v>0</v>
      </c>
      <c r="D118" s="25" t="b">
        <f t="shared" si="10"/>
        <v>0</v>
      </c>
      <c r="E118" s="25" t="b">
        <f t="shared" si="11"/>
        <v>0</v>
      </c>
      <c r="F118" s="25" t="b">
        <f t="shared" si="12"/>
        <v>0</v>
      </c>
      <c r="G118" s="25" t="b">
        <f t="shared" si="13"/>
        <v>0</v>
      </c>
      <c r="H118" s="25" t="b">
        <f t="shared" si="14"/>
        <v>0</v>
      </c>
      <c r="I118" s="25" t="b">
        <f t="shared" si="15"/>
        <v>0</v>
      </c>
      <c r="J118" s="25" t="b">
        <f t="shared" si="16"/>
        <v>1</v>
      </c>
      <c r="K118" s="25" t="b">
        <f t="shared" si="17"/>
        <v>1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4">
        <v>0</v>
      </c>
      <c r="S118" s="34">
        <v>0</v>
      </c>
      <c r="T118" s="34">
        <v>0</v>
      </c>
      <c r="U118" s="34">
        <v>1</v>
      </c>
      <c r="V118" s="34">
        <v>0</v>
      </c>
      <c r="W118" s="34">
        <v>0</v>
      </c>
      <c r="X118" s="34">
        <v>0</v>
      </c>
    </row>
    <row r="119" spans="1:24" x14ac:dyDescent="0.2">
      <c r="A119" t="s">
        <v>26</v>
      </c>
      <c r="B119" t="s">
        <v>128</v>
      </c>
      <c r="C119" s="25" t="b">
        <f t="shared" si="9"/>
        <v>0</v>
      </c>
      <c r="D119" s="25" t="b">
        <f t="shared" si="10"/>
        <v>0</v>
      </c>
      <c r="E119" s="25" t="b">
        <f t="shared" si="11"/>
        <v>0</v>
      </c>
      <c r="F119" s="25" t="b">
        <f t="shared" si="12"/>
        <v>1</v>
      </c>
      <c r="G119" s="25" t="b">
        <f t="shared" si="13"/>
        <v>1</v>
      </c>
      <c r="H119" s="25" t="b">
        <f t="shared" si="14"/>
        <v>0</v>
      </c>
      <c r="I119" s="25" t="b">
        <f t="shared" si="15"/>
        <v>0</v>
      </c>
      <c r="J119" s="25" t="b">
        <f t="shared" si="16"/>
        <v>0</v>
      </c>
      <c r="K119" s="25" t="b">
        <f t="shared" si="17"/>
        <v>1</v>
      </c>
      <c r="L119" s="34">
        <v>0</v>
      </c>
      <c r="M119" s="34">
        <v>0</v>
      </c>
      <c r="N119" s="34">
        <v>0</v>
      </c>
      <c r="O119" s="34">
        <v>0</v>
      </c>
      <c r="P119" s="34">
        <v>0</v>
      </c>
      <c r="Q119" s="34">
        <v>0</v>
      </c>
      <c r="R119" s="34">
        <v>0</v>
      </c>
      <c r="S119" s="34">
        <v>0</v>
      </c>
      <c r="T119" s="34">
        <v>0</v>
      </c>
      <c r="U119" s="34">
        <v>0</v>
      </c>
      <c r="V119" s="34">
        <v>0</v>
      </c>
      <c r="W119" s="34">
        <v>1</v>
      </c>
      <c r="X119" s="34">
        <v>1</v>
      </c>
    </row>
    <row r="120" spans="1:24" x14ac:dyDescent="0.2">
      <c r="A120" t="s">
        <v>26</v>
      </c>
      <c r="B120" t="s">
        <v>129</v>
      </c>
      <c r="C120" s="25" t="b">
        <f t="shared" si="9"/>
        <v>1</v>
      </c>
      <c r="D120" s="25" t="b">
        <f t="shared" si="10"/>
        <v>0</v>
      </c>
      <c r="E120" s="25" t="b">
        <f t="shared" si="11"/>
        <v>0</v>
      </c>
      <c r="F120" s="25" t="b">
        <f t="shared" si="12"/>
        <v>1</v>
      </c>
      <c r="G120" s="25" t="b">
        <f t="shared" si="13"/>
        <v>0</v>
      </c>
      <c r="H120" s="25" t="b">
        <f t="shared" si="14"/>
        <v>0</v>
      </c>
      <c r="I120" s="25" t="b">
        <f t="shared" si="15"/>
        <v>0</v>
      </c>
      <c r="J120" s="25" t="b">
        <f t="shared" si="16"/>
        <v>0</v>
      </c>
      <c r="K120" s="25" t="b">
        <f t="shared" si="17"/>
        <v>1</v>
      </c>
      <c r="L120" s="34">
        <v>1</v>
      </c>
      <c r="M120" s="34">
        <v>0</v>
      </c>
      <c r="N120" s="34">
        <v>0</v>
      </c>
      <c r="O120" s="34">
        <v>0</v>
      </c>
      <c r="P120" s="34">
        <v>0</v>
      </c>
      <c r="Q120" s="34">
        <v>0</v>
      </c>
      <c r="R120" s="34">
        <v>0</v>
      </c>
      <c r="S120" s="34">
        <v>0</v>
      </c>
      <c r="T120" s="34">
        <v>0</v>
      </c>
      <c r="U120" s="34">
        <v>0</v>
      </c>
      <c r="V120" s="34">
        <v>0</v>
      </c>
      <c r="W120" s="34">
        <v>1</v>
      </c>
      <c r="X120" s="34">
        <v>0</v>
      </c>
    </row>
    <row r="121" spans="1:24" x14ac:dyDescent="0.2">
      <c r="A121" t="s">
        <v>26</v>
      </c>
      <c r="B121" t="s">
        <v>130</v>
      </c>
      <c r="C121" s="25" t="b">
        <f t="shared" si="9"/>
        <v>0</v>
      </c>
      <c r="D121" s="25" t="b">
        <f t="shared" si="10"/>
        <v>1</v>
      </c>
      <c r="E121" s="25" t="b">
        <f t="shared" si="11"/>
        <v>0</v>
      </c>
      <c r="F121" s="25" t="b">
        <f t="shared" si="12"/>
        <v>1</v>
      </c>
      <c r="G121" s="25" t="b">
        <f t="shared" si="13"/>
        <v>0</v>
      </c>
      <c r="H121" s="25" t="b">
        <f t="shared" si="14"/>
        <v>0</v>
      </c>
      <c r="I121" s="25" t="b">
        <f t="shared" si="15"/>
        <v>0</v>
      </c>
      <c r="J121" s="25" t="b">
        <f t="shared" si="16"/>
        <v>0</v>
      </c>
      <c r="K121" s="25" t="b">
        <f t="shared" si="17"/>
        <v>1</v>
      </c>
      <c r="L121" s="34">
        <v>0</v>
      </c>
      <c r="M121" s="34">
        <v>1</v>
      </c>
      <c r="N121" s="34">
        <v>0</v>
      </c>
      <c r="O121" s="34">
        <v>0</v>
      </c>
      <c r="P121" s="34">
        <v>0</v>
      </c>
      <c r="Q121" s="34">
        <v>0</v>
      </c>
      <c r="R121" s="34">
        <v>0</v>
      </c>
      <c r="S121" s="34">
        <v>0</v>
      </c>
      <c r="T121" s="34">
        <v>0</v>
      </c>
      <c r="U121" s="34">
        <v>0</v>
      </c>
      <c r="V121" s="34">
        <v>0</v>
      </c>
      <c r="W121" s="34">
        <v>1</v>
      </c>
      <c r="X121" s="34">
        <v>0</v>
      </c>
    </row>
    <row r="122" spans="1:24" x14ac:dyDescent="0.2">
      <c r="A122" t="s">
        <v>26</v>
      </c>
      <c r="B122" t="s">
        <v>131</v>
      </c>
      <c r="C122" s="25" t="b">
        <f t="shared" si="9"/>
        <v>0</v>
      </c>
      <c r="D122" s="25" t="b">
        <f t="shared" si="10"/>
        <v>0</v>
      </c>
      <c r="E122" s="25" t="b">
        <f t="shared" si="11"/>
        <v>0</v>
      </c>
      <c r="F122" s="25" t="b">
        <f t="shared" si="12"/>
        <v>0</v>
      </c>
      <c r="G122" s="25" t="b">
        <f t="shared" si="13"/>
        <v>0</v>
      </c>
      <c r="H122" s="25" t="b">
        <f t="shared" si="14"/>
        <v>0</v>
      </c>
      <c r="I122" s="25" t="b">
        <f t="shared" si="15"/>
        <v>0</v>
      </c>
      <c r="J122" s="25" t="b">
        <f t="shared" si="16"/>
        <v>0</v>
      </c>
      <c r="K122" s="25" t="b">
        <f t="shared" si="17"/>
        <v>0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  <c r="Q122" s="34">
        <v>0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0</v>
      </c>
    </row>
    <row r="123" spans="1:24" x14ac:dyDescent="0.2">
      <c r="A123" t="s">
        <v>26</v>
      </c>
      <c r="B123" t="s">
        <v>132</v>
      </c>
      <c r="C123" s="25" t="b">
        <f t="shared" si="9"/>
        <v>0</v>
      </c>
      <c r="D123" s="25" t="b">
        <f t="shared" si="10"/>
        <v>0</v>
      </c>
      <c r="E123" s="25" t="b">
        <f t="shared" si="11"/>
        <v>0</v>
      </c>
      <c r="F123" s="25" t="b">
        <f t="shared" si="12"/>
        <v>0</v>
      </c>
      <c r="G123" s="25" t="b">
        <f t="shared" si="13"/>
        <v>0</v>
      </c>
      <c r="H123" s="25" t="b">
        <f t="shared" si="14"/>
        <v>0</v>
      </c>
      <c r="I123" s="25" t="b">
        <f t="shared" si="15"/>
        <v>0</v>
      </c>
      <c r="J123" s="25" t="b">
        <f t="shared" si="16"/>
        <v>1</v>
      </c>
      <c r="K123" s="25" t="b">
        <f t="shared" si="17"/>
        <v>1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  <c r="Q123" s="34">
        <v>0</v>
      </c>
      <c r="R123" s="34">
        <v>1</v>
      </c>
      <c r="S123" s="34">
        <v>0</v>
      </c>
      <c r="T123" s="34">
        <v>0</v>
      </c>
      <c r="U123" s="34">
        <v>0</v>
      </c>
      <c r="V123" s="34">
        <v>0</v>
      </c>
      <c r="W123" s="34">
        <v>0</v>
      </c>
      <c r="X123" s="34">
        <v>0</v>
      </c>
    </row>
    <row r="124" spans="1:24" x14ac:dyDescent="0.2">
      <c r="A124" t="s">
        <v>26</v>
      </c>
      <c r="B124" t="s">
        <v>133</v>
      </c>
      <c r="C124" s="25" t="b">
        <f t="shared" si="9"/>
        <v>0</v>
      </c>
      <c r="D124" s="25" t="b">
        <f t="shared" si="10"/>
        <v>0</v>
      </c>
      <c r="E124" s="25" t="b">
        <f t="shared" si="11"/>
        <v>0</v>
      </c>
      <c r="F124" s="25" t="b">
        <f t="shared" si="12"/>
        <v>0</v>
      </c>
      <c r="G124" s="25" t="b">
        <f t="shared" si="13"/>
        <v>0</v>
      </c>
      <c r="H124" s="25" t="b">
        <f t="shared" si="14"/>
        <v>0</v>
      </c>
      <c r="I124" s="25" t="b">
        <f t="shared" si="15"/>
        <v>0</v>
      </c>
      <c r="J124" s="25" t="b">
        <f t="shared" si="16"/>
        <v>0</v>
      </c>
      <c r="K124" s="25" t="b">
        <f t="shared" si="17"/>
        <v>0</v>
      </c>
      <c r="L124" s="34">
        <v>0</v>
      </c>
      <c r="M124" s="34">
        <v>0</v>
      </c>
      <c r="N124" s="34">
        <v>0</v>
      </c>
      <c r="O124" s="34">
        <v>0</v>
      </c>
      <c r="P124" s="34">
        <v>0</v>
      </c>
      <c r="Q124" s="34">
        <v>0</v>
      </c>
      <c r="R124" s="34">
        <v>0</v>
      </c>
      <c r="S124" s="34">
        <v>0</v>
      </c>
      <c r="T124" s="34">
        <v>0</v>
      </c>
      <c r="U124" s="34">
        <v>0</v>
      </c>
      <c r="V124" s="34">
        <v>0</v>
      </c>
      <c r="W124" s="34">
        <v>0</v>
      </c>
      <c r="X124" s="34">
        <v>0</v>
      </c>
    </row>
    <row r="125" spans="1:24" x14ac:dyDescent="0.2">
      <c r="A125" t="s">
        <v>26</v>
      </c>
      <c r="B125" t="s">
        <v>134</v>
      </c>
      <c r="C125" s="25" t="b">
        <f t="shared" si="9"/>
        <v>1</v>
      </c>
      <c r="D125" s="25" t="b">
        <f t="shared" si="10"/>
        <v>0</v>
      </c>
      <c r="E125" s="25" t="b">
        <f t="shared" si="11"/>
        <v>0</v>
      </c>
      <c r="F125" s="25" t="b">
        <f t="shared" si="12"/>
        <v>0</v>
      </c>
      <c r="G125" s="25" t="b">
        <f t="shared" si="13"/>
        <v>0</v>
      </c>
      <c r="H125" s="25" t="b">
        <f t="shared" si="14"/>
        <v>0</v>
      </c>
      <c r="I125" s="25" t="b">
        <f t="shared" si="15"/>
        <v>0</v>
      </c>
      <c r="J125" s="25" t="b">
        <f t="shared" si="16"/>
        <v>0</v>
      </c>
      <c r="K125" s="25" t="b">
        <f t="shared" si="17"/>
        <v>1</v>
      </c>
      <c r="L125" s="34">
        <v>1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0</v>
      </c>
      <c r="V125" s="34">
        <v>0</v>
      </c>
      <c r="W125" s="34">
        <v>0</v>
      </c>
      <c r="X125" s="34">
        <v>0</v>
      </c>
    </row>
    <row r="126" spans="1:24" x14ac:dyDescent="0.2">
      <c r="A126" t="s">
        <v>26</v>
      </c>
      <c r="B126" t="s">
        <v>135</v>
      </c>
      <c r="C126" s="25" t="b">
        <f t="shared" si="9"/>
        <v>0</v>
      </c>
      <c r="D126" s="25" t="b">
        <f t="shared" si="10"/>
        <v>0</v>
      </c>
      <c r="E126" s="25" t="b">
        <f t="shared" si="11"/>
        <v>0</v>
      </c>
      <c r="F126" s="25" t="b">
        <f t="shared" si="12"/>
        <v>0</v>
      </c>
      <c r="G126" s="25" t="b">
        <f t="shared" si="13"/>
        <v>0</v>
      </c>
      <c r="H126" s="25" t="b">
        <f t="shared" si="14"/>
        <v>0</v>
      </c>
      <c r="I126" s="25" t="b">
        <f t="shared" si="15"/>
        <v>0</v>
      </c>
      <c r="J126" s="25" t="b">
        <f t="shared" si="16"/>
        <v>0</v>
      </c>
      <c r="K126" s="25" t="b">
        <f t="shared" si="17"/>
        <v>0</v>
      </c>
      <c r="L126" s="34">
        <v>0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4">
        <v>0</v>
      </c>
      <c r="S126" s="34">
        <v>0</v>
      </c>
      <c r="T126" s="34">
        <v>0</v>
      </c>
      <c r="U126" s="34">
        <v>0</v>
      </c>
      <c r="V126" s="34">
        <v>0</v>
      </c>
      <c r="W126" s="34">
        <v>0</v>
      </c>
      <c r="X126" s="34">
        <v>0</v>
      </c>
    </row>
    <row r="127" spans="1:24" x14ac:dyDescent="0.2">
      <c r="A127" t="s">
        <v>26</v>
      </c>
      <c r="B127" t="s">
        <v>136</v>
      </c>
      <c r="C127" s="25" t="b">
        <f t="shared" si="9"/>
        <v>0</v>
      </c>
      <c r="D127" s="25" t="b">
        <f t="shared" si="10"/>
        <v>1</v>
      </c>
      <c r="E127" s="25" t="b">
        <f t="shared" si="11"/>
        <v>0</v>
      </c>
      <c r="F127" s="25" t="b">
        <f t="shared" si="12"/>
        <v>1</v>
      </c>
      <c r="G127" s="25" t="b">
        <f t="shared" si="13"/>
        <v>0</v>
      </c>
      <c r="H127" s="25" t="b">
        <f t="shared" si="14"/>
        <v>0</v>
      </c>
      <c r="I127" s="25" t="b">
        <f t="shared" si="15"/>
        <v>0</v>
      </c>
      <c r="J127" s="25" t="b">
        <f t="shared" si="16"/>
        <v>0</v>
      </c>
      <c r="K127" s="25" t="b">
        <f t="shared" si="17"/>
        <v>1</v>
      </c>
      <c r="L127" s="34">
        <v>0</v>
      </c>
      <c r="M127" s="34">
        <v>1</v>
      </c>
      <c r="N127" s="34">
        <v>0</v>
      </c>
      <c r="O127" s="34">
        <v>0</v>
      </c>
      <c r="P127" s="34">
        <v>0</v>
      </c>
      <c r="Q127" s="34">
        <v>0</v>
      </c>
      <c r="R127" s="34">
        <v>0</v>
      </c>
      <c r="S127" s="34">
        <v>0</v>
      </c>
      <c r="T127" s="34">
        <v>0</v>
      </c>
      <c r="U127" s="34">
        <v>0</v>
      </c>
      <c r="V127" s="34">
        <v>0</v>
      </c>
      <c r="W127" s="34">
        <v>1</v>
      </c>
      <c r="X127" s="34">
        <v>0</v>
      </c>
    </row>
    <row r="128" spans="1:24" x14ac:dyDescent="0.2">
      <c r="A128" t="s">
        <v>26</v>
      </c>
      <c r="B128" t="s">
        <v>137</v>
      </c>
      <c r="C128" s="25" t="b">
        <f t="shared" si="9"/>
        <v>1</v>
      </c>
      <c r="D128" s="25" t="b">
        <f t="shared" si="10"/>
        <v>0</v>
      </c>
      <c r="E128" s="25" t="b">
        <f t="shared" si="11"/>
        <v>0</v>
      </c>
      <c r="F128" s="25" t="b">
        <f t="shared" si="12"/>
        <v>0</v>
      </c>
      <c r="G128" s="25" t="b">
        <f t="shared" si="13"/>
        <v>0</v>
      </c>
      <c r="H128" s="25" t="b">
        <f t="shared" si="14"/>
        <v>0</v>
      </c>
      <c r="I128" s="25" t="b">
        <f t="shared" si="15"/>
        <v>0</v>
      </c>
      <c r="J128" s="25" t="b">
        <f t="shared" si="16"/>
        <v>0</v>
      </c>
      <c r="K128" s="25" t="b">
        <f t="shared" si="17"/>
        <v>1</v>
      </c>
      <c r="L128" s="34">
        <v>1</v>
      </c>
      <c r="M128" s="34">
        <v>0</v>
      </c>
      <c r="N128" s="34">
        <v>0</v>
      </c>
      <c r="O128" s="34">
        <v>0</v>
      </c>
      <c r="P128" s="34">
        <v>0</v>
      </c>
      <c r="Q128" s="34">
        <v>0</v>
      </c>
      <c r="R128" s="34">
        <v>0</v>
      </c>
      <c r="S128" s="34">
        <v>0</v>
      </c>
      <c r="T128" s="34">
        <v>0</v>
      </c>
      <c r="U128" s="34">
        <v>0</v>
      </c>
      <c r="V128" s="34">
        <v>0</v>
      </c>
      <c r="W128" s="34">
        <v>0</v>
      </c>
      <c r="X128" s="34">
        <v>0</v>
      </c>
    </row>
    <row r="129" spans="1:24" x14ac:dyDescent="0.2">
      <c r="A129" t="s">
        <v>26</v>
      </c>
      <c r="B129" t="s">
        <v>138</v>
      </c>
      <c r="C129" s="25" t="b">
        <f t="shared" si="9"/>
        <v>1</v>
      </c>
      <c r="D129" s="25" t="b">
        <f t="shared" si="10"/>
        <v>0</v>
      </c>
      <c r="E129" s="25" t="b">
        <f t="shared" si="11"/>
        <v>0</v>
      </c>
      <c r="F129" s="25" t="b">
        <f t="shared" si="12"/>
        <v>0</v>
      </c>
      <c r="G129" s="25" t="b">
        <f t="shared" si="13"/>
        <v>0</v>
      </c>
      <c r="H129" s="25" t="b">
        <f t="shared" si="14"/>
        <v>0</v>
      </c>
      <c r="I129" s="25" t="b">
        <f t="shared" si="15"/>
        <v>0</v>
      </c>
      <c r="J129" s="25" t="b">
        <f t="shared" si="16"/>
        <v>0</v>
      </c>
      <c r="K129" s="25" t="b">
        <f t="shared" si="17"/>
        <v>1</v>
      </c>
      <c r="L129" s="34">
        <v>1</v>
      </c>
      <c r="M129" s="34">
        <v>0</v>
      </c>
      <c r="N129" s="34">
        <v>0</v>
      </c>
      <c r="O129" s="34">
        <v>0</v>
      </c>
      <c r="P129" s="34">
        <v>0</v>
      </c>
      <c r="Q129" s="34">
        <v>0</v>
      </c>
      <c r="R129" s="34">
        <v>0</v>
      </c>
      <c r="S129" s="34">
        <v>0</v>
      </c>
      <c r="T129" s="34">
        <v>0</v>
      </c>
      <c r="U129" s="34">
        <v>0</v>
      </c>
      <c r="V129" s="34">
        <v>0</v>
      </c>
      <c r="W129" s="34">
        <v>0</v>
      </c>
      <c r="X129" s="34">
        <v>0</v>
      </c>
    </row>
    <row r="130" spans="1:24" x14ac:dyDescent="0.2">
      <c r="A130" t="s">
        <v>26</v>
      </c>
      <c r="B130" t="s">
        <v>139</v>
      </c>
      <c r="C130" s="25" t="b">
        <f t="shared" si="9"/>
        <v>0</v>
      </c>
      <c r="D130" s="25" t="b">
        <f t="shared" si="10"/>
        <v>0</v>
      </c>
      <c r="E130" s="25" t="b">
        <f t="shared" si="11"/>
        <v>0</v>
      </c>
      <c r="F130" s="25" t="b">
        <f t="shared" si="12"/>
        <v>0</v>
      </c>
      <c r="G130" s="25" t="b">
        <f t="shared" si="13"/>
        <v>0</v>
      </c>
      <c r="H130" s="25" t="b">
        <f t="shared" si="14"/>
        <v>0</v>
      </c>
      <c r="I130" s="25" t="b">
        <f t="shared" si="15"/>
        <v>0</v>
      </c>
      <c r="J130" s="25" t="b">
        <f t="shared" si="16"/>
        <v>0</v>
      </c>
      <c r="K130" s="25" t="b">
        <f t="shared" si="17"/>
        <v>0</v>
      </c>
      <c r="L130" s="34">
        <v>0</v>
      </c>
      <c r="M130" s="34">
        <v>0</v>
      </c>
      <c r="N130" s="34">
        <v>0</v>
      </c>
      <c r="O130" s="34">
        <v>0</v>
      </c>
      <c r="P130" s="34">
        <v>0</v>
      </c>
      <c r="Q130" s="34">
        <v>0</v>
      </c>
      <c r="R130" s="34">
        <v>0</v>
      </c>
      <c r="S130" s="34">
        <v>0</v>
      </c>
      <c r="T130" s="34">
        <v>0</v>
      </c>
      <c r="U130" s="34">
        <v>0</v>
      </c>
      <c r="V130" s="34">
        <v>0</v>
      </c>
      <c r="W130" s="34">
        <v>0</v>
      </c>
      <c r="X130" s="34">
        <v>0</v>
      </c>
    </row>
    <row r="131" spans="1:24" x14ac:dyDescent="0.2">
      <c r="A131" t="s">
        <v>26</v>
      </c>
      <c r="B131" t="s">
        <v>140</v>
      </c>
      <c r="C131" s="25" t="b">
        <f t="shared" ref="C131:C194" si="18">OR(L131)</f>
        <v>0</v>
      </c>
      <c r="D131" s="25" t="b">
        <f t="shared" ref="D131:D194" si="19">OR(M131)</f>
        <v>0</v>
      </c>
      <c r="E131" s="25" t="b">
        <f t="shared" ref="E131:E194" si="20">OR(N131)</f>
        <v>0</v>
      </c>
      <c r="F131" s="25" t="b">
        <f t="shared" ref="F131:F194" si="21">OR(W131)</f>
        <v>0</v>
      </c>
      <c r="G131" s="25" t="b">
        <f t="shared" ref="G131:G194" si="22">OR(X131)</f>
        <v>0</v>
      </c>
      <c r="H131" s="25" t="b">
        <f t="shared" ref="H131:H194" si="23" xml:space="preserve"> OR(Q131, T131)</f>
        <v>0</v>
      </c>
      <c r="I131" s="25" t="b">
        <f t="shared" ref="I131:I194" si="24" xml:space="preserve"> OR(O131, P131)</f>
        <v>0</v>
      </c>
      <c r="J131" s="25" t="b">
        <f t="shared" ref="J131:J194" si="25" xml:space="preserve"> OR(R131, S131, U131, V131)</f>
        <v>0</v>
      </c>
      <c r="K131" s="25" t="b">
        <f t="shared" ref="K131:K194" si="26">OR(C131:J131)</f>
        <v>0</v>
      </c>
      <c r="L131" s="34">
        <v>0</v>
      </c>
      <c r="M131" s="34">
        <v>0</v>
      </c>
      <c r="N131" s="34">
        <v>0</v>
      </c>
      <c r="O131" s="34">
        <v>0</v>
      </c>
      <c r="P131" s="34">
        <v>0</v>
      </c>
      <c r="Q131" s="34">
        <v>0</v>
      </c>
      <c r="R131" s="34">
        <v>0</v>
      </c>
      <c r="S131" s="34">
        <v>0</v>
      </c>
      <c r="T131" s="34">
        <v>0</v>
      </c>
      <c r="U131" s="34">
        <v>0</v>
      </c>
      <c r="V131" s="34">
        <v>0</v>
      </c>
      <c r="W131" s="34">
        <v>0</v>
      </c>
      <c r="X131" s="34">
        <v>0</v>
      </c>
    </row>
    <row r="132" spans="1:24" x14ac:dyDescent="0.2">
      <c r="A132" t="s">
        <v>26</v>
      </c>
      <c r="B132" t="s">
        <v>141</v>
      </c>
      <c r="C132" s="25" t="b">
        <f t="shared" si="18"/>
        <v>1</v>
      </c>
      <c r="D132" s="25" t="b">
        <f t="shared" si="19"/>
        <v>0</v>
      </c>
      <c r="E132" s="25" t="b">
        <f t="shared" si="20"/>
        <v>0</v>
      </c>
      <c r="F132" s="25" t="b">
        <f t="shared" si="21"/>
        <v>1</v>
      </c>
      <c r="G132" s="25" t="b">
        <f t="shared" si="22"/>
        <v>0</v>
      </c>
      <c r="H132" s="25" t="b">
        <f t="shared" si="23"/>
        <v>0</v>
      </c>
      <c r="I132" s="25" t="b">
        <f t="shared" si="24"/>
        <v>0</v>
      </c>
      <c r="J132" s="25" t="b">
        <f t="shared" si="25"/>
        <v>1</v>
      </c>
      <c r="K132" s="25" t="b">
        <f t="shared" si="26"/>
        <v>1</v>
      </c>
      <c r="L132" s="34">
        <v>1</v>
      </c>
      <c r="M132" s="34">
        <v>0</v>
      </c>
      <c r="N132" s="34">
        <v>0</v>
      </c>
      <c r="O132" s="34">
        <v>0</v>
      </c>
      <c r="P132" s="34">
        <v>0</v>
      </c>
      <c r="Q132" s="34">
        <v>0</v>
      </c>
      <c r="R132" s="34">
        <v>0</v>
      </c>
      <c r="S132" s="34">
        <v>0</v>
      </c>
      <c r="T132" s="34">
        <v>0</v>
      </c>
      <c r="U132" s="34">
        <v>1</v>
      </c>
      <c r="V132" s="34">
        <v>0</v>
      </c>
      <c r="W132" s="34">
        <v>1</v>
      </c>
      <c r="X132" s="34">
        <v>0</v>
      </c>
    </row>
    <row r="133" spans="1:24" x14ac:dyDescent="0.2">
      <c r="A133" t="s">
        <v>26</v>
      </c>
      <c r="B133" t="s">
        <v>142</v>
      </c>
      <c r="C133" s="25" t="b">
        <f t="shared" si="18"/>
        <v>0</v>
      </c>
      <c r="D133" s="25" t="b">
        <f t="shared" si="19"/>
        <v>0</v>
      </c>
      <c r="E133" s="25" t="b">
        <f t="shared" si="20"/>
        <v>0</v>
      </c>
      <c r="F133" s="25" t="b">
        <f t="shared" si="21"/>
        <v>0</v>
      </c>
      <c r="G133" s="25" t="b">
        <f t="shared" si="22"/>
        <v>0</v>
      </c>
      <c r="H133" s="25" t="b">
        <f t="shared" si="23"/>
        <v>0</v>
      </c>
      <c r="I133" s="25" t="b">
        <f t="shared" si="24"/>
        <v>0</v>
      </c>
      <c r="J133" s="25" t="b">
        <f t="shared" si="25"/>
        <v>0</v>
      </c>
      <c r="K133" s="25" t="b">
        <f t="shared" si="26"/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0</v>
      </c>
      <c r="Q133" s="34">
        <v>0</v>
      </c>
      <c r="R133" s="34">
        <v>0</v>
      </c>
      <c r="S133" s="34">
        <v>0</v>
      </c>
      <c r="T133" s="34">
        <v>0</v>
      </c>
      <c r="U133" s="34">
        <v>0</v>
      </c>
      <c r="V133" s="34">
        <v>0</v>
      </c>
      <c r="W133" s="34">
        <v>0</v>
      </c>
      <c r="X133" s="34">
        <v>0</v>
      </c>
    </row>
    <row r="134" spans="1:24" x14ac:dyDescent="0.2">
      <c r="A134" t="s">
        <v>26</v>
      </c>
      <c r="B134" t="s">
        <v>143</v>
      </c>
      <c r="C134" s="25" t="b">
        <f t="shared" si="18"/>
        <v>1</v>
      </c>
      <c r="D134" s="25" t="b">
        <f t="shared" si="19"/>
        <v>0</v>
      </c>
      <c r="E134" s="25" t="b">
        <f t="shared" si="20"/>
        <v>0</v>
      </c>
      <c r="F134" s="25" t="b">
        <f t="shared" si="21"/>
        <v>0</v>
      </c>
      <c r="G134" s="25" t="b">
        <f t="shared" si="22"/>
        <v>0</v>
      </c>
      <c r="H134" s="25" t="b">
        <f t="shared" si="23"/>
        <v>0</v>
      </c>
      <c r="I134" s="25" t="b">
        <f t="shared" si="24"/>
        <v>0</v>
      </c>
      <c r="J134" s="25" t="b">
        <f t="shared" si="25"/>
        <v>0</v>
      </c>
      <c r="K134" s="25" t="b">
        <f t="shared" si="26"/>
        <v>1</v>
      </c>
      <c r="L134" s="34">
        <v>1</v>
      </c>
      <c r="M134" s="34">
        <v>0</v>
      </c>
      <c r="N134" s="34">
        <v>0</v>
      </c>
      <c r="O134" s="34">
        <v>0</v>
      </c>
      <c r="P134" s="34">
        <v>0</v>
      </c>
      <c r="Q134" s="34">
        <v>0</v>
      </c>
      <c r="R134" s="34">
        <v>0</v>
      </c>
      <c r="S134" s="34">
        <v>0</v>
      </c>
      <c r="T134" s="34">
        <v>0</v>
      </c>
      <c r="U134" s="34">
        <v>0</v>
      </c>
      <c r="V134" s="34">
        <v>0</v>
      </c>
      <c r="W134" s="34">
        <v>0</v>
      </c>
      <c r="X134" s="34">
        <v>0</v>
      </c>
    </row>
    <row r="135" spans="1:24" x14ac:dyDescent="0.2">
      <c r="A135" t="s">
        <v>26</v>
      </c>
      <c r="B135" t="s">
        <v>144</v>
      </c>
      <c r="C135" s="25" t="b">
        <f t="shared" si="18"/>
        <v>0</v>
      </c>
      <c r="D135" s="25" t="b">
        <f t="shared" si="19"/>
        <v>1</v>
      </c>
      <c r="E135" s="25" t="b">
        <f t="shared" si="20"/>
        <v>0</v>
      </c>
      <c r="F135" s="25" t="b">
        <f t="shared" si="21"/>
        <v>0</v>
      </c>
      <c r="G135" s="25" t="b">
        <f t="shared" si="22"/>
        <v>0</v>
      </c>
      <c r="H135" s="25" t="b">
        <f t="shared" si="23"/>
        <v>0</v>
      </c>
      <c r="I135" s="25" t="b">
        <f t="shared" si="24"/>
        <v>0</v>
      </c>
      <c r="J135" s="25" t="b">
        <f t="shared" si="25"/>
        <v>0</v>
      </c>
      <c r="K135" s="25" t="b">
        <f t="shared" si="26"/>
        <v>1</v>
      </c>
      <c r="L135" s="34">
        <v>0</v>
      </c>
      <c r="M135" s="34">
        <v>1</v>
      </c>
      <c r="N135" s="34">
        <v>0</v>
      </c>
      <c r="O135" s="34">
        <v>0</v>
      </c>
      <c r="P135" s="34">
        <v>0</v>
      </c>
      <c r="Q135" s="34">
        <v>0</v>
      </c>
      <c r="R135" s="34">
        <v>0</v>
      </c>
      <c r="S135" s="34">
        <v>0</v>
      </c>
      <c r="T135" s="34">
        <v>0</v>
      </c>
      <c r="U135" s="34">
        <v>0</v>
      </c>
      <c r="V135" s="34">
        <v>0</v>
      </c>
      <c r="W135" s="34">
        <v>0</v>
      </c>
      <c r="X135" s="34">
        <v>0</v>
      </c>
    </row>
    <row r="136" spans="1:24" x14ac:dyDescent="0.2">
      <c r="A136" t="s">
        <v>26</v>
      </c>
      <c r="B136" t="s">
        <v>145</v>
      </c>
      <c r="C136" s="25" t="b">
        <f t="shared" si="18"/>
        <v>0</v>
      </c>
      <c r="D136" s="25" t="b">
        <f t="shared" si="19"/>
        <v>0</v>
      </c>
      <c r="E136" s="25" t="b">
        <f t="shared" si="20"/>
        <v>0</v>
      </c>
      <c r="F136" s="25" t="b">
        <f t="shared" si="21"/>
        <v>1</v>
      </c>
      <c r="G136" s="25" t="b">
        <f t="shared" si="22"/>
        <v>0</v>
      </c>
      <c r="H136" s="25" t="b">
        <f t="shared" si="23"/>
        <v>0</v>
      </c>
      <c r="I136" s="25" t="b">
        <f t="shared" si="24"/>
        <v>0</v>
      </c>
      <c r="J136" s="25" t="b">
        <f t="shared" si="25"/>
        <v>0</v>
      </c>
      <c r="K136" s="25" t="b">
        <f t="shared" si="26"/>
        <v>1</v>
      </c>
      <c r="L136" s="34">
        <v>0</v>
      </c>
      <c r="M136" s="34">
        <v>0</v>
      </c>
      <c r="N136" s="34">
        <v>0</v>
      </c>
      <c r="O136" s="34">
        <v>0</v>
      </c>
      <c r="P136" s="34">
        <v>0</v>
      </c>
      <c r="Q136" s="34">
        <v>0</v>
      </c>
      <c r="R136" s="34">
        <v>0</v>
      </c>
      <c r="S136" s="34">
        <v>0</v>
      </c>
      <c r="T136" s="34">
        <v>0</v>
      </c>
      <c r="U136" s="34">
        <v>0</v>
      </c>
      <c r="V136" s="34">
        <v>0</v>
      </c>
      <c r="W136" s="34">
        <v>1</v>
      </c>
      <c r="X136" s="34">
        <v>0</v>
      </c>
    </row>
    <row r="137" spans="1:24" x14ac:dyDescent="0.2">
      <c r="A137" t="s">
        <v>26</v>
      </c>
      <c r="B137" t="s">
        <v>146</v>
      </c>
      <c r="C137" s="25" t="b">
        <f t="shared" si="18"/>
        <v>1</v>
      </c>
      <c r="D137" s="25" t="b">
        <f t="shared" si="19"/>
        <v>0</v>
      </c>
      <c r="E137" s="25" t="b">
        <f t="shared" si="20"/>
        <v>0</v>
      </c>
      <c r="F137" s="25" t="b">
        <f t="shared" si="21"/>
        <v>1</v>
      </c>
      <c r="G137" s="25" t="b">
        <f t="shared" si="22"/>
        <v>0</v>
      </c>
      <c r="H137" s="25" t="b">
        <f t="shared" si="23"/>
        <v>0</v>
      </c>
      <c r="I137" s="25" t="b">
        <f t="shared" si="24"/>
        <v>0</v>
      </c>
      <c r="J137" s="25" t="b">
        <f t="shared" si="25"/>
        <v>0</v>
      </c>
      <c r="K137" s="25" t="b">
        <f t="shared" si="26"/>
        <v>1</v>
      </c>
      <c r="L137" s="34">
        <v>1</v>
      </c>
      <c r="M137" s="34">
        <v>0</v>
      </c>
      <c r="N137" s="34">
        <v>0</v>
      </c>
      <c r="O137" s="34">
        <v>0</v>
      </c>
      <c r="P137" s="34">
        <v>0</v>
      </c>
      <c r="Q137" s="34">
        <v>0</v>
      </c>
      <c r="R137" s="34">
        <v>0</v>
      </c>
      <c r="S137" s="34">
        <v>0</v>
      </c>
      <c r="T137" s="34">
        <v>0</v>
      </c>
      <c r="U137" s="34">
        <v>0</v>
      </c>
      <c r="V137" s="34">
        <v>0</v>
      </c>
      <c r="W137" s="34">
        <v>1</v>
      </c>
      <c r="X137" s="34">
        <v>0</v>
      </c>
    </row>
    <row r="138" spans="1:24" x14ac:dyDescent="0.2">
      <c r="A138" t="s">
        <v>26</v>
      </c>
      <c r="B138" t="s">
        <v>147</v>
      </c>
      <c r="C138" s="25" t="b">
        <f t="shared" si="18"/>
        <v>0</v>
      </c>
      <c r="D138" s="25" t="b">
        <f t="shared" si="19"/>
        <v>0</v>
      </c>
      <c r="E138" s="25" t="b">
        <f t="shared" si="20"/>
        <v>0</v>
      </c>
      <c r="F138" s="25" t="b">
        <f t="shared" si="21"/>
        <v>0</v>
      </c>
      <c r="G138" s="25" t="b">
        <f t="shared" si="22"/>
        <v>0</v>
      </c>
      <c r="H138" s="25" t="b">
        <f t="shared" si="23"/>
        <v>0</v>
      </c>
      <c r="I138" s="25" t="b">
        <f t="shared" si="24"/>
        <v>0</v>
      </c>
      <c r="J138" s="25" t="b">
        <f t="shared" si="25"/>
        <v>0</v>
      </c>
      <c r="K138" s="25" t="b">
        <f t="shared" si="26"/>
        <v>0</v>
      </c>
      <c r="L138" s="34">
        <v>0</v>
      </c>
      <c r="M138" s="34">
        <v>0</v>
      </c>
      <c r="N138" s="34">
        <v>0</v>
      </c>
      <c r="O138" s="34">
        <v>0</v>
      </c>
      <c r="P138" s="34">
        <v>0</v>
      </c>
      <c r="Q138" s="34">
        <v>0</v>
      </c>
      <c r="R138" s="34">
        <v>0</v>
      </c>
      <c r="S138" s="34">
        <v>0</v>
      </c>
      <c r="T138" s="34">
        <v>0</v>
      </c>
      <c r="U138" s="34">
        <v>0</v>
      </c>
      <c r="V138" s="34">
        <v>0</v>
      </c>
      <c r="W138" s="34">
        <v>0</v>
      </c>
      <c r="X138" s="34">
        <v>0</v>
      </c>
    </row>
    <row r="139" spans="1:24" x14ac:dyDescent="0.2">
      <c r="A139" t="s">
        <v>26</v>
      </c>
      <c r="B139" t="s">
        <v>148</v>
      </c>
      <c r="C139" s="25" t="b">
        <f t="shared" si="18"/>
        <v>0</v>
      </c>
      <c r="D139" s="25" t="b">
        <f t="shared" si="19"/>
        <v>0</v>
      </c>
      <c r="E139" s="25" t="b">
        <f t="shared" si="20"/>
        <v>0</v>
      </c>
      <c r="F139" s="25" t="b">
        <f t="shared" si="21"/>
        <v>0</v>
      </c>
      <c r="G139" s="25" t="b">
        <f t="shared" si="22"/>
        <v>0</v>
      </c>
      <c r="H139" s="25" t="b">
        <f t="shared" si="23"/>
        <v>0</v>
      </c>
      <c r="I139" s="25" t="b">
        <f t="shared" si="24"/>
        <v>0</v>
      </c>
      <c r="J139" s="25" t="b">
        <f t="shared" si="25"/>
        <v>1</v>
      </c>
      <c r="K139" s="25" t="b">
        <f t="shared" si="26"/>
        <v>1</v>
      </c>
      <c r="L139" s="34">
        <v>0</v>
      </c>
      <c r="M139" s="34">
        <v>0</v>
      </c>
      <c r="N139" s="34">
        <v>0</v>
      </c>
      <c r="O139" s="34">
        <v>0</v>
      </c>
      <c r="P139" s="34">
        <v>0</v>
      </c>
      <c r="Q139" s="34">
        <v>0</v>
      </c>
      <c r="R139" s="34">
        <v>0</v>
      </c>
      <c r="S139" s="34">
        <v>0</v>
      </c>
      <c r="T139" s="34">
        <v>0</v>
      </c>
      <c r="U139" s="34">
        <v>0</v>
      </c>
      <c r="V139" s="34">
        <v>1</v>
      </c>
      <c r="W139" s="34">
        <v>0</v>
      </c>
      <c r="X139" s="34">
        <v>0</v>
      </c>
    </row>
    <row r="140" spans="1:24" x14ac:dyDescent="0.2">
      <c r="A140" t="s">
        <v>26</v>
      </c>
      <c r="B140" t="s">
        <v>149</v>
      </c>
      <c r="C140" s="25" t="b">
        <f t="shared" si="18"/>
        <v>0</v>
      </c>
      <c r="D140" s="25" t="b">
        <f t="shared" si="19"/>
        <v>1</v>
      </c>
      <c r="E140" s="25" t="b">
        <f t="shared" si="20"/>
        <v>0</v>
      </c>
      <c r="F140" s="25" t="b">
        <f t="shared" si="21"/>
        <v>1</v>
      </c>
      <c r="G140" s="25" t="b">
        <f t="shared" si="22"/>
        <v>0</v>
      </c>
      <c r="H140" s="25" t="b">
        <f t="shared" si="23"/>
        <v>0</v>
      </c>
      <c r="I140" s="25" t="b">
        <f t="shared" si="24"/>
        <v>0</v>
      </c>
      <c r="J140" s="25" t="b">
        <f t="shared" si="25"/>
        <v>0</v>
      </c>
      <c r="K140" s="25" t="b">
        <f t="shared" si="26"/>
        <v>1</v>
      </c>
      <c r="L140" s="34">
        <v>0</v>
      </c>
      <c r="M140" s="34">
        <v>1</v>
      </c>
      <c r="N140" s="34">
        <v>0</v>
      </c>
      <c r="O140" s="34">
        <v>0</v>
      </c>
      <c r="P140" s="34">
        <v>0</v>
      </c>
      <c r="Q140" s="34">
        <v>0</v>
      </c>
      <c r="R140" s="34">
        <v>0</v>
      </c>
      <c r="S140" s="34">
        <v>0</v>
      </c>
      <c r="T140" s="34">
        <v>0</v>
      </c>
      <c r="U140" s="34">
        <v>0</v>
      </c>
      <c r="V140" s="34">
        <v>0</v>
      </c>
      <c r="W140" s="34">
        <v>1</v>
      </c>
      <c r="X140" s="34">
        <v>0</v>
      </c>
    </row>
    <row r="141" spans="1:24" x14ac:dyDescent="0.2">
      <c r="A141" t="s">
        <v>26</v>
      </c>
      <c r="B141" t="s">
        <v>150</v>
      </c>
      <c r="C141" s="25" t="b">
        <f t="shared" si="18"/>
        <v>0</v>
      </c>
      <c r="D141" s="25" t="b">
        <f t="shared" si="19"/>
        <v>0</v>
      </c>
      <c r="E141" s="25" t="b">
        <f t="shared" si="20"/>
        <v>0</v>
      </c>
      <c r="F141" s="25" t="b">
        <f t="shared" si="21"/>
        <v>0</v>
      </c>
      <c r="G141" s="25" t="b">
        <f t="shared" si="22"/>
        <v>0</v>
      </c>
      <c r="H141" s="25" t="b">
        <f t="shared" si="23"/>
        <v>0</v>
      </c>
      <c r="I141" s="25" t="b">
        <f t="shared" si="24"/>
        <v>0</v>
      </c>
      <c r="J141" s="25" t="b">
        <f t="shared" si="25"/>
        <v>0</v>
      </c>
      <c r="K141" s="25" t="b">
        <f t="shared" si="26"/>
        <v>0</v>
      </c>
      <c r="L141" s="34">
        <v>0</v>
      </c>
      <c r="M141" s="34">
        <v>0</v>
      </c>
      <c r="N141" s="34">
        <v>0</v>
      </c>
      <c r="O141" s="34">
        <v>0</v>
      </c>
      <c r="P141" s="34">
        <v>0</v>
      </c>
      <c r="Q141" s="34">
        <v>0</v>
      </c>
      <c r="R141" s="34">
        <v>0</v>
      </c>
      <c r="S141" s="34">
        <v>0</v>
      </c>
      <c r="T141" s="34">
        <v>0</v>
      </c>
      <c r="U141" s="34">
        <v>0</v>
      </c>
      <c r="V141" s="34">
        <v>0</v>
      </c>
      <c r="W141" s="34">
        <v>0</v>
      </c>
      <c r="X141" s="34">
        <v>0</v>
      </c>
    </row>
    <row r="142" spans="1:24" x14ac:dyDescent="0.2">
      <c r="A142" t="s">
        <v>26</v>
      </c>
      <c r="B142" t="s">
        <v>151</v>
      </c>
      <c r="C142" s="25" t="b">
        <f t="shared" si="18"/>
        <v>0</v>
      </c>
      <c r="D142" s="25" t="b">
        <f t="shared" si="19"/>
        <v>0</v>
      </c>
      <c r="E142" s="25" t="b">
        <f t="shared" si="20"/>
        <v>0</v>
      </c>
      <c r="F142" s="25" t="b">
        <f t="shared" si="21"/>
        <v>0</v>
      </c>
      <c r="G142" s="25" t="b">
        <f t="shared" si="22"/>
        <v>0</v>
      </c>
      <c r="H142" s="25" t="b">
        <f t="shared" si="23"/>
        <v>0</v>
      </c>
      <c r="I142" s="25" t="b">
        <f t="shared" si="24"/>
        <v>0</v>
      </c>
      <c r="J142" s="25" t="b">
        <f t="shared" si="25"/>
        <v>0</v>
      </c>
      <c r="K142" s="25" t="b">
        <f t="shared" si="26"/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0</v>
      </c>
      <c r="Q142" s="34">
        <v>0</v>
      </c>
      <c r="R142" s="34">
        <v>0</v>
      </c>
      <c r="S142" s="34">
        <v>0</v>
      </c>
      <c r="T142" s="34">
        <v>0</v>
      </c>
      <c r="U142" s="34">
        <v>0</v>
      </c>
      <c r="V142" s="34">
        <v>0</v>
      </c>
      <c r="W142" s="34">
        <v>0</v>
      </c>
      <c r="X142" s="34">
        <v>0</v>
      </c>
    </row>
    <row r="143" spans="1:24" x14ac:dyDescent="0.2">
      <c r="A143" t="s">
        <v>26</v>
      </c>
      <c r="B143" t="s">
        <v>152</v>
      </c>
      <c r="C143" s="25" t="b">
        <f t="shared" si="18"/>
        <v>1</v>
      </c>
      <c r="D143" s="25" t="b">
        <f t="shared" si="19"/>
        <v>0</v>
      </c>
      <c r="E143" s="25" t="b">
        <f t="shared" si="20"/>
        <v>0</v>
      </c>
      <c r="F143" s="25" t="b">
        <f t="shared" si="21"/>
        <v>0</v>
      </c>
      <c r="G143" s="25" t="b">
        <f t="shared" si="22"/>
        <v>0</v>
      </c>
      <c r="H143" s="25" t="b">
        <f t="shared" si="23"/>
        <v>0</v>
      </c>
      <c r="I143" s="25" t="b">
        <f t="shared" si="24"/>
        <v>0</v>
      </c>
      <c r="J143" s="25" t="b">
        <f t="shared" si="25"/>
        <v>0</v>
      </c>
      <c r="K143" s="25" t="b">
        <f t="shared" si="26"/>
        <v>1</v>
      </c>
      <c r="L143" s="34">
        <v>1</v>
      </c>
      <c r="M143" s="34">
        <v>0</v>
      </c>
      <c r="N143" s="34">
        <v>0</v>
      </c>
      <c r="O143" s="34">
        <v>0</v>
      </c>
      <c r="P143" s="34">
        <v>0</v>
      </c>
      <c r="Q143" s="34">
        <v>0</v>
      </c>
      <c r="R143" s="34">
        <v>0</v>
      </c>
      <c r="S143" s="34">
        <v>0</v>
      </c>
      <c r="T143" s="34">
        <v>0</v>
      </c>
      <c r="U143" s="34">
        <v>0</v>
      </c>
      <c r="V143" s="34">
        <v>0</v>
      </c>
      <c r="W143" s="34">
        <v>0</v>
      </c>
      <c r="X143" s="34">
        <v>0</v>
      </c>
    </row>
    <row r="144" spans="1:24" x14ac:dyDescent="0.2">
      <c r="A144" t="s">
        <v>26</v>
      </c>
      <c r="B144" t="s">
        <v>153</v>
      </c>
      <c r="C144" s="25" t="b">
        <f t="shared" si="18"/>
        <v>0</v>
      </c>
      <c r="D144" s="25" t="b">
        <f t="shared" si="19"/>
        <v>0</v>
      </c>
      <c r="E144" s="25" t="b">
        <f t="shared" si="20"/>
        <v>0</v>
      </c>
      <c r="F144" s="25" t="b">
        <f t="shared" si="21"/>
        <v>0</v>
      </c>
      <c r="G144" s="25" t="b">
        <f t="shared" si="22"/>
        <v>0</v>
      </c>
      <c r="H144" s="25" t="b">
        <f t="shared" si="23"/>
        <v>0</v>
      </c>
      <c r="I144" s="25" t="b">
        <f t="shared" si="24"/>
        <v>0</v>
      </c>
      <c r="J144" s="25" t="b">
        <f t="shared" si="25"/>
        <v>0</v>
      </c>
      <c r="K144" s="25" t="b">
        <f t="shared" si="26"/>
        <v>0</v>
      </c>
      <c r="L144" s="34">
        <v>0</v>
      </c>
      <c r="M144" s="34">
        <v>0</v>
      </c>
      <c r="N144" s="34">
        <v>0</v>
      </c>
      <c r="O144" s="34">
        <v>0</v>
      </c>
      <c r="P144" s="34">
        <v>0</v>
      </c>
      <c r="Q144" s="34">
        <v>0</v>
      </c>
      <c r="R144" s="34">
        <v>0</v>
      </c>
      <c r="S144" s="34">
        <v>0</v>
      </c>
      <c r="T144" s="34">
        <v>0</v>
      </c>
      <c r="U144" s="34">
        <v>0</v>
      </c>
      <c r="V144" s="34">
        <v>0</v>
      </c>
      <c r="W144" s="34">
        <v>0</v>
      </c>
      <c r="X144" s="34">
        <v>0</v>
      </c>
    </row>
    <row r="145" spans="1:24" x14ac:dyDescent="0.2">
      <c r="A145" t="s">
        <v>26</v>
      </c>
      <c r="B145" t="s">
        <v>154</v>
      </c>
      <c r="C145" s="25" t="b">
        <f t="shared" si="18"/>
        <v>0</v>
      </c>
      <c r="D145" s="25" t="b">
        <f t="shared" si="19"/>
        <v>0</v>
      </c>
      <c r="E145" s="25" t="b">
        <f t="shared" si="20"/>
        <v>0</v>
      </c>
      <c r="F145" s="25" t="b">
        <f t="shared" si="21"/>
        <v>0</v>
      </c>
      <c r="G145" s="25" t="b">
        <f t="shared" si="22"/>
        <v>0</v>
      </c>
      <c r="H145" s="25" t="b">
        <f t="shared" si="23"/>
        <v>0</v>
      </c>
      <c r="I145" s="25" t="b">
        <f t="shared" si="24"/>
        <v>0</v>
      </c>
      <c r="J145" s="25" t="b">
        <f t="shared" si="25"/>
        <v>0</v>
      </c>
      <c r="K145" s="25" t="b">
        <f t="shared" si="26"/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0</v>
      </c>
      <c r="Q145" s="34">
        <v>0</v>
      </c>
      <c r="R145" s="34">
        <v>0</v>
      </c>
      <c r="S145" s="34">
        <v>0</v>
      </c>
      <c r="T145" s="34">
        <v>0</v>
      </c>
      <c r="U145" s="34">
        <v>0</v>
      </c>
      <c r="V145" s="34">
        <v>0</v>
      </c>
      <c r="W145" s="34">
        <v>0</v>
      </c>
      <c r="X145" s="34">
        <v>0</v>
      </c>
    </row>
    <row r="146" spans="1:24" x14ac:dyDescent="0.2">
      <c r="A146" t="s">
        <v>26</v>
      </c>
      <c r="B146" t="s">
        <v>155</v>
      </c>
      <c r="C146" s="25" t="b">
        <f t="shared" si="18"/>
        <v>0</v>
      </c>
      <c r="D146" s="25" t="b">
        <f t="shared" si="19"/>
        <v>1</v>
      </c>
      <c r="E146" s="25" t="b">
        <f t="shared" si="20"/>
        <v>0</v>
      </c>
      <c r="F146" s="25" t="b">
        <f t="shared" si="21"/>
        <v>1</v>
      </c>
      <c r="G146" s="25" t="b">
        <f t="shared" si="22"/>
        <v>0</v>
      </c>
      <c r="H146" s="25" t="b">
        <f t="shared" si="23"/>
        <v>0</v>
      </c>
      <c r="I146" s="25" t="b">
        <f t="shared" si="24"/>
        <v>0</v>
      </c>
      <c r="J146" s="25" t="b">
        <f t="shared" si="25"/>
        <v>0</v>
      </c>
      <c r="K146" s="25" t="b">
        <f t="shared" si="26"/>
        <v>1</v>
      </c>
      <c r="L146" s="34">
        <v>0</v>
      </c>
      <c r="M146" s="34">
        <v>1</v>
      </c>
      <c r="N146" s="34">
        <v>0</v>
      </c>
      <c r="O146" s="34">
        <v>0</v>
      </c>
      <c r="P146" s="34">
        <v>0</v>
      </c>
      <c r="Q146" s="34">
        <v>0</v>
      </c>
      <c r="R146" s="34">
        <v>0</v>
      </c>
      <c r="S146" s="34">
        <v>0</v>
      </c>
      <c r="T146" s="34">
        <v>0</v>
      </c>
      <c r="U146" s="34">
        <v>0</v>
      </c>
      <c r="V146" s="34">
        <v>0</v>
      </c>
      <c r="W146" s="34">
        <v>1</v>
      </c>
      <c r="X146" s="34">
        <v>0</v>
      </c>
    </row>
    <row r="147" spans="1:24" x14ac:dyDescent="0.2">
      <c r="A147" t="s">
        <v>26</v>
      </c>
      <c r="B147" t="s">
        <v>156</v>
      </c>
      <c r="C147" s="25" t="b">
        <f t="shared" si="18"/>
        <v>1</v>
      </c>
      <c r="D147" s="25" t="b">
        <f t="shared" si="19"/>
        <v>0</v>
      </c>
      <c r="E147" s="25" t="b">
        <f t="shared" si="20"/>
        <v>0</v>
      </c>
      <c r="F147" s="25" t="b">
        <f t="shared" si="21"/>
        <v>1</v>
      </c>
      <c r="G147" s="25" t="b">
        <f t="shared" si="22"/>
        <v>1</v>
      </c>
      <c r="H147" s="25" t="b">
        <f t="shared" si="23"/>
        <v>0</v>
      </c>
      <c r="I147" s="25" t="b">
        <f t="shared" si="24"/>
        <v>0</v>
      </c>
      <c r="J147" s="25" t="b">
        <f t="shared" si="25"/>
        <v>0</v>
      </c>
      <c r="K147" s="25" t="b">
        <f t="shared" si="26"/>
        <v>1</v>
      </c>
      <c r="L147" s="34">
        <v>1</v>
      </c>
      <c r="M147" s="34">
        <v>0</v>
      </c>
      <c r="N147" s="34">
        <v>0</v>
      </c>
      <c r="O147" s="34">
        <v>0</v>
      </c>
      <c r="P147" s="34">
        <v>0</v>
      </c>
      <c r="Q147" s="34">
        <v>0</v>
      </c>
      <c r="R147" s="34">
        <v>0</v>
      </c>
      <c r="S147" s="34">
        <v>0</v>
      </c>
      <c r="T147" s="34">
        <v>0</v>
      </c>
      <c r="U147" s="34">
        <v>0</v>
      </c>
      <c r="V147" s="34">
        <v>0</v>
      </c>
      <c r="W147" s="34">
        <v>1</v>
      </c>
      <c r="X147" s="34">
        <v>1</v>
      </c>
    </row>
    <row r="148" spans="1:24" x14ac:dyDescent="0.2">
      <c r="A148" t="s">
        <v>26</v>
      </c>
      <c r="B148" t="s">
        <v>157</v>
      </c>
      <c r="C148" s="25" t="b">
        <f t="shared" si="18"/>
        <v>0</v>
      </c>
      <c r="D148" s="25" t="b">
        <f t="shared" si="19"/>
        <v>0</v>
      </c>
      <c r="E148" s="25" t="b">
        <f t="shared" si="20"/>
        <v>0</v>
      </c>
      <c r="F148" s="25" t="b">
        <f t="shared" si="21"/>
        <v>0</v>
      </c>
      <c r="G148" s="25" t="b">
        <f t="shared" si="22"/>
        <v>0</v>
      </c>
      <c r="H148" s="25" t="b">
        <f t="shared" si="23"/>
        <v>0</v>
      </c>
      <c r="I148" s="25" t="b">
        <f t="shared" si="24"/>
        <v>0</v>
      </c>
      <c r="J148" s="25" t="b">
        <f t="shared" si="25"/>
        <v>0</v>
      </c>
      <c r="K148" s="25" t="b">
        <f t="shared" si="26"/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v>0</v>
      </c>
      <c r="Q148" s="34">
        <v>0</v>
      </c>
      <c r="R148" s="34">
        <v>0</v>
      </c>
      <c r="S148" s="34">
        <v>0</v>
      </c>
      <c r="T148" s="34">
        <v>0</v>
      </c>
      <c r="U148" s="34">
        <v>0</v>
      </c>
      <c r="V148" s="34">
        <v>0</v>
      </c>
      <c r="W148" s="34">
        <v>0</v>
      </c>
      <c r="X148" s="34">
        <v>0</v>
      </c>
    </row>
    <row r="149" spans="1:24" x14ac:dyDescent="0.2">
      <c r="A149" t="s">
        <v>26</v>
      </c>
      <c r="B149" t="s">
        <v>158</v>
      </c>
      <c r="C149" s="25" t="b">
        <f t="shared" si="18"/>
        <v>0</v>
      </c>
      <c r="D149" s="25" t="b">
        <f t="shared" si="19"/>
        <v>0</v>
      </c>
      <c r="E149" s="25" t="b">
        <f t="shared" si="20"/>
        <v>0</v>
      </c>
      <c r="F149" s="25" t="b">
        <f t="shared" si="21"/>
        <v>1</v>
      </c>
      <c r="G149" s="25" t="b">
        <f t="shared" si="22"/>
        <v>0</v>
      </c>
      <c r="H149" s="25" t="b">
        <f t="shared" si="23"/>
        <v>0</v>
      </c>
      <c r="I149" s="25" t="b">
        <f t="shared" si="24"/>
        <v>0</v>
      </c>
      <c r="J149" s="25" t="b">
        <f t="shared" si="25"/>
        <v>0</v>
      </c>
      <c r="K149" s="25" t="b">
        <f t="shared" si="26"/>
        <v>1</v>
      </c>
      <c r="L149" s="34">
        <v>0</v>
      </c>
      <c r="M149" s="34">
        <v>0</v>
      </c>
      <c r="N149" s="34">
        <v>0</v>
      </c>
      <c r="O149" s="34">
        <v>0</v>
      </c>
      <c r="P149" s="34">
        <v>0</v>
      </c>
      <c r="Q149" s="34">
        <v>0</v>
      </c>
      <c r="R149" s="34">
        <v>0</v>
      </c>
      <c r="S149" s="34">
        <v>0</v>
      </c>
      <c r="T149" s="34">
        <v>0</v>
      </c>
      <c r="U149" s="34">
        <v>0</v>
      </c>
      <c r="V149" s="34">
        <v>0</v>
      </c>
      <c r="W149" s="34">
        <v>1</v>
      </c>
      <c r="X149" s="34">
        <v>0</v>
      </c>
    </row>
    <row r="150" spans="1:24" x14ac:dyDescent="0.2">
      <c r="A150" t="s">
        <v>26</v>
      </c>
      <c r="B150" t="s">
        <v>159</v>
      </c>
      <c r="C150" s="25" t="b">
        <f t="shared" si="18"/>
        <v>0</v>
      </c>
      <c r="D150" s="25" t="b">
        <f t="shared" si="19"/>
        <v>0</v>
      </c>
      <c r="E150" s="25" t="b">
        <f t="shared" si="20"/>
        <v>0</v>
      </c>
      <c r="F150" s="25" t="b">
        <f t="shared" si="21"/>
        <v>0</v>
      </c>
      <c r="G150" s="25" t="b">
        <f t="shared" si="22"/>
        <v>1</v>
      </c>
      <c r="H150" s="25" t="b">
        <f t="shared" si="23"/>
        <v>0</v>
      </c>
      <c r="I150" s="25" t="b">
        <f t="shared" si="24"/>
        <v>0</v>
      </c>
      <c r="J150" s="25" t="b">
        <f t="shared" si="25"/>
        <v>0</v>
      </c>
      <c r="K150" s="25" t="b">
        <f t="shared" si="26"/>
        <v>1</v>
      </c>
      <c r="L150" s="34">
        <v>0</v>
      </c>
      <c r="M150" s="34">
        <v>0</v>
      </c>
      <c r="N150" s="34">
        <v>0</v>
      </c>
      <c r="O150" s="34">
        <v>0</v>
      </c>
      <c r="P150" s="34">
        <v>0</v>
      </c>
      <c r="Q150" s="34">
        <v>0</v>
      </c>
      <c r="R150" s="34">
        <v>0</v>
      </c>
      <c r="S150" s="34">
        <v>0</v>
      </c>
      <c r="T150" s="34">
        <v>0</v>
      </c>
      <c r="U150" s="34">
        <v>0</v>
      </c>
      <c r="V150" s="34">
        <v>0</v>
      </c>
      <c r="W150" s="34">
        <v>0</v>
      </c>
      <c r="X150" s="34">
        <v>1</v>
      </c>
    </row>
    <row r="151" spans="1:24" x14ac:dyDescent="0.2">
      <c r="A151" t="s">
        <v>26</v>
      </c>
      <c r="B151" t="s">
        <v>160</v>
      </c>
      <c r="C151" s="25" t="b">
        <f t="shared" si="18"/>
        <v>1</v>
      </c>
      <c r="D151" s="25" t="b">
        <f t="shared" si="19"/>
        <v>1</v>
      </c>
      <c r="E151" s="25" t="b">
        <f t="shared" si="20"/>
        <v>0</v>
      </c>
      <c r="F151" s="25" t="b">
        <f t="shared" si="21"/>
        <v>0</v>
      </c>
      <c r="G151" s="25" t="b">
        <f t="shared" si="22"/>
        <v>0</v>
      </c>
      <c r="H151" s="25" t="b">
        <f t="shared" si="23"/>
        <v>0</v>
      </c>
      <c r="I151" s="25" t="b">
        <f t="shared" si="24"/>
        <v>0</v>
      </c>
      <c r="J151" s="25" t="b">
        <f t="shared" si="25"/>
        <v>0</v>
      </c>
      <c r="K151" s="25" t="b">
        <f t="shared" si="26"/>
        <v>1</v>
      </c>
      <c r="L151" s="34">
        <v>1</v>
      </c>
      <c r="M151" s="34">
        <v>1</v>
      </c>
      <c r="N151" s="34">
        <v>0</v>
      </c>
      <c r="O151" s="34">
        <v>0</v>
      </c>
      <c r="P151" s="34">
        <v>0</v>
      </c>
      <c r="Q151" s="34">
        <v>0</v>
      </c>
      <c r="R151" s="34">
        <v>0</v>
      </c>
      <c r="S151" s="34">
        <v>0</v>
      </c>
      <c r="T151" s="34">
        <v>0</v>
      </c>
      <c r="U151" s="34">
        <v>0</v>
      </c>
      <c r="V151" s="34">
        <v>0</v>
      </c>
      <c r="W151" s="34">
        <v>0</v>
      </c>
      <c r="X151" s="34">
        <v>0</v>
      </c>
    </row>
    <row r="152" spans="1:24" x14ac:dyDescent="0.2">
      <c r="A152" t="s">
        <v>26</v>
      </c>
      <c r="B152" t="s">
        <v>161</v>
      </c>
      <c r="C152" s="25" t="b">
        <f t="shared" si="18"/>
        <v>0</v>
      </c>
      <c r="D152" s="25" t="b">
        <f t="shared" si="19"/>
        <v>0</v>
      </c>
      <c r="E152" s="25" t="b">
        <f t="shared" si="20"/>
        <v>0</v>
      </c>
      <c r="F152" s="25" t="b">
        <f t="shared" si="21"/>
        <v>0</v>
      </c>
      <c r="G152" s="25" t="b">
        <f t="shared" si="22"/>
        <v>0</v>
      </c>
      <c r="H152" s="25" t="b">
        <f t="shared" si="23"/>
        <v>0</v>
      </c>
      <c r="I152" s="25" t="b">
        <f t="shared" si="24"/>
        <v>0</v>
      </c>
      <c r="J152" s="25" t="b">
        <f t="shared" si="25"/>
        <v>0</v>
      </c>
      <c r="K152" s="25" t="b">
        <f t="shared" si="26"/>
        <v>0</v>
      </c>
      <c r="L152" s="34">
        <v>0</v>
      </c>
      <c r="M152" s="34">
        <v>0</v>
      </c>
      <c r="N152" s="34">
        <v>0</v>
      </c>
      <c r="O152" s="34">
        <v>0</v>
      </c>
      <c r="P152" s="34">
        <v>0</v>
      </c>
      <c r="Q152" s="34">
        <v>0</v>
      </c>
      <c r="R152" s="34">
        <v>0</v>
      </c>
      <c r="S152" s="34">
        <v>0</v>
      </c>
      <c r="T152" s="34">
        <v>0</v>
      </c>
      <c r="U152" s="34">
        <v>0</v>
      </c>
      <c r="V152" s="34">
        <v>0</v>
      </c>
      <c r="W152" s="34">
        <v>0</v>
      </c>
      <c r="X152" s="34">
        <v>0</v>
      </c>
    </row>
    <row r="153" spans="1:24" x14ac:dyDescent="0.2">
      <c r="A153" t="s">
        <v>26</v>
      </c>
      <c r="B153" t="s">
        <v>162</v>
      </c>
      <c r="C153" s="25" t="b">
        <f t="shared" si="18"/>
        <v>0</v>
      </c>
      <c r="D153" s="25" t="b">
        <f t="shared" si="19"/>
        <v>0</v>
      </c>
      <c r="E153" s="25" t="b">
        <f t="shared" si="20"/>
        <v>0</v>
      </c>
      <c r="F153" s="25" t="b">
        <f t="shared" si="21"/>
        <v>0</v>
      </c>
      <c r="G153" s="25" t="b">
        <f t="shared" si="22"/>
        <v>0</v>
      </c>
      <c r="H153" s="25" t="b">
        <f t="shared" si="23"/>
        <v>0</v>
      </c>
      <c r="I153" s="25" t="b">
        <f t="shared" si="24"/>
        <v>0</v>
      </c>
      <c r="J153" s="25" t="b">
        <f t="shared" si="25"/>
        <v>0</v>
      </c>
      <c r="K153" s="25" t="b">
        <f t="shared" si="26"/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0</v>
      </c>
      <c r="Q153" s="34">
        <v>0</v>
      </c>
      <c r="R153" s="34">
        <v>0</v>
      </c>
      <c r="S153" s="34">
        <v>0</v>
      </c>
      <c r="T153" s="34">
        <v>0</v>
      </c>
      <c r="U153" s="34">
        <v>0</v>
      </c>
      <c r="V153" s="34">
        <v>0</v>
      </c>
      <c r="W153" s="34">
        <v>0</v>
      </c>
      <c r="X153" s="34">
        <v>0</v>
      </c>
    </row>
    <row r="154" spans="1:24" x14ac:dyDescent="0.2">
      <c r="A154" t="s">
        <v>26</v>
      </c>
      <c r="B154" t="s">
        <v>163</v>
      </c>
      <c r="C154" s="25" t="b">
        <f t="shared" si="18"/>
        <v>1</v>
      </c>
      <c r="D154" s="25" t="b">
        <f t="shared" si="19"/>
        <v>1</v>
      </c>
      <c r="E154" s="25" t="b">
        <f t="shared" si="20"/>
        <v>0</v>
      </c>
      <c r="F154" s="25" t="b">
        <f t="shared" si="21"/>
        <v>1</v>
      </c>
      <c r="G154" s="25" t="b">
        <f t="shared" si="22"/>
        <v>0</v>
      </c>
      <c r="H154" s="25" t="b">
        <f t="shared" si="23"/>
        <v>0</v>
      </c>
      <c r="I154" s="25" t="b">
        <f t="shared" si="24"/>
        <v>0</v>
      </c>
      <c r="J154" s="25" t="b">
        <f t="shared" si="25"/>
        <v>0</v>
      </c>
      <c r="K154" s="25" t="b">
        <f t="shared" si="26"/>
        <v>1</v>
      </c>
      <c r="L154" s="34">
        <v>1</v>
      </c>
      <c r="M154" s="34">
        <v>1</v>
      </c>
      <c r="N154" s="34">
        <v>0</v>
      </c>
      <c r="O154" s="34">
        <v>0</v>
      </c>
      <c r="P154" s="34">
        <v>0</v>
      </c>
      <c r="Q154" s="34">
        <v>0</v>
      </c>
      <c r="R154" s="34">
        <v>0</v>
      </c>
      <c r="S154" s="34">
        <v>0</v>
      </c>
      <c r="T154" s="34">
        <v>0</v>
      </c>
      <c r="U154" s="34">
        <v>0</v>
      </c>
      <c r="V154" s="34">
        <v>0</v>
      </c>
      <c r="W154" s="34">
        <v>1</v>
      </c>
      <c r="X154" s="34">
        <v>0</v>
      </c>
    </row>
    <row r="155" spans="1:24" x14ac:dyDescent="0.2">
      <c r="A155" t="s">
        <v>26</v>
      </c>
      <c r="B155" t="s">
        <v>164</v>
      </c>
      <c r="C155" s="25" t="b">
        <f t="shared" si="18"/>
        <v>0</v>
      </c>
      <c r="D155" s="25" t="b">
        <f t="shared" si="19"/>
        <v>0</v>
      </c>
      <c r="E155" s="25" t="b">
        <f t="shared" si="20"/>
        <v>0</v>
      </c>
      <c r="F155" s="25" t="b">
        <f t="shared" si="21"/>
        <v>0</v>
      </c>
      <c r="G155" s="25" t="b">
        <f t="shared" si="22"/>
        <v>0</v>
      </c>
      <c r="H155" s="25" t="b">
        <f t="shared" si="23"/>
        <v>0</v>
      </c>
      <c r="I155" s="25" t="b">
        <f t="shared" si="24"/>
        <v>0</v>
      </c>
      <c r="J155" s="25" t="b">
        <f t="shared" si="25"/>
        <v>0</v>
      </c>
      <c r="K155" s="25" t="b">
        <f t="shared" si="26"/>
        <v>0</v>
      </c>
      <c r="L155" s="34">
        <v>0</v>
      </c>
      <c r="M155" s="34">
        <v>0</v>
      </c>
      <c r="N155" s="34">
        <v>0</v>
      </c>
      <c r="O155" s="34">
        <v>0</v>
      </c>
      <c r="P155" s="34">
        <v>0</v>
      </c>
      <c r="Q155" s="34">
        <v>0</v>
      </c>
      <c r="R155" s="34">
        <v>0</v>
      </c>
      <c r="S155" s="34">
        <v>0</v>
      </c>
      <c r="T155" s="34">
        <v>0</v>
      </c>
      <c r="U155" s="34">
        <v>0</v>
      </c>
      <c r="V155" s="34">
        <v>0</v>
      </c>
      <c r="W155" s="34">
        <v>0</v>
      </c>
      <c r="X155" s="34">
        <v>0</v>
      </c>
    </row>
    <row r="156" spans="1:24" x14ac:dyDescent="0.2">
      <c r="A156" t="s">
        <v>26</v>
      </c>
      <c r="B156" t="s">
        <v>165</v>
      </c>
      <c r="C156" s="25" t="b">
        <f t="shared" si="18"/>
        <v>0</v>
      </c>
      <c r="D156" s="25" t="b">
        <f t="shared" si="19"/>
        <v>0</v>
      </c>
      <c r="E156" s="25" t="b">
        <f t="shared" si="20"/>
        <v>0</v>
      </c>
      <c r="F156" s="25" t="b">
        <f t="shared" si="21"/>
        <v>0</v>
      </c>
      <c r="G156" s="25" t="b">
        <f t="shared" si="22"/>
        <v>0</v>
      </c>
      <c r="H156" s="25" t="b">
        <f t="shared" si="23"/>
        <v>0</v>
      </c>
      <c r="I156" s="25" t="b">
        <f t="shared" si="24"/>
        <v>0</v>
      </c>
      <c r="J156" s="25" t="b">
        <f t="shared" si="25"/>
        <v>0</v>
      </c>
      <c r="K156" s="25" t="b">
        <f t="shared" si="26"/>
        <v>0</v>
      </c>
      <c r="L156" s="34">
        <v>0</v>
      </c>
      <c r="M156" s="34">
        <v>0</v>
      </c>
      <c r="N156" s="34">
        <v>0</v>
      </c>
      <c r="O156" s="34">
        <v>0</v>
      </c>
      <c r="P156" s="34">
        <v>0</v>
      </c>
      <c r="Q156" s="34">
        <v>0</v>
      </c>
      <c r="R156" s="34">
        <v>0</v>
      </c>
      <c r="S156" s="34">
        <v>0</v>
      </c>
      <c r="T156" s="34">
        <v>0</v>
      </c>
      <c r="U156" s="34">
        <v>0</v>
      </c>
      <c r="V156" s="34">
        <v>0</v>
      </c>
      <c r="W156" s="34">
        <v>0</v>
      </c>
      <c r="X156" s="34">
        <v>0</v>
      </c>
    </row>
    <row r="157" spans="1:24" x14ac:dyDescent="0.2">
      <c r="A157" t="s">
        <v>26</v>
      </c>
      <c r="B157" t="s">
        <v>166</v>
      </c>
      <c r="C157" s="25" t="b">
        <f t="shared" si="18"/>
        <v>1</v>
      </c>
      <c r="D157" s="25" t="b">
        <f t="shared" si="19"/>
        <v>0</v>
      </c>
      <c r="E157" s="25" t="b">
        <f t="shared" si="20"/>
        <v>0</v>
      </c>
      <c r="F157" s="25" t="b">
        <f t="shared" si="21"/>
        <v>0</v>
      </c>
      <c r="G157" s="25" t="b">
        <f t="shared" si="22"/>
        <v>0</v>
      </c>
      <c r="H157" s="25" t="b">
        <f t="shared" si="23"/>
        <v>0</v>
      </c>
      <c r="I157" s="25" t="b">
        <f t="shared" si="24"/>
        <v>0</v>
      </c>
      <c r="J157" s="25" t="b">
        <f t="shared" si="25"/>
        <v>0</v>
      </c>
      <c r="K157" s="25" t="b">
        <f t="shared" si="26"/>
        <v>1</v>
      </c>
      <c r="L157" s="34">
        <v>1</v>
      </c>
      <c r="M157" s="34">
        <v>0</v>
      </c>
      <c r="N157" s="34">
        <v>0</v>
      </c>
      <c r="O157" s="34">
        <v>0</v>
      </c>
      <c r="P157" s="34">
        <v>0</v>
      </c>
      <c r="Q157" s="34">
        <v>0</v>
      </c>
      <c r="R157" s="34">
        <v>0</v>
      </c>
      <c r="S157" s="34">
        <v>0</v>
      </c>
      <c r="T157" s="34">
        <v>0</v>
      </c>
      <c r="U157" s="34">
        <v>0</v>
      </c>
      <c r="V157" s="34">
        <v>0</v>
      </c>
      <c r="W157" s="34">
        <v>0</v>
      </c>
      <c r="X157" s="34">
        <v>0</v>
      </c>
    </row>
    <row r="158" spans="1:24" x14ac:dyDescent="0.2">
      <c r="A158" t="s">
        <v>26</v>
      </c>
      <c r="B158" t="s">
        <v>167</v>
      </c>
      <c r="C158" s="25" t="b">
        <f t="shared" si="18"/>
        <v>0</v>
      </c>
      <c r="D158" s="25" t="b">
        <f t="shared" si="19"/>
        <v>0</v>
      </c>
      <c r="E158" s="25" t="b">
        <f t="shared" si="20"/>
        <v>0</v>
      </c>
      <c r="F158" s="25" t="b">
        <f t="shared" si="21"/>
        <v>0</v>
      </c>
      <c r="G158" s="25" t="b">
        <f t="shared" si="22"/>
        <v>0</v>
      </c>
      <c r="H158" s="25" t="b">
        <f t="shared" si="23"/>
        <v>0</v>
      </c>
      <c r="I158" s="25" t="b">
        <f t="shared" si="24"/>
        <v>0</v>
      </c>
      <c r="J158" s="25" t="b">
        <f t="shared" si="25"/>
        <v>0</v>
      </c>
      <c r="K158" s="25" t="b">
        <f t="shared" si="26"/>
        <v>0</v>
      </c>
      <c r="L158" s="34">
        <v>0</v>
      </c>
      <c r="M158" s="34">
        <v>0</v>
      </c>
      <c r="N158" s="34">
        <v>0</v>
      </c>
      <c r="O158" s="34">
        <v>0</v>
      </c>
      <c r="P158" s="34">
        <v>0</v>
      </c>
      <c r="Q158" s="34">
        <v>0</v>
      </c>
      <c r="R158" s="34">
        <v>0</v>
      </c>
      <c r="S158" s="34">
        <v>0</v>
      </c>
      <c r="T158" s="34">
        <v>0</v>
      </c>
      <c r="U158" s="34">
        <v>0</v>
      </c>
      <c r="V158" s="34">
        <v>0</v>
      </c>
      <c r="W158" s="34">
        <v>0</v>
      </c>
      <c r="X158" s="34">
        <v>0</v>
      </c>
    </row>
    <row r="159" spans="1:24" x14ac:dyDescent="0.2">
      <c r="A159" t="s">
        <v>26</v>
      </c>
      <c r="B159" t="s">
        <v>168</v>
      </c>
      <c r="C159" s="25" t="b">
        <f t="shared" si="18"/>
        <v>0</v>
      </c>
      <c r="D159" s="25" t="b">
        <f t="shared" si="19"/>
        <v>1</v>
      </c>
      <c r="E159" s="25" t="b">
        <f t="shared" si="20"/>
        <v>0</v>
      </c>
      <c r="F159" s="25" t="b">
        <f t="shared" si="21"/>
        <v>0</v>
      </c>
      <c r="G159" s="25" t="b">
        <f t="shared" si="22"/>
        <v>0</v>
      </c>
      <c r="H159" s="25" t="b">
        <f t="shared" si="23"/>
        <v>0</v>
      </c>
      <c r="I159" s="25" t="b">
        <f t="shared" si="24"/>
        <v>0</v>
      </c>
      <c r="J159" s="25" t="b">
        <f t="shared" si="25"/>
        <v>0</v>
      </c>
      <c r="K159" s="25" t="b">
        <f t="shared" si="26"/>
        <v>1</v>
      </c>
      <c r="L159" s="34">
        <v>0</v>
      </c>
      <c r="M159" s="34">
        <v>1</v>
      </c>
      <c r="N159" s="34">
        <v>0</v>
      </c>
      <c r="O159" s="34">
        <v>0</v>
      </c>
      <c r="P159" s="34">
        <v>0</v>
      </c>
      <c r="Q159" s="34">
        <v>0</v>
      </c>
      <c r="R159" s="34">
        <v>0</v>
      </c>
      <c r="S159" s="34">
        <v>0</v>
      </c>
      <c r="T159" s="34">
        <v>0</v>
      </c>
      <c r="U159" s="34">
        <v>0</v>
      </c>
      <c r="V159" s="34">
        <v>0</v>
      </c>
      <c r="W159" s="34">
        <v>0</v>
      </c>
      <c r="X159" s="34">
        <v>0</v>
      </c>
    </row>
    <row r="160" spans="1:24" x14ac:dyDescent="0.2">
      <c r="A160" t="s">
        <v>26</v>
      </c>
      <c r="B160" t="s">
        <v>169</v>
      </c>
      <c r="C160" s="25" t="b">
        <f t="shared" si="18"/>
        <v>0</v>
      </c>
      <c r="D160" s="25" t="b">
        <f t="shared" si="19"/>
        <v>0</v>
      </c>
      <c r="E160" s="25" t="b">
        <f t="shared" si="20"/>
        <v>0</v>
      </c>
      <c r="F160" s="25" t="b">
        <f t="shared" si="21"/>
        <v>0</v>
      </c>
      <c r="G160" s="25" t="b">
        <f t="shared" si="22"/>
        <v>0</v>
      </c>
      <c r="H160" s="25" t="b">
        <f t="shared" si="23"/>
        <v>0</v>
      </c>
      <c r="I160" s="25" t="b">
        <f t="shared" si="24"/>
        <v>0</v>
      </c>
      <c r="J160" s="25" t="b">
        <f t="shared" si="25"/>
        <v>0</v>
      </c>
      <c r="K160" s="25" t="b">
        <f t="shared" si="26"/>
        <v>0</v>
      </c>
      <c r="L160" s="34">
        <v>0</v>
      </c>
      <c r="M160" s="34">
        <v>0</v>
      </c>
      <c r="N160" s="34">
        <v>0</v>
      </c>
      <c r="O160" s="34">
        <v>0</v>
      </c>
      <c r="P160" s="34">
        <v>0</v>
      </c>
      <c r="Q160" s="34">
        <v>0</v>
      </c>
      <c r="R160" s="34">
        <v>0</v>
      </c>
      <c r="S160" s="34">
        <v>0</v>
      </c>
      <c r="T160" s="34">
        <v>0</v>
      </c>
      <c r="U160" s="34">
        <v>0</v>
      </c>
      <c r="V160" s="34">
        <v>0</v>
      </c>
      <c r="W160" s="34">
        <v>0</v>
      </c>
      <c r="X160" s="34">
        <v>0</v>
      </c>
    </row>
    <row r="161" spans="1:24" x14ac:dyDescent="0.2">
      <c r="A161" t="s">
        <v>26</v>
      </c>
      <c r="B161" t="s">
        <v>170</v>
      </c>
      <c r="C161" s="25" t="b">
        <f t="shared" si="18"/>
        <v>0</v>
      </c>
      <c r="D161" s="25" t="b">
        <f t="shared" si="19"/>
        <v>0</v>
      </c>
      <c r="E161" s="25" t="b">
        <f t="shared" si="20"/>
        <v>0</v>
      </c>
      <c r="F161" s="25" t="b">
        <f t="shared" si="21"/>
        <v>0</v>
      </c>
      <c r="G161" s="25" t="b">
        <f t="shared" si="22"/>
        <v>0</v>
      </c>
      <c r="H161" s="25" t="b">
        <f t="shared" si="23"/>
        <v>0</v>
      </c>
      <c r="I161" s="25" t="b">
        <f t="shared" si="24"/>
        <v>0</v>
      </c>
      <c r="J161" s="25" t="b">
        <f t="shared" si="25"/>
        <v>0</v>
      </c>
      <c r="K161" s="25" t="b">
        <f t="shared" si="26"/>
        <v>0</v>
      </c>
      <c r="L161" s="34">
        <v>0</v>
      </c>
      <c r="M161" s="34">
        <v>0</v>
      </c>
      <c r="N161" s="34">
        <v>0</v>
      </c>
      <c r="O161" s="34">
        <v>0</v>
      </c>
      <c r="P161" s="34">
        <v>0</v>
      </c>
      <c r="Q161" s="34">
        <v>0</v>
      </c>
      <c r="R161" s="34">
        <v>0</v>
      </c>
      <c r="S161" s="34">
        <v>0</v>
      </c>
      <c r="T161" s="34">
        <v>0</v>
      </c>
      <c r="U161" s="34">
        <v>0</v>
      </c>
      <c r="V161" s="34">
        <v>0</v>
      </c>
      <c r="W161" s="34">
        <v>0</v>
      </c>
      <c r="X161" s="34">
        <v>0</v>
      </c>
    </row>
    <row r="162" spans="1:24" x14ac:dyDescent="0.2">
      <c r="A162" t="s">
        <v>26</v>
      </c>
      <c r="B162" t="s">
        <v>171</v>
      </c>
      <c r="C162" s="25" t="b">
        <f t="shared" si="18"/>
        <v>0</v>
      </c>
      <c r="D162" s="25" t="b">
        <f t="shared" si="19"/>
        <v>0</v>
      </c>
      <c r="E162" s="25" t="b">
        <f t="shared" si="20"/>
        <v>0</v>
      </c>
      <c r="F162" s="25" t="b">
        <f t="shared" si="21"/>
        <v>1</v>
      </c>
      <c r="G162" s="25" t="b">
        <f t="shared" si="22"/>
        <v>0</v>
      </c>
      <c r="H162" s="25" t="b">
        <f t="shared" si="23"/>
        <v>0</v>
      </c>
      <c r="I162" s="25" t="b">
        <f t="shared" si="24"/>
        <v>0</v>
      </c>
      <c r="J162" s="25" t="b">
        <f t="shared" si="25"/>
        <v>0</v>
      </c>
      <c r="K162" s="25" t="b">
        <f t="shared" si="26"/>
        <v>1</v>
      </c>
      <c r="L162" s="34">
        <v>0</v>
      </c>
      <c r="M162" s="34">
        <v>0</v>
      </c>
      <c r="N162" s="34">
        <v>0</v>
      </c>
      <c r="O162" s="34">
        <v>0</v>
      </c>
      <c r="P162" s="34">
        <v>0</v>
      </c>
      <c r="Q162" s="34">
        <v>0</v>
      </c>
      <c r="R162" s="34">
        <v>0</v>
      </c>
      <c r="S162" s="34">
        <v>0</v>
      </c>
      <c r="T162" s="34">
        <v>0</v>
      </c>
      <c r="U162" s="34">
        <v>0</v>
      </c>
      <c r="V162" s="34">
        <v>0</v>
      </c>
      <c r="W162" s="34">
        <v>1</v>
      </c>
      <c r="X162" s="34">
        <v>0</v>
      </c>
    </row>
    <row r="163" spans="1:24" x14ac:dyDescent="0.2">
      <c r="A163" t="s">
        <v>26</v>
      </c>
      <c r="B163" t="s">
        <v>172</v>
      </c>
      <c r="C163" s="25" t="b">
        <f t="shared" si="18"/>
        <v>0</v>
      </c>
      <c r="D163" s="25" t="b">
        <f t="shared" si="19"/>
        <v>0</v>
      </c>
      <c r="E163" s="25" t="b">
        <f t="shared" si="20"/>
        <v>0</v>
      </c>
      <c r="F163" s="25" t="b">
        <f t="shared" si="21"/>
        <v>0</v>
      </c>
      <c r="G163" s="25" t="b">
        <f t="shared" si="22"/>
        <v>0</v>
      </c>
      <c r="H163" s="25" t="b">
        <f t="shared" si="23"/>
        <v>0</v>
      </c>
      <c r="I163" s="25" t="b">
        <f t="shared" si="24"/>
        <v>0</v>
      </c>
      <c r="J163" s="25" t="b">
        <f t="shared" si="25"/>
        <v>0</v>
      </c>
      <c r="K163" s="25" t="b">
        <f t="shared" si="26"/>
        <v>0</v>
      </c>
      <c r="L163" s="34">
        <v>0</v>
      </c>
      <c r="M163" s="34">
        <v>0</v>
      </c>
      <c r="N163" s="34">
        <v>0</v>
      </c>
      <c r="O163" s="34">
        <v>0</v>
      </c>
      <c r="P163" s="34">
        <v>0</v>
      </c>
      <c r="Q163" s="34">
        <v>0</v>
      </c>
      <c r="R163" s="34">
        <v>0</v>
      </c>
      <c r="S163" s="34">
        <v>0</v>
      </c>
      <c r="T163" s="34">
        <v>0</v>
      </c>
      <c r="U163" s="34">
        <v>0</v>
      </c>
      <c r="V163" s="34">
        <v>0</v>
      </c>
      <c r="W163" s="34">
        <v>0</v>
      </c>
      <c r="X163" s="34">
        <v>0</v>
      </c>
    </row>
    <row r="164" spans="1:24" x14ac:dyDescent="0.2">
      <c r="A164" t="s">
        <v>26</v>
      </c>
      <c r="B164" t="s">
        <v>173</v>
      </c>
      <c r="C164" s="25" t="b">
        <f t="shared" si="18"/>
        <v>1</v>
      </c>
      <c r="D164" s="25" t="b">
        <f t="shared" si="19"/>
        <v>0</v>
      </c>
      <c r="E164" s="25" t="b">
        <f t="shared" si="20"/>
        <v>0</v>
      </c>
      <c r="F164" s="25" t="b">
        <f t="shared" si="21"/>
        <v>0</v>
      </c>
      <c r="G164" s="25" t="b">
        <f t="shared" si="22"/>
        <v>0</v>
      </c>
      <c r="H164" s="25" t="b">
        <f t="shared" si="23"/>
        <v>0</v>
      </c>
      <c r="I164" s="25" t="b">
        <f t="shared" si="24"/>
        <v>0</v>
      </c>
      <c r="J164" s="25" t="b">
        <f t="shared" si="25"/>
        <v>0</v>
      </c>
      <c r="K164" s="25" t="b">
        <f t="shared" si="26"/>
        <v>1</v>
      </c>
      <c r="L164" s="34">
        <v>1</v>
      </c>
      <c r="M164" s="34">
        <v>0</v>
      </c>
      <c r="N164" s="34">
        <v>0</v>
      </c>
      <c r="O164" s="34">
        <v>0</v>
      </c>
      <c r="P164" s="34">
        <v>0</v>
      </c>
      <c r="Q164" s="34">
        <v>0</v>
      </c>
      <c r="R164" s="34">
        <v>0</v>
      </c>
      <c r="S164" s="34">
        <v>0</v>
      </c>
      <c r="T164" s="34">
        <v>0</v>
      </c>
      <c r="U164" s="34">
        <v>0</v>
      </c>
      <c r="V164" s="34">
        <v>0</v>
      </c>
      <c r="W164" s="34">
        <v>0</v>
      </c>
      <c r="X164" s="34">
        <v>0</v>
      </c>
    </row>
    <row r="165" spans="1:24" x14ac:dyDescent="0.2">
      <c r="A165" t="s">
        <v>26</v>
      </c>
      <c r="B165" t="s">
        <v>174</v>
      </c>
      <c r="C165" s="25" t="b">
        <f t="shared" si="18"/>
        <v>0</v>
      </c>
      <c r="D165" s="25" t="b">
        <f t="shared" si="19"/>
        <v>0</v>
      </c>
      <c r="E165" s="25" t="b">
        <f t="shared" si="20"/>
        <v>0</v>
      </c>
      <c r="F165" s="25" t="b">
        <f t="shared" si="21"/>
        <v>1</v>
      </c>
      <c r="G165" s="25" t="b">
        <f t="shared" si="22"/>
        <v>0</v>
      </c>
      <c r="H165" s="25" t="b">
        <f t="shared" si="23"/>
        <v>0</v>
      </c>
      <c r="I165" s="25" t="b">
        <f t="shared" si="24"/>
        <v>0</v>
      </c>
      <c r="J165" s="25" t="b">
        <f t="shared" si="25"/>
        <v>0</v>
      </c>
      <c r="K165" s="25" t="b">
        <f t="shared" si="26"/>
        <v>1</v>
      </c>
      <c r="L165" s="34">
        <v>0</v>
      </c>
      <c r="M165" s="34">
        <v>0</v>
      </c>
      <c r="N165" s="34">
        <v>0</v>
      </c>
      <c r="O165" s="34">
        <v>0</v>
      </c>
      <c r="P165" s="34">
        <v>0</v>
      </c>
      <c r="Q165" s="34">
        <v>0</v>
      </c>
      <c r="R165" s="34">
        <v>0</v>
      </c>
      <c r="S165" s="34">
        <v>0</v>
      </c>
      <c r="T165" s="34">
        <v>0</v>
      </c>
      <c r="U165" s="34">
        <v>0</v>
      </c>
      <c r="V165" s="34">
        <v>0</v>
      </c>
      <c r="W165" s="34">
        <v>1</v>
      </c>
      <c r="X165" s="34">
        <v>0</v>
      </c>
    </row>
    <row r="166" spans="1:24" x14ac:dyDescent="0.2">
      <c r="A166" t="s">
        <v>26</v>
      </c>
      <c r="B166" t="s">
        <v>175</v>
      </c>
      <c r="C166" s="25" t="b">
        <f t="shared" si="18"/>
        <v>0</v>
      </c>
      <c r="D166" s="25" t="b">
        <f t="shared" si="19"/>
        <v>0</v>
      </c>
      <c r="E166" s="25" t="b">
        <f t="shared" si="20"/>
        <v>0</v>
      </c>
      <c r="F166" s="25" t="b">
        <f t="shared" si="21"/>
        <v>0</v>
      </c>
      <c r="G166" s="25" t="b">
        <f t="shared" si="22"/>
        <v>0</v>
      </c>
      <c r="H166" s="25" t="b">
        <f t="shared" si="23"/>
        <v>0</v>
      </c>
      <c r="I166" s="25" t="b">
        <f t="shared" si="24"/>
        <v>1</v>
      </c>
      <c r="J166" s="25" t="b">
        <f t="shared" si="25"/>
        <v>0</v>
      </c>
      <c r="K166" s="25" t="b">
        <f t="shared" si="26"/>
        <v>1</v>
      </c>
      <c r="L166" s="34">
        <v>0</v>
      </c>
      <c r="M166" s="34">
        <v>0</v>
      </c>
      <c r="N166" s="34">
        <v>0</v>
      </c>
      <c r="O166" s="34">
        <v>1</v>
      </c>
      <c r="P166" s="34">
        <v>0</v>
      </c>
      <c r="Q166" s="34">
        <v>0</v>
      </c>
      <c r="R166" s="34">
        <v>0</v>
      </c>
      <c r="S166" s="34">
        <v>0</v>
      </c>
      <c r="T166" s="34">
        <v>0</v>
      </c>
      <c r="U166" s="34">
        <v>0</v>
      </c>
      <c r="V166" s="34">
        <v>0</v>
      </c>
      <c r="W166" s="34">
        <v>0</v>
      </c>
      <c r="X166" s="34">
        <v>0</v>
      </c>
    </row>
    <row r="167" spans="1:24" x14ac:dyDescent="0.2">
      <c r="A167" t="s">
        <v>26</v>
      </c>
      <c r="B167" t="s">
        <v>176</v>
      </c>
      <c r="C167" s="25" t="b">
        <f t="shared" si="18"/>
        <v>0</v>
      </c>
      <c r="D167" s="25" t="b">
        <f t="shared" si="19"/>
        <v>1</v>
      </c>
      <c r="E167" s="25" t="b">
        <f t="shared" si="20"/>
        <v>0</v>
      </c>
      <c r="F167" s="25" t="b">
        <f t="shared" si="21"/>
        <v>0</v>
      </c>
      <c r="G167" s="25" t="b">
        <f t="shared" si="22"/>
        <v>0</v>
      </c>
      <c r="H167" s="25" t="b">
        <f t="shared" si="23"/>
        <v>0</v>
      </c>
      <c r="I167" s="25" t="b">
        <f t="shared" si="24"/>
        <v>0</v>
      </c>
      <c r="J167" s="25" t="b">
        <f t="shared" si="25"/>
        <v>0</v>
      </c>
      <c r="K167" s="25" t="b">
        <f t="shared" si="26"/>
        <v>1</v>
      </c>
      <c r="L167" s="34">
        <v>0</v>
      </c>
      <c r="M167" s="34">
        <v>1</v>
      </c>
      <c r="N167" s="34">
        <v>0</v>
      </c>
      <c r="O167" s="34">
        <v>0</v>
      </c>
      <c r="P167" s="34">
        <v>0</v>
      </c>
      <c r="Q167" s="34">
        <v>0</v>
      </c>
      <c r="R167" s="34">
        <v>0</v>
      </c>
      <c r="S167" s="34">
        <v>0</v>
      </c>
      <c r="T167" s="34">
        <v>0</v>
      </c>
      <c r="U167" s="34">
        <v>0</v>
      </c>
      <c r="V167" s="34">
        <v>0</v>
      </c>
      <c r="W167" s="34">
        <v>0</v>
      </c>
      <c r="X167" s="34">
        <v>0</v>
      </c>
    </row>
    <row r="168" spans="1:24" x14ac:dyDescent="0.2">
      <c r="A168" t="s">
        <v>26</v>
      </c>
      <c r="B168" t="s">
        <v>177</v>
      </c>
      <c r="C168" s="25" t="b">
        <f t="shared" si="18"/>
        <v>0</v>
      </c>
      <c r="D168" s="25" t="b">
        <f t="shared" si="19"/>
        <v>0</v>
      </c>
      <c r="E168" s="25" t="b">
        <f t="shared" si="20"/>
        <v>0</v>
      </c>
      <c r="F168" s="25" t="b">
        <f t="shared" si="21"/>
        <v>0</v>
      </c>
      <c r="G168" s="25" t="b">
        <f t="shared" si="22"/>
        <v>0</v>
      </c>
      <c r="H168" s="25" t="b">
        <f t="shared" si="23"/>
        <v>0</v>
      </c>
      <c r="I168" s="25" t="b">
        <f t="shared" si="24"/>
        <v>0</v>
      </c>
      <c r="J168" s="25" t="b">
        <f t="shared" si="25"/>
        <v>0</v>
      </c>
      <c r="K168" s="25" t="b">
        <f t="shared" si="26"/>
        <v>0</v>
      </c>
      <c r="L168" s="34">
        <v>0</v>
      </c>
      <c r="M168" s="34">
        <v>0</v>
      </c>
      <c r="N168" s="34">
        <v>0</v>
      </c>
      <c r="O168" s="34">
        <v>0</v>
      </c>
      <c r="P168" s="34">
        <v>0</v>
      </c>
      <c r="Q168" s="34">
        <v>0</v>
      </c>
      <c r="R168" s="34">
        <v>0</v>
      </c>
      <c r="S168" s="34">
        <v>0</v>
      </c>
      <c r="T168" s="34">
        <v>0</v>
      </c>
      <c r="U168" s="34">
        <v>0</v>
      </c>
      <c r="V168" s="34">
        <v>0</v>
      </c>
      <c r="W168" s="34">
        <v>0</v>
      </c>
      <c r="X168" s="34">
        <v>0</v>
      </c>
    </row>
    <row r="169" spans="1:24" x14ac:dyDescent="0.2">
      <c r="A169" t="s">
        <v>26</v>
      </c>
      <c r="B169" t="s">
        <v>178</v>
      </c>
      <c r="C169" s="25" t="b">
        <f t="shared" si="18"/>
        <v>0</v>
      </c>
      <c r="D169" s="25" t="b">
        <f t="shared" si="19"/>
        <v>0</v>
      </c>
      <c r="E169" s="25" t="b">
        <f t="shared" si="20"/>
        <v>0</v>
      </c>
      <c r="F169" s="25" t="b">
        <f t="shared" si="21"/>
        <v>0</v>
      </c>
      <c r="G169" s="25" t="b">
        <f t="shared" si="22"/>
        <v>0</v>
      </c>
      <c r="H169" s="25" t="b">
        <f t="shared" si="23"/>
        <v>0</v>
      </c>
      <c r="I169" s="25" t="b">
        <f t="shared" si="24"/>
        <v>0</v>
      </c>
      <c r="J169" s="25" t="b">
        <f t="shared" si="25"/>
        <v>0</v>
      </c>
      <c r="K169" s="25" t="b">
        <f t="shared" si="26"/>
        <v>0</v>
      </c>
      <c r="L169" s="34">
        <v>0</v>
      </c>
      <c r="M169" s="34">
        <v>0</v>
      </c>
      <c r="N169" s="34">
        <v>0</v>
      </c>
      <c r="O169" s="34">
        <v>0</v>
      </c>
      <c r="P169" s="34">
        <v>0</v>
      </c>
      <c r="Q169" s="34">
        <v>0</v>
      </c>
      <c r="R169" s="34">
        <v>0</v>
      </c>
      <c r="S169" s="34">
        <v>0</v>
      </c>
      <c r="T169" s="34">
        <v>0</v>
      </c>
      <c r="U169" s="34">
        <v>0</v>
      </c>
      <c r="V169" s="34">
        <v>0</v>
      </c>
      <c r="W169" s="34">
        <v>0</v>
      </c>
      <c r="X169" s="34">
        <v>0</v>
      </c>
    </row>
    <row r="170" spans="1:24" x14ac:dyDescent="0.2">
      <c r="A170" t="s">
        <v>26</v>
      </c>
      <c r="B170" t="s">
        <v>179</v>
      </c>
      <c r="C170" s="25" t="b">
        <f t="shared" si="18"/>
        <v>0</v>
      </c>
      <c r="D170" s="25" t="b">
        <f t="shared" si="19"/>
        <v>0</v>
      </c>
      <c r="E170" s="25" t="b">
        <f t="shared" si="20"/>
        <v>0</v>
      </c>
      <c r="F170" s="25" t="b">
        <f t="shared" si="21"/>
        <v>1</v>
      </c>
      <c r="G170" s="25" t="b">
        <f t="shared" si="22"/>
        <v>0</v>
      </c>
      <c r="H170" s="25" t="b">
        <f t="shared" si="23"/>
        <v>0</v>
      </c>
      <c r="I170" s="25" t="b">
        <f t="shared" si="24"/>
        <v>0</v>
      </c>
      <c r="J170" s="25" t="b">
        <f t="shared" si="25"/>
        <v>0</v>
      </c>
      <c r="K170" s="25" t="b">
        <f t="shared" si="26"/>
        <v>1</v>
      </c>
      <c r="L170" s="34">
        <v>0</v>
      </c>
      <c r="M170" s="34">
        <v>0</v>
      </c>
      <c r="N170" s="34">
        <v>0</v>
      </c>
      <c r="O170" s="34">
        <v>0</v>
      </c>
      <c r="P170" s="34">
        <v>0</v>
      </c>
      <c r="Q170" s="34">
        <v>0</v>
      </c>
      <c r="R170" s="34">
        <v>0</v>
      </c>
      <c r="S170" s="34">
        <v>0</v>
      </c>
      <c r="T170" s="34">
        <v>0</v>
      </c>
      <c r="U170" s="34">
        <v>0</v>
      </c>
      <c r="V170" s="34">
        <v>0</v>
      </c>
      <c r="W170" s="34">
        <v>1</v>
      </c>
      <c r="X170" s="34">
        <v>0</v>
      </c>
    </row>
    <row r="171" spans="1:24" x14ac:dyDescent="0.2">
      <c r="A171" t="s">
        <v>26</v>
      </c>
      <c r="B171" t="s">
        <v>180</v>
      </c>
      <c r="C171" s="25" t="b">
        <f t="shared" si="18"/>
        <v>1</v>
      </c>
      <c r="D171" s="25" t="b">
        <f t="shared" si="19"/>
        <v>0</v>
      </c>
      <c r="E171" s="25" t="b">
        <f t="shared" si="20"/>
        <v>0</v>
      </c>
      <c r="F171" s="25" t="b">
        <f t="shared" si="21"/>
        <v>0</v>
      </c>
      <c r="G171" s="25" t="b">
        <f t="shared" si="22"/>
        <v>0</v>
      </c>
      <c r="H171" s="25" t="b">
        <f t="shared" si="23"/>
        <v>0</v>
      </c>
      <c r="I171" s="25" t="b">
        <f t="shared" si="24"/>
        <v>0</v>
      </c>
      <c r="J171" s="25" t="b">
        <f t="shared" si="25"/>
        <v>0</v>
      </c>
      <c r="K171" s="25" t="b">
        <f t="shared" si="26"/>
        <v>1</v>
      </c>
      <c r="L171" s="34">
        <v>1</v>
      </c>
      <c r="M171" s="34">
        <v>0</v>
      </c>
      <c r="N171" s="34">
        <v>0</v>
      </c>
      <c r="O171" s="34">
        <v>0</v>
      </c>
      <c r="P171" s="34">
        <v>0</v>
      </c>
      <c r="Q171" s="34">
        <v>0</v>
      </c>
      <c r="R171" s="34">
        <v>0</v>
      </c>
      <c r="S171" s="34">
        <v>0</v>
      </c>
      <c r="T171" s="34">
        <v>0</v>
      </c>
      <c r="U171" s="34">
        <v>0</v>
      </c>
      <c r="V171" s="34">
        <v>0</v>
      </c>
      <c r="W171" s="34">
        <v>0</v>
      </c>
      <c r="X171" s="34">
        <v>0</v>
      </c>
    </row>
    <row r="172" spans="1:24" x14ac:dyDescent="0.2">
      <c r="A172" t="s">
        <v>26</v>
      </c>
      <c r="B172" t="s">
        <v>181</v>
      </c>
      <c r="C172" s="25" t="b">
        <f t="shared" si="18"/>
        <v>1</v>
      </c>
      <c r="D172" s="25" t="b">
        <f t="shared" si="19"/>
        <v>0</v>
      </c>
      <c r="E172" s="25" t="b">
        <f t="shared" si="20"/>
        <v>0</v>
      </c>
      <c r="F172" s="25" t="b">
        <f t="shared" si="21"/>
        <v>0</v>
      </c>
      <c r="G172" s="25" t="b">
        <f t="shared" si="22"/>
        <v>0</v>
      </c>
      <c r="H172" s="25" t="b">
        <f t="shared" si="23"/>
        <v>0</v>
      </c>
      <c r="I172" s="25" t="b">
        <f t="shared" si="24"/>
        <v>0</v>
      </c>
      <c r="J172" s="25" t="b">
        <f t="shared" si="25"/>
        <v>0</v>
      </c>
      <c r="K172" s="25" t="b">
        <f t="shared" si="26"/>
        <v>1</v>
      </c>
      <c r="L172" s="34">
        <v>1</v>
      </c>
      <c r="M172" s="34">
        <v>0</v>
      </c>
      <c r="N172" s="34">
        <v>0</v>
      </c>
      <c r="O172" s="34">
        <v>0</v>
      </c>
      <c r="P172" s="34">
        <v>0</v>
      </c>
      <c r="Q172" s="34">
        <v>0</v>
      </c>
      <c r="R172" s="34">
        <v>0</v>
      </c>
      <c r="S172" s="34">
        <v>0</v>
      </c>
      <c r="T172" s="34">
        <v>0</v>
      </c>
      <c r="U172" s="34">
        <v>0</v>
      </c>
      <c r="V172" s="34">
        <v>0</v>
      </c>
      <c r="W172" s="34">
        <v>0</v>
      </c>
      <c r="X172" s="34">
        <v>0</v>
      </c>
    </row>
    <row r="173" spans="1:24" x14ac:dyDescent="0.2">
      <c r="A173" t="s">
        <v>26</v>
      </c>
      <c r="B173" t="s">
        <v>182</v>
      </c>
      <c r="C173" s="25" t="b">
        <f t="shared" si="18"/>
        <v>0</v>
      </c>
      <c r="D173" s="25" t="b">
        <f t="shared" si="19"/>
        <v>0</v>
      </c>
      <c r="E173" s="25" t="b">
        <f t="shared" si="20"/>
        <v>0</v>
      </c>
      <c r="F173" s="25" t="b">
        <f t="shared" si="21"/>
        <v>0</v>
      </c>
      <c r="G173" s="25" t="b">
        <f t="shared" si="22"/>
        <v>0</v>
      </c>
      <c r="H173" s="25" t="b">
        <f t="shared" si="23"/>
        <v>0</v>
      </c>
      <c r="I173" s="25" t="b">
        <f t="shared" si="24"/>
        <v>0</v>
      </c>
      <c r="J173" s="25" t="b">
        <f t="shared" si="25"/>
        <v>0</v>
      </c>
      <c r="K173" s="25" t="b">
        <f t="shared" si="26"/>
        <v>0</v>
      </c>
      <c r="L173" s="34">
        <v>0</v>
      </c>
      <c r="M173" s="34">
        <v>0</v>
      </c>
      <c r="N173" s="34">
        <v>0</v>
      </c>
      <c r="O173" s="34">
        <v>0</v>
      </c>
      <c r="P173" s="34">
        <v>0</v>
      </c>
      <c r="Q173" s="34">
        <v>0</v>
      </c>
      <c r="R173" s="34">
        <v>0</v>
      </c>
      <c r="S173" s="34">
        <v>0</v>
      </c>
      <c r="T173" s="34">
        <v>0</v>
      </c>
      <c r="U173" s="34">
        <v>0</v>
      </c>
      <c r="V173" s="34">
        <v>0</v>
      </c>
      <c r="W173" s="34">
        <v>0</v>
      </c>
      <c r="X173" s="34">
        <v>0</v>
      </c>
    </row>
    <row r="174" spans="1:24" x14ac:dyDescent="0.2">
      <c r="A174" t="s">
        <v>26</v>
      </c>
      <c r="B174" t="s">
        <v>183</v>
      </c>
      <c r="C174" s="25" t="b">
        <f t="shared" si="18"/>
        <v>0</v>
      </c>
      <c r="D174" s="25" t="b">
        <f t="shared" si="19"/>
        <v>0</v>
      </c>
      <c r="E174" s="25" t="b">
        <f t="shared" si="20"/>
        <v>0</v>
      </c>
      <c r="F174" s="25" t="b">
        <f t="shared" si="21"/>
        <v>1</v>
      </c>
      <c r="G174" s="25" t="b">
        <f t="shared" si="22"/>
        <v>0</v>
      </c>
      <c r="H174" s="25" t="b">
        <f t="shared" si="23"/>
        <v>0</v>
      </c>
      <c r="I174" s="25" t="b">
        <f t="shared" si="24"/>
        <v>0</v>
      </c>
      <c r="J174" s="25" t="b">
        <f t="shared" si="25"/>
        <v>0</v>
      </c>
      <c r="K174" s="25" t="b">
        <f t="shared" si="26"/>
        <v>1</v>
      </c>
      <c r="L174" s="34">
        <v>0</v>
      </c>
      <c r="M174" s="34">
        <v>0</v>
      </c>
      <c r="N174" s="34">
        <v>0</v>
      </c>
      <c r="O174" s="34">
        <v>0</v>
      </c>
      <c r="P174" s="34">
        <v>0</v>
      </c>
      <c r="Q174" s="34">
        <v>0</v>
      </c>
      <c r="R174" s="34">
        <v>0</v>
      </c>
      <c r="S174" s="34">
        <v>0</v>
      </c>
      <c r="T174" s="34">
        <v>0</v>
      </c>
      <c r="U174" s="34">
        <v>0</v>
      </c>
      <c r="V174" s="34">
        <v>0</v>
      </c>
      <c r="W174" s="34">
        <v>1</v>
      </c>
      <c r="X174" s="34">
        <v>0</v>
      </c>
    </row>
    <row r="175" spans="1:24" x14ac:dyDescent="0.2">
      <c r="A175" t="s">
        <v>26</v>
      </c>
      <c r="B175" t="s">
        <v>184</v>
      </c>
      <c r="C175" s="25" t="b">
        <f t="shared" si="18"/>
        <v>0</v>
      </c>
      <c r="D175" s="25" t="b">
        <f t="shared" si="19"/>
        <v>0</v>
      </c>
      <c r="E175" s="25" t="b">
        <f t="shared" si="20"/>
        <v>0</v>
      </c>
      <c r="F175" s="25" t="b">
        <f t="shared" si="21"/>
        <v>0</v>
      </c>
      <c r="G175" s="25" t="b">
        <f t="shared" si="22"/>
        <v>0</v>
      </c>
      <c r="H175" s="25" t="b">
        <f t="shared" si="23"/>
        <v>0</v>
      </c>
      <c r="I175" s="25" t="b">
        <f t="shared" si="24"/>
        <v>0</v>
      </c>
      <c r="J175" s="25" t="b">
        <f t="shared" si="25"/>
        <v>0</v>
      </c>
      <c r="K175" s="25" t="b">
        <f t="shared" si="26"/>
        <v>0</v>
      </c>
      <c r="L175" s="34">
        <v>0</v>
      </c>
      <c r="M175" s="34">
        <v>0</v>
      </c>
      <c r="N175" s="34">
        <v>0</v>
      </c>
      <c r="O175" s="34">
        <v>0</v>
      </c>
      <c r="P175" s="34">
        <v>0</v>
      </c>
      <c r="Q175" s="34">
        <v>0</v>
      </c>
      <c r="R175" s="34">
        <v>0</v>
      </c>
      <c r="S175" s="34">
        <v>0</v>
      </c>
      <c r="T175" s="34">
        <v>0</v>
      </c>
      <c r="U175" s="34">
        <v>0</v>
      </c>
      <c r="V175" s="34">
        <v>0</v>
      </c>
      <c r="W175" s="34">
        <v>0</v>
      </c>
      <c r="X175" s="34">
        <v>0</v>
      </c>
    </row>
    <row r="176" spans="1:24" x14ac:dyDescent="0.2">
      <c r="A176" t="s">
        <v>26</v>
      </c>
      <c r="B176" t="s">
        <v>185</v>
      </c>
      <c r="C176" s="25" t="b">
        <f t="shared" si="18"/>
        <v>0</v>
      </c>
      <c r="D176" s="25" t="b">
        <f t="shared" si="19"/>
        <v>0</v>
      </c>
      <c r="E176" s="25" t="b">
        <f t="shared" si="20"/>
        <v>0</v>
      </c>
      <c r="F176" s="25" t="b">
        <f t="shared" si="21"/>
        <v>0</v>
      </c>
      <c r="G176" s="25" t="b">
        <f t="shared" si="22"/>
        <v>0</v>
      </c>
      <c r="H176" s="25" t="b">
        <f t="shared" si="23"/>
        <v>0</v>
      </c>
      <c r="I176" s="25" t="b">
        <f t="shared" si="24"/>
        <v>0</v>
      </c>
      <c r="J176" s="25" t="b">
        <f t="shared" si="25"/>
        <v>0</v>
      </c>
      <c r="K176" s="25" t="b">
        <f t="shared" si="26"/>
        <v>0</v>
      </c>
      <c r="L176" s="34">
        <v>0</v>
      </c>
      <c r="M176" s="34">
        <v>0</v>
      </c>
      <c r="N176" s="34">
        <v>0</v>
      </c>
      <c r="O176" s="34">
        <v>0</v>
      </c>
      <c r="P176" s="34">
        <v>0</v>
      </c>
      <c r="Q176" s="34">
        <v>0</v>
      </c>
      <c r="R176" s="34">
        <v>0</v>
      </c>
      <c r="S176" s="34">
        <v>0</v>
      </c>
      <c r="T176" s="34">
        <v>0</v>
      </c>
      <c r="U176" s="34">
        <v>0</v>
      </c>
      <c r="V176" s="34">
        <v>0</v>
      </c>
      <c r="W176" s="34">
        <v>0</v>
      </c>
      <c r="X176" s="34">
        <v>0</v>
      </c>
    </row>
    <row r="177" spans="1:24" x14ac:dyDescent="0.2">
      <c r="A177" t="s">
        <v>26</v>
      </c>
      <c r="B177" t="s">
        <v>186</v>
      </c>
      <c r="C177" s="25" t="b">
        <f t="shared" si="18"/>
        <v>0</v>
      </c>
      <c r="D177" s="25" t="b">
        <f t="shared" si="19"/>
        <v>1</v>
      </c>
      <c r="E177" s="25" t="b">
        <f t="shared" si="20"/>
        <v>0</v>
      </c>
      <c r="F177" s="25" t="b">
        <f t="shared" si="21"/>
        <v>0</v>
      </c>
      <c r="G177" s="25" t="b">
        <f t="shared" si="22"/>
        <v>0</v>
      </c>
      <c r="H177" s="25" t="b">
        <f t="shared" si="23"/>
        <v>0</v>
      </c>
      <c r="I177" s="25" t="b">
        <f t="shared" si="24"/>
        <v>0</v>
      </c>
      <c r="J177" s="25" t="b">
        <f t="shared" si="25"/>
        <v>0</v>
      </c>
      <c r="K177" s="25" t="b">
        <f t="shared" si="26"/>
        <v>1</v>
      </c>
      <c r="L177" s="34">
        <v>0</v>
      </c>
      <c r="M177" s="34">
        <v>1</v>
      </c>
      <c r="N177" s="34">
        <v>0</v>
      </c>
      <c r="O177" s="34">
        <v>0</v>
      </c>
      <c r="P177" s="34">
        <v>0</v>
      </c>
      <c r="Q177" s="34">
        <v>0</v>
      </c>
      <c r="R177" s="34">
        <v>0</v>
      </c>
      <c r="S177" s="34">
        <v>0</v>
      </c>
      <c r="T177" s="34">
        <v>0</v>
      </c>
      <c r="U177" s="34">
        <v>0</v>
      </c>
      <c r="V177" s="34">
        <v>0</v>
      </c>
      <c r="W177" s="34">
        <v>0</v>
      </c>
      <c r="X177" s="34">
        <v>0</v>
      </c>
    </row>
    <row r="178" spans="1:24" x14ac:dyDescent="0.2">
      <c r="A178" t="s">
        <v>26</v>
      </c>
      <c r="B178" t="s">
        <v>187</v>
      </c>
      <c r="C178" s="25" t="b">
        <f t="shared" si="18"/>
        <v>0</v>
      </c>
      <c r="D178" s="25" t="b">
        <f t="shared" si="19"/>
        <v>0</v>
      </c>
      <c r="E178" s="25" t="b">
        <f t="shared" si="20"/>
        <v>0</v>
      </c>
      <c r="F178" s="25" t="b">
        <f t="shared" si="21"/>
        <v>0</v>
      </c>
      <c r="G178" s="25" t="b">
        <f t="shared" si="22"/>
        <v>0</v>
      </c>
      <c r="H178" s="25" t="b">
        <f t="shared" si="23"/>
        <v>0</v>
      </c>
      <c r="I178" s="25" t="b">
        <f t="shared" si="24"/>
        <v>0</v>
      </c>
      <c r="J178" s="25" t="b">
        <f t="shared" si="25"/>
        <v>0</v>
      </c>
      <c r="K178" s="25" t="b">
        <f t="shared" si="26"/>
        <v>0</v>
      </c>
      <c r="L178" s="34">
        <v>0</v>
      </c>
      <c r="M178" s="34">
        <v>0</v>
      </c>
      <c r="N178" s="34">
        <v>0</v>
      </c>
      <c r="O178" s="34">
        <v>0</v>
      </c>
      <c r="P178" s="34">
        <v>0</v>
      </c>
      <c r="Q178" s="34">
        <v>0</v>
      </c>
      <c r="R178" s="34">
        <v>0</v>
      </c>
      <c r="S178" s="34">
        <v>0</v>
      </c>
      <c r="T178" s="34">
        <v>0</v>
      </c>
      <c r="U178" s="34">
        <v>0</v>
      </c>
      <c r="V178" s="34">
        <v>0</v>
      </c>
      <c r="W178" s="34">
        <v>0</v>
      </c>
      <c r="X178" s="34">
        <v>0</v>
      </c>
    </row>
    <row r="179" spans="1:24" x14ac:dyDescent="0.2">
      <c r="A179" t="s">
        <v>26</v>
      </c>
      <c r="B179" t="s">
        <v>188</v>
      </c>
      <c r="C179" s="25" t="b">
        <f t="shared" si="18"/>
        <v>0</v>
      </c>
      <c r="D179" s="25" t="b">
        <f t="shared" si="19"/>
        <v>0</v>
      </c>
      <c r="E179" s="25" t="b">
        <f t="shared" si="20"/>
        <v>0</v>
      </c>
      <c r="F179" s="25" t="b">
        <f t="shared" si="21"/>
        <v>0</v>
      </c>
      <c r="G179" s="25" t="b">
        <f t="shared" si="22"/>
        <v>0</v>
      </c>
      <c r="H179" s="25" t="b">
        <f t="shared" si="23"/>
        <v>0</v>
      </c>
      <c r="I179" s="25" t="b">
        <f t="shared" si="24"/>
        <v>0</v>
      </c>
      <c r="J179" s="25" t="b">
        <f t="shared" si="25"/>
        <v>0</v>
      </c>
      <c r="K179" s="25" t="b">
        <f t="shared" si="26"/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0</v>
      </c>
      <c r="Q179" s="34">
        <v>0</v>
      </c>
      <c r="R179" s="34">
        <v>0</v>
      </c>
      <c r="S179" s="34">
        <v>0</v>
      </c>
      <c r="T179" s="34">
        <v>0</v>
      </c>
      <c r="U179" s="34">
        <v>0</v>
      </c>
      <c r="V179" s="34">
        <v>0</v>
      </c>
      <c r="W179" s="34">
        <v>0</v>
      </c>
      <c r="X179" s="34">
        <v>0</v>
      </c>
    </row>
    <row r="180" spans="1:24" x14ac:dyDescent="0.2">
      <c r="A180" t="s">
        <v>26</v>
      </c>
      <c r="B180" t="s">
        <v>189</v>
      </c>
      <c r="C180" s="25" t="b">
        <f t="shared" si="18"/>
        <v>0</v>
      </c>
      <c r="D180" s="25" t="b">
        <f t="shared" si="19"/>
        <v>0</v>
      </c>
      <c r="E180" s="25" t="b">
        <f t="shared" si="20"/>
        <v>0</v>
      </c>
      <c r="F180" s="25" t="b">
        <f t="shared" si="21"/>
        <v>0</v>
      </c>
      <c r="G180" s="25" t="b">
        <f t="shared" si="22"/>
        <v>0</v>
      </c>
      <c r="H180" s="25" t="b">
        <f t="shared" si="23"/>
        <v>0</v>
      </c>
      <c r="I180" s="25" t="b">
        <f t="shared" si="24"/>
        <v>0</v>
      </c>
      <c r="J180" s="25" t="b">
        <f t="shared" si="25"/>
        <v>0</v>
      </c>
      <c r="K180" s="25" t="b">
        <f t="shared" si="26"/>
        <v>0</v>
      </c>
      <c r="L180" s="34">
        <v>0</v>
      </c>
      <c r="M180" s="34">
        <v>0</v>
      </c>
      <c r="N180" s="34">
        <v>0</v>
      </c>
      <c r="O180" s="34">
        <v>0</v>
      </c>
      <c r="P180" s="34">
        <v>0</v>
      </c>
      <c r="Q180" s="34">
        <v>0</v>
      </c>
      <c r="R180" s="34">
        <v>0</v>
      </c>
      <c r="S180" s="34">
        <v>0</v>
      </c>
      <c r="T180" s="34">
        <v>0</v>
      </c>
      <c r="U180" s="34">
        <v>0</v>
      </c>
      <c r="V180" s="34">
        <v>0</v>
      </c>
      <c r="W180" s="34">
        <v>0</v>
      </c>
      <c r="X180" s="34">
        <v>0</v>
      </c>
    </row>
    <row r="181" spans="1:24" x14ac:dyDescent="0.2">
      <c r="A181" t="s">
        <v>26</v>
      </c>
      <c r="B181" t="s">
        <v>190</v>
      </c>
      <c r="C181" s="25" t="b">
        <f t="shared" si="18"/>
        <v>0</v>
      </c>
      <c r="D181" s="25" t="b">
        <f t="shared" si="19"/>
        <v>0</v>
      </c>
      <c r="E181" s="25" t="b">
        <f t="shared" si="20"/>
        <v>0</v>
      </c>
      <c r="F181" s="25" t="b">
        <f t="shared" si="21"/>
        <v>0</v>
      </c>
      <c r="G181" s="25" t="b">
        <f t="shared" si="22"/>
        <v>0</v>
      </c>
      <c r="H181" s="25" t="b">
        <f t="shared" si="23"/>
        <v>0</v>
      </c>
      <c r="I181" s="25" t="b">
        <f t="shared" si="24"/>
        <v>0</v>
      </c>
      <c r="J181" s="25" t="b">
        <f t="shared" si="25"/>
        <v>0</v>
      </c>
      <c r="K181" s="25" t="b">
        <f t="shared" si="26"/>
        <v>0</v>
      </c>
      <c r="L181" s="34">
        <v>0</v>
      </c>
      <c r="M181" s="34">
        <v>0</v>
      </c>
      <c r="N181" s="34">
        <v>0</v>
      </c>
      <c r="O181" s="34">
        <v>0</v>
      </c>
      <c r="P181" s="34">
        <v>0</v>
      </c>
      <c r="Q181" s="34">
        <v>0</v>
      </c>
      <c r="R181" s="34">
        <v>0</v>
      </c>
      <c r="S181" s="34">
        <v>0</v>
      </c>
      <c r="T181" s="34">
        <v>0</v>
      </c>
      <c r="U181" s="34">
        <v>0</v>
      </c>
      <c r="V181" s="34">
        <v>0</v>
      </c>
      <c r="W181" s="34">
        <v>0</v>
      </c>
      <c r="X181" s="34">
        <v>0</v>
      </c>
    </row>
    <row r="182" spans="1:24" x14ac:dyDescent="0.2">
      <c r="A182" t="s">
        <v>26</v>
      </c>
      <c r="B182" t="s">
        <v>191</v>
      </c>
      <c r="C182" s="25" t="b">
        <f t="shared" si="18"/>
        <v>1</v>
      </c>
      <c r="D182" s="25" t="b">
        <f t="shared" si="19"/>
        <v>0</v>
      </c>
      <c r="E182" s="25" t="b">
        <f t="shared" si="20"/>
        <v>0</v>
      </c>
      <c r="F182" s="25" t="b">
        <f t="shared" si="21"/>
        <v>0</v>
      </c>
      <c r="G182" s="25" t="b">
        <f t="shared" si="22"/>
        <v>1</v>
      </c>
      <c r="H182" s="25" t="b">
        <f t="shared" si="23"/>
        <v>0</v>
      </c>
      <c r="I182" s="25" t="b">
        <f t="shared" si="24"/>
        <v>1</v>
      </c>
      <c r="J182" s="25" t="b">
        <f t="shared" si="25"/>
        <v>1</v>
      </c>
      <c r="K182" s="25" t="b">
        <f t="shared" si="26"/>
        <v>1</v>
      </c>
      <c r="L182" s="34">
        <v>1</v>
      </c>
      <c r="M182" s="34">
        <v>0</v>
      </c>
      <c r="N182" s="34">
        <v>0</v>
      </c>
      <c r="O182" s="34">
        <v>1</v>
      </c>
      <c r="P182" s="34">
        <v>0</v>
      </c>
      <c r="Q182" s="34">
        <v>0</v>
      </c>
      <c r="R182" s="34">
        <v>1</v>
      </c>
      <c r="S182" s="34">
        <v>0</v>
      </c>
      <c r="T182" s="34">
        <v>0</v>
      </c>
      <c r="U182" s="34">
        <v>0</v>
      </c>
      <c r="V182" s="34">
        <v>0</v>
      </c>
      <c r="W182" s="34">
        <v>0</v>
      </c>
      <c r="X182" s="34">
        <v>1</v>
      </c>
    </row>
    <row r="183" spans="1:24" x14ac:dyDescent="0.2">
      <c r="A183" t="s">
        <v>26</v>
      </c>
      <c r="B183" t="s">
        <v>192</v>
      </c>
      <c r="C183" s="25" t="b">
        <f t="shared" si="18"/>
        <v>1</v>
      </c>
      <c r="D183" s="25" t="b">
        <f t="shared" si="19"/>
        <v>0</v>
      </c>
      <c r="E183" s="25" t="b">
        <f t="shared" si="20"/>
        <v>0</v>
      </c>
      <c r="F183" s="25" t="b">
        <f t="shared" si="21"/>
        <v>0</v>
      </c>
      <c r="G183" s="25" t="b">
        <f t="shared" si="22"/>
        <v>0</v>
      </c>
      <c r="H183" s="25" t="b">
        <f t="shared" si="23"/>
        <v>0</v>
      </c>
      <c r="I183" s="25" t="b">
        <f t="shared" si="24"/>
        <v>0</v>
      </c>
      <c r="J183" s="25" t="b">
        <f t="shared" si="25"/>
        <v>0</v>
      </c>
      <c r="K183" s="25" t="b">
        <f t="shared" si="26"/>
        <v>1</v>
      </c>
      <c r="L183" s="34">
        <v>1</v>
      </c>
      <c r="M183" s="34">
        <v>0</v>
      </c>
      <c r="N183" s="34">
        <v>0</v>
      </c>
      <c r="O183" s="34">
        <v>0</v>
      </c>
      <c r="P183" s="34">
        <v>0</v>
      </c>
      <c r="Q183" s="34">
        <v>0</v>
      </c>
      <c r="R183" s="34">
        <v>0</v>
      </c>
      <c r="S183" s="34">
        <v>0</v>
      </c>
      <c r="T183" s="34">
        <v>0</v>
      </c>
      <c r="U183" s="34">
        <v>0</v>
      </c>
      <c r="V183" s="34">
        <v>0</v>
      </c>
      <c r="W183" s="34">
        <v>0</v>
      </c>
      <c r="X183" s="34">
        <v>0</v>
      </c>
    </row>
    <row r="184" spans="1:24" x14ac:dyDescent="0.2">
      <c r="A184" t="s">
        <v>26</v>
      </c>
      <c r="B184" t="s">
        <v>193</v>
      </c>
      <c r="C184" s="25" t="b">
        <f t="shared" si="18"/>
        <v>0</v>
      </c>
      <c r="D184" s="25" t="b">
        <f t="shared" si="19"/>
        <v>0</v>
      </c>
      <c r="E184" s="25" t="b">
        <f t="shared" si="20"/>
        <v>0</v>
      </c>
      <c r="F184" s="25" t="b">
        <f t="shared" si="21"/>
        <v>1</v>
      </c>
      <c r="G184" s="25" t="b">
        <f t="shared" si="22"/>
        <v>1</v>
      </c>
      <c r="H184" s="25" t="b">
        <f t="shared" si="23"/>
        <v>0</v>
      </c>
      <c r="I184" s="25" t="b">
        <f t="shared" si="24"/>
        <v>0</v>
      </c>
      <c r="J184" s="25" t="b">
        <f t="shared" si="25"/>
        <v>0</v>
      </c>
      <c r="K184" s="25" t="b">
        <f t="shared" si="26"/>
        <v>1</v>
      </c>
      <c r="L184" s="34">
        <v>0</v>
      </c>
      <c r="M184" s="34">
        <v>0</v>
      </c>
      <c r="N184" s="34">
        <v>0</v>
      </c>
      <c r="O184" s="34">
        <v>0</v>
      </c>
      <c r="P184" s="34">
        <v>0</v>
      </c>
      <c r="Q184" s="34">
        <v>0</v>
      </c>
      <c r="R184" s="34">
        <v>0</v>
      </c>
      <c r="S184" s="34">
        <v>0</v>
      </c>
      <c r="T184" s="34">
        <v>0</v>
      </c>
      <c r="U184" s="34">
        <v>0</v>
      </c>
      <c r="V184" s="34">
        <v>0</v>
      </c>
      <c r="W184" s="34">
        <v>1</v>
      </c>
      <c r="X184" s="34">
        <v>1</v>
      </c>
    </row>
    <row r="185" spans="1:24" x14ac:dyDescent="0.2">
      <c r="A185" t="s">
        <v>26</v>
      </c>
      <c r="B185" t="s">
        <v>194</v>
      </c>
      <c r="C185" s="25" t="b">
        <f t="shared" si="18"/>
        <v>0</v>
      </c>
      <c r="D185" s="25" t="b">
        <f t="shared" si="19"/>
        <v>0</v>
      </c>
      <c r="E185" s="25" t="b">
        <f t="shared" si="20"/>
        <v>0</v>
      </c>
      <c r="F185" s="25" t="b">
        <f t="shared" si="21"/>
        <v>0</v>
      </c>
      <c r="G185" s="25" t="b">
        <f t="shared" si="22"/>
        <v>1</v>
      </c>
      <c r="H185" s="25" t="b">
        <f t="shared" si="23"/>
        <v>0</v>
      </c>
      <c r="I185" s="25" t="b">
        <f t="shared" si="24"/>
        <v>0</v>
      </c>
      <c r="J185" s="25" t="b">
        <f t="shared" si="25"/>
        <v>0</v>
      </c>
      <c r="K185" s="25" t="b">
        <f t="shared" si="26"/>
        <v>1</v>
      </c>
      <c r="L185" s="34">
        <v>0</v>
      </c>
      <c r="M185" s="34">
        <v>0</v>
      </c>
      <c r="N185" s="34">
        <v>0</v>
      </c>
      <c r="O185" s="34">
        <v>0</v>
      </c>
      <c r="P185" s="34">
        <v>0</v>
      </c>
      <c r="Q185" s="34">
        <v>0</v>
      </c>
      <c r="R185" s="34">
        <v>0</v>
      </c>
      <c r="S185" s="34">
        <v>0</v>
      </c>
      <c r="T185" s="34">
        <v>0</v>
      </c>
      <c r="U185" s="34">
        <v>0</v>
      </c>
      <c r="V185" s="34">
        <v>0</v>
      </c>
      <c r="W185" s="34">
        <v>0</v>
      </c>
      <c r="X185" s="34">
        <v>1</v>
      </c>
    </row>
    <row r="186" spans="1:24" x14ac:dyDescent="0.2">
      <c r="A186" t="s">
        <v>26</v>
      </c>
      <c r="B186" t="s">
        <v>195</v>
      </c>
      <c r="C186" s="25" t="b">
        <f t="shared" si="18"/>
        <v>0</v>
      </c>
      <c r="D186" s="25" t="b">
        <f t="shared" si="19"/>
        <v>0</v>
      </c>
      <c r="E186" s="25" t="b">
        <f t="shared" si="20"/>
        <v>0</v>
      </c>
      <c r="F186" s="25" t="b">
        <f t="shared" si="21"/>
        <v>1</v>
      </c>
      <c r="G186" s="25" t="b">
        <f t="shared" si="22"/>
        <v>0</v>
      </c>
      <c r="H186" s="25" t="b">
        <f t="shared" si="23"/>
        <v>0</v>
      </c>
      <c r="I186" s="25" t="b">
        <f t="shared" si="24"/>
        <v>0</v>
      </c>
      <c r="J186" s="25" t="b">
        <f t="shared" si="25"/>
        <v>0</v>
      </c>
      <c r="K186" s="25" t="b">
        <f t="shared" si="26"/>
        <v>1</v>
      </c>
      <c r="L186" s="34">
        <v>0</v>
      </c>
      <c r="M186" s="34">
        <v>0</v>
      </c>
      <c r="N186" s="34">
        <v>0</v>
      </c>
      <c r="O186" s="34">
        <v>0</v>
      </c>
      <c r="P186" s="34">
        <v>0</v>
      </c>
      <c r="Q186" s="34">
        <v>0</v>
      </c>
      <c r="R186" s="34">
        <v>0</v>
      </c>
      <c r="S186" s="34">
        <v>0</v>
      </c>
      <c r="T186" s="34">
        <v>0</v>
      </c>
      <c r="U186" s="34">
        <v>0</v>
      </c>
      <c r="V186" s="34">
        <v>0</v>
      </c>
      <c r="W186" s="34">
        <v>1</v>
      </c>
      <c r="X186" s="34">
        <v>0</v>
      </c>
    </row>
    <row r="187" spans="1:24" x14ac:dyDescent="0.2">
      <c r="A187" t="s">
        <v>26</v>
      </c>
      <c r="B187" t="s">
        <v>196</v>
      </c>
      <c r="C187" s="25" t="b">
        <f t="shared" si="18"/>
        <v>0</v>
      </c>
      <c r="D187" s="25" t="b">
        <f t="shared" si="19"/>
        <v>0</v>
      </c>
      <c r="E187" s="25" t="b">
        <f t="shared" si="20"/>
        <v>0</v>
      </c>
      <c r="F187" s="25" t="b">
        <f t="shared" si="21"/>
        <v>0</v>
      </c>
      <c r="G187" s="25" t="b">
        <f t="shared" si="22"/>
        <v>0</v>
      </c>
      <c r="H187" s="25" t="b">
        <f t="shared" si="23"/>
        <v>0</v>
      </c>
      <c r="I187" s="25" t="b">
        <f t="shared" si="24"/>
        <v>0</v>
      </c>
      <c r="J187" s="25" t="b">
        <f t="shared" si="25"/>
        <v>0</v>
      </c>
      <c r="K187" s="25" t="b">
        <f t="shared" si="26"/>
        <v>0</v>
      </c>
      <c r="L187" s="34">
        <v>0</v>
      </c>
      <c r="M187" s="34">
        <v>0</v>
      </c>
      <c r="N187" s="34">
        <v>0</v>
      </c>
      <c r="O187" s="34">
        <v>0</v>
      </c>
      <c r="P187" s="34">
        <v>0</v>
      </c>
      <c r="Q187" s="34">
        <v>0</v>
      </c>
      <c r="R187" s="34">
        <v>0</v>
      </c>
      <c r="S187" s="34">
        <v>0</v>
      </c>
      <c r="T187" s="34">
        <v>0</v>
      </c>
      <c r="U187" s="34">
        <v>0</v>
      </c>
      <c r="V187" s="34">
        <v>0</v>
      </c>
      <c r="W187" s="34">
        <v>0</v>
      </c>
      <c r="X187" s="34">
        <v>0</v>
      </c>
    </row>
    <row r="188" spans="1:24" x14ac:dyDescent="0.2">
      <c r="A188" t="s">
        <v>26</v>
      </c>
      <c r="B188" t="s">
        <v>197</v>
      </c>
      <c r="C188" s="25" t="b">
        <f t="shared" si="18"/>
        <v>0</v>
      </c>
      <c r="D188" s="25" t="b">
        <f t="shared" si="19"/>
        <v>0</v>
      </c>
      <c r="E188" s="25" t="b">
        <f t="shared" si="20"/>
        <v>0</v>
      </c>
      <c r="F188" s="25" t="b">
        <f t="shared" si="21"/>
        <v>1</v>
      </c>
      <c r="G188" s="25" t="b">
        <f t="shared" si="22"/>
        <v>1</v>
      </c>
      <c r="H188" s="25" t="b">
        <f t="shared" si="23"/>
        <v>0</v>
      </c>
      <c r="I188" s="25" t="b">
        <f t="shared" si="24"/>
        <v>0</v>
      </c>
      <c r="J188" s="25" t="b">
        <f t="shared" si="25"/>
        <v>0</v>
      </c>
      <c r="K188" s="25" t="b">
        <f t="shared" si="26"/>
        <v>1</v>
      </c>
      <c r="L188" s="34">
        <v>0</v>
      </c>
      <c r="M188" s="34">
        <v>0</v>
      </c>
      <c r="N188" s="34">
        <v>0</v>
      </c>
      <c r="O188" s="34">
        <v>0</v>
      </c>
      <c r="P188" s="34">
        <v>0</v>
      </c>
      <c r="Q188" s="34">
        <v>0</v>
      </c>
      <c r="R188" s="34">
        <v>0</v>
      </c>
      <c r="S188" s="34">
        <v>0</v>
      </c>
      <c r="T188" s="34">
        <v>0</v>
      </c>
      <c r="U188" s="34">
        <v>0</v>
      </c>
      <c r="V188" s="34">
        <v>0</v>
      </c>
      <c r="W188" s="34">
        <v>1</v>
      </c>
      <c r="X188" s="34">
        <v>1</v>
      </c>
    </row>
    <row r="189" spans="1:24" x14ac:dyDescent="0.2">
      <c r="A189" t="s">
        <v>26</v>
      </c>
      <c r="B189" t="s">
        <v>198</v>
      </c>
      <c r="C189" s="25" t="b">
        <f t="shared" si="18"/>
        <v>0</v>
      </c>
      <c r="D189" s="25" t="b">
        <f t="shared" si="19"/>
        <v>0</v>
      </c>
      <c r="E189" s="25" t="b">
        <f t="shared" si="20"/>
        <v>0</v>
      </c>
      <c r="F189" s="25" t="b">
        <f t="shared" si="21"/>
        <v>0</v>
      </c>
      <c r="G189" s="25" t="b">
        <f t="shared" si="22"/>
        <v>0</v>
      </c>
      <c r="H189" s="25" t="b">
        <f t="shared" si="23"/>
        <v>0</v>
      </c>
      <c r="I189" s="25" t="b">
        <f t="shared" si="24"/>
        <v>0</v>
      </c>
      <c r="J189" s="25" t="b">
        <f t="shared" si="25"/>
        <v>0</v>
      </c>
      <c r="K189" s="25" t="b">
        <f t="shared" si="26"/>
        <v>0</v>
      </c>
      <c r="L189" s="34">
        <v>0</v>
      </c>
      <c r="M189" s="34">
        <v>0</v>
      </c>
      <c r="N189" s="34">
        <v>0</v>
      </c>
      <c r="O189" s="34">
        <v>0</v>
      </c>
      <c r="P189" s="34">
        <v>0</v>
      </c>
      <c r="Q189" s="34">
        <v>0</v>
      </c>
      <c r="R189" s="34">
        <v>0</v>
      </c>
      <c r="S189" s="34">
        <v>0</v>
      </c>
      <c r="T189" s="34">
        <v>0</v>
      </c>
      <c r="U189" s="34">
        <v>0</v>
      </c>
      <c r="V189" s="34">
        <v>0</v>
      </c>
      <c r="W189" s="34">
        <v>0</v>
      </c>
      <c r="X189" s="34">
        <v>0</v>
      </c>
    </row>
    <row r="190" spans="1:24" x14ac:dyDescent="0.2">
      <c r="A190" t="s">
        <v>26</v>
      </c>
      <c r="B190" t="s">
        <v>199</v>
      </c>
      <c r="C190" s="25" t="b">
        <f t="shared" si="18"/>
        <v>0</v>
      </c>
      <c r="D190" s="25" t="b">
        <f t="shared" si="19"/>
        <v>0</v>
      </c>
      <c r="E190" s="25" t="b">
        <f t="shared" si="20"/>
        <v>0</v>
      </c>
      <c r="F190" s="25" t="b">
        <f t="shared" si="21"/>
        <v>0</v>
      </c>
      <c r="G190" s="25" t="b">
        <f t="shared" si="22"/>
        <v>0</v>
      </c>
      <c r="H190" s="25" t="b">
        <f t="shared" si="23"/>
        <v>0</v>
      </c>
      <c r="I190" s="25" t="b">
        <f t="shared" si="24"/>
        <v>0</v>
      </c>
      <c r="J190" s="25" t="b">
        <f t="shared" si="25"/>
        <v>0</v>
      </c>
      <c r="K190" s="25" t="b">
        <f t="shared" si="26"/>
        <v>0</v>
      </c>
      <c r="L190" s="34">
        <v>0</v>
      </c>
      <c r="M190" s="34">
        <v>0</v>
      </c>
      <c r="N190" s="34">
        <v>0</v>
      </c>
      <c r="O190" s="34">
        <v>0</v>
      </c>
      <c r="P190" s="34">
        <v>0</v>
      </c>
      <c r="Q190" s="34">
        <v>0</v>
      </c>
      <c r="R190" s="34">
        <v>0</v>
      </c>
      <c r="S190" s="34">
        <v>0</v>
      </c>
      <c r="T190" s="34">
        <v>0</v>
      </c>
      <c r="U190" s="34">
        <v>0</v>
      </c>
      <c r="V190" s="34">
        <v>0</v>
      </c>
      <c r="W190" s="34">
        <v>0</v>
      </c>
      <c r="X190" s="34">
        <v>0</v>
      </c>
    </row>
    <row r="191" spans="1:24" x14ac:dyDescent="0.2">
      <c r="A191" t="s">
        <v>26</v>
      </c>
      <c r="B191" t="s">
        <v>200</v>
      </c>
      <c r="C191" s="25" t="b">
        <f t="shared" si="18"/>
        <v>1</v>
      </c>
      <c r="D191" s="25" t="b">
        <f t="shared" si="19"/>
        <v>0</v>
      </c>
      <c r="E191" s="25" t="b">
        <f t="shared" si="20"/>
        <v>0</v>
      </c>
      <c r="F191" s="25" t="b">
        <f t="shared" si="21"/>
        <v>0</v>
      </c>
      <c r="G191" s="25" t="b">
        <f t="shared" si="22"/>
        <v>0</v>
      </c>
      <c r="H191" s="25" t="b">
        <f t="shared" si="23"/>
        <v>0</v>
      </c>
      <c r="I191" s="25" t="b">
        <f t="shared" si="24"/>
        <v>0</v>
      </c>
      <c r="J191" s="25" t="b">
        <f t="shared" si="25"/>
        <v>0</v>
      </c>
      <c r="K191" s="25" t="b">
        <f t="shared" si="26"/>
        <v>1</v>
      </c>
      <c r="L191" s="34">
        <v>1</v>
      </c>
      <c r="M191" s="34">
        <v>0</v>
      </c>
      <c r="N191" s="34">
        <v>0</v>
      </c>
      <c r="O191" s="34">
        <v>0</v>
      </c>
      <c r="P191" s="34">
        <v>0</v>
      </c>
      <c r="Q191" s="34">
        <v>0</v>
      </c>
      <c r="R191" s="34">
        <v>0</v>
      </c>
      <c r="S191" s="34">
        <v>0</v>
      </c>
      <c r="T191" s="34">
        <v>0</v>
      </c>
      <c r="U191" s="34">
        <v>0</v>
      </c>
      <c r="V191" s="34">
        <v>0</v>
      </c>
      <c r="W191" s="34">
        <v>0</v>
      </c>
      <c r="X191" s="34">
        <v>0</v>
      </c>
    </row>
    <row r="192" spans="1:24" x14ac:dyDescent="0.2">
      <c r="A192" t="s">
        <v>26</v>
      </c>
      <c r="B192" t="s">
        <v>201</v>
      </c>
      <c r="C192" s="25" t="b">
        <f t="shared" si="18"/>
        <v>0</v>
      </c>
      <c r="D192" s="25" t="b">
        <f t="shared" si="19"/>
        <v>0</v>
      </c>
      <c r="E192" s="25" t="b">
        <f t="shared" si="20"/>
        <v>0</v>
      </c>
      <c r="F192" s="25" t="b">
        <f t="shared" si="21"/>
        <v>0</v>
      </c>
      <c r="G192" s="25" t="b">
        <f t="shared" si="22"/>
        <v>0</v>
      </c>
      <c r="H192" s="25" t="b">
        <f t="shared" si="23"/>
        <v>0</v>
      </c>
      <c r="I192" s="25" t="b">
        <f t="shared" si="24"/>
        <v>0</v>
      </c>
      <c r="J192" s="25" t="b">
        <f t="shared" si="25"/>
        <v>0</v>
      </c>
      <c r="K192" s="25" t="b">
        <f t="shared" si="26"/>
        <v>0</v>
      </c>
      <c r="L192" s="34">
        <v>0</v>
      </c>
      <c r="M192" s="34">
        <v>0</v>
      </c>
      <c r="N192" s="34">
        <v>0</v>
      </c>
      <c r="O192" s="34">
        <v>0</v>
      </c>
      <c r="P192" s="34">
        <v>0</v>
      </c>
      <c r="Q192" s="34">
        <v>0</v>
      </c>
      <c r="R192" s="34">
        <v>0</v>
      </c>
      <c r="S192" s="34">
        <v>0</v>
      </c>
      <c r="T192" s="34">
        <v>0</v>
      </c>
      <c r="U192" s="34">
        <v>0</v>
      </c>
      <c r="V192" s="34">
        <v>0</v>
      </c>
      <c r="W192" s="34">
        <v>0</v>
      </c>
      <c r="X192" s="34">
        <v>0</v>
      </c>
    </row>
    <row r="193" spans="1:24" x14ac:dyDescent="0.2">
      <c r="A193" t="s">
        <v>26</v>
      </c>
      <c r="B193" t="s">
        <v>202</v>
      </c>
      <c r="C193" s="25" t="b">
        <f t="shared" si="18"/>
        <v>0</v>
      </c>
      <c r="D193" s="25" t="b">
        <f t="shared" si="19"/>
        <v>0</v>
      </c>
      <c r="E193" s="25" t="b">
        <f t="shared" si="20"/>
        <v>0</v>
      </c>
      <c r="F193" s="25" t="b">
        <f t="shared" si="21"/>
        <v>0</v>
      </c>
      <c r="G193" s="25" t="b">
        <f t="shared" si="22"/>
        <v>0</v>
      </c>
      <c r="H193" s="25" t="b">
        <f t="shared" si="23"/>
        <v>0</v>
      </c>
      <c r="I193" s="25" t="b">
        <f t="shared" si="24"/>
        <v>0</v>
      </c>
      <c r="J193" s="25" t="b">
        <f t="shared" si="25"/>
        <v>0</v>
      </c>
      <c r="K193" s="25" t="b">
        <f t="shared" si="26"/>
        <v>0</v>
      </c>
      <c r="L193" s="34">
        <v>0</v>
      </c>
      <c r="M193" s="34">
        <v>0</v>
      </c>
      <c r="N193" s="34">
        <v>0</v>
      </c>
      <c r="O193" s="34">
        <v>0</v>
      </c>
      <c r="P193" s="34">
        <v>0</v>
      </c>
      <c r="Q193" s="34">
        <v>0</v>
      </c>
      <c r="R193" s="34">
        <v>0</v>
      </c>
      <c r="S193" s="34">
        <v>0</v>
      </c>
      <c r="T193" s="34">
        <v>0</v>
      </c>
      <c r="U193" s="34">
        <v>0</v>
      </c>
      <c r="V193" s="34">
        <v>0</v>
      </c>
      <c r="W193" s="34">
        <v>0</v>
      </c>
      <c r="X193" s="34">
        <v>0</v>
      </c>
    </row>
    <row r="194" spans="1:24" x14ac:dyDescent="0.2">
      <c r="A194" t="s">
        <v>26</v>
      </c>
      <c r="B194" t="s">
        <v>203</v>
      </c>
      <c r="C194" s="25" t="b">
        <f t="shared" si="18"/>
        <v>1</v>
      </c>
      <c r="D194" s="25" t="b">
        <f t="shared" si="19"/>
        <v>0</v>
      </c>
      <c r="E194" s="25" t="b">
        <f t="shared" si="20"/>
        <v>0</v>
      </c>
      <c r="F194" s="25" t="b">
        <f t="shared" si="21"/>
        <v>0</v>
      </c>
      <c r="G194" s="25" t="b">
        <f t="shared" si="22"/>
        <v>0</v>
      </c>
      <c r="H194" s="25" t="b">
        <f t="shared" si="23"/>
        <v>0</v>
      </c>
      <c r="I194" s="25" t="b">
        <f t="shared" si="24"/>
        <v>0</v>
      </c>
      <c r="J194" s="25" t="b">
        <f t="shared" si="25"/>
        <v>0</v>
      </c>
      <c r="K194" s="25" t="b">
        <f t="shared" si="26"/>
        <v>1</v>
      </c>
      <c r="L194" s="34">
        <v>1</v>
      </c>
      <c r="M194" s="34">
        <v>0</v>
      </c>
      <c r="N194" s="34">
        <v>0</v>
      </c>
      <c r="O194" s="34">
        <v>0</v>
      </c>
      <c r="P194" s="34">
        <v>0</v>
      </c>
      <c r="Q194" s="34">
        <v>0</v>
      </c>
      <c r="R194" s="34">
        <v>0</v>
      </c>
      <c r="S194" s="34">
        <v>0</v>
      </c>
      <c r="T194" s="34">
        <v>0</v>
      </c>
      <c r="U194" s="34">
        <v>0</v>
      </c>
      <c r="V194" s="34">
        <v>0</v>
      </c>
      <c r="W194" s="34">
        <v>0</v>
      </c>
      <c r="X194" s="34">
        <v>0</v>
      </c>
    </row>
    <row r="195" spans="1:24" x14ac:dyDescent="0.2">
      <c r="A195" t="s">
        <v>26</v>
      </c>
      <c r="B195" t="s">
        <v>204</v>
      </c>
      <c r="C195" s="25" t="b">
        <f t="shared" ref="C195:C258" si="27">OR(L195)</f>
        <v>0</v>
      </c>
      <c r="D195" s="25" t="b">
        <f t="shared" ref="D195:D258" si="28">OR(M195)</f>
        <v>0</v>
      </c>
      <c r="E195" s="25" t="b">
        <f t="shared" ref="E195:E258" si="29">OR(N195)</f>
        <v>0</v>
      </c>
      <c r="F195" s="25" t="b">
        <f t="shared" ref="F195:F258" si="30">OR(W195)</f>
        <v>0</v>
      </c>
      <c r="G195" s="25" t="b">
        <f t="shared" ref="G195:G258" si="31">OR(X195)</f>
        <v>1</v>
      </c>
      <c r="H195" s="25" t="b">
        <f t="shared" ref="H195:H258" si="32" xml:space="preserve"> OR(Q195, T195)</f>
        <v>0</v>
      </c>
      <c r="I195" s="25" t="b">
        <f t="shared" ref="I195:I258" si="33" xml:space="preserve"> OR(O195, P195)</f>
        <v>0</v>
      </c>
      <c r="J195" s="25" t="b">
        <f t="shared" ref="J195:J258" si="34" xml:space="preserve"> OR(R195, S195, U195, V195)</f>
        <v>0</v>
      </c>
      <c r="K195" s="25" t="b">
        <f t="shared" ref="K195:K258" si="35">OR(C195:J195)</f>
        <v>1</v>
      </c>
      <c r="L195" s="34">
        <v>0</v>
      </c>
      <c r="M195" s="34">
        <v>0</v>
      </c>
      <c r="N195" s="34">
        <v>0</v>
      </c>
      <c r="O195" s="34">
        <v>0</v>
      </c>
      <c r="P195" s="34">
        <v>0</v>
      </c>
      <c r="Q195" s="34">
        <v>0</v>
      </c>
      <c r="R195" s="34">
        <v>0</v>
      </c>
      <c r="S195" s="34">
        <v>0</v>
      </c>
      <c r="T195" s="34">
        <v>0</v>
      </c>
      <c r="U195" s="34">
        <v>0</v>
      </c>
      <c r="V195" s="34">
        <v>0</v>
      </c>
      <c r="W195" s="34">
        <v>0</v>
      </c>
      <c r="X195" s="34">
        <v>1</v>
      </c>
    </row>
    <row r="196" spans="1:24" x14ac:dyDescent="0.2">
      <c r="A196" t="s">
        <v>26</v>
      </c>
      <c r="B196" t="s">
        <v>205</v>
      </c>
      <c r="C196" s="25" t="b">
        <f t="shared" si="27"/>
        <v>0</v>
      </c>
      <c r="D196" s="25" t="b">
        <f t="shared" si="28"/>
        <v>0</v>
      </c>
      <c r="E196" s="25" t="b">
        <f t="shared" si="29"/>
        <v>0</v>
      </c>
      <c r="F196" s="25" t="b">
        <f t="shared" si="30"/>
        <v>0</v>
      </c>
      <c r="G196" s="25" t="b">
        <f t="shared" si="31"/>
        <v>0</v>
      </c>
      <c r="H196" s="25" t="b">
        <f t="shared" si="32"/>
        <v>0</v>
      </c>
      <c r="I196" s="25" t="b">
        <f t="shared" si="33"/>
        <v>0</v>
      </c>
      <c r="J196" s="25" t="b">
        <f t="shared" si="34"/>
        <v>1</v>
      </c>
      <c r="K196" s="25" t="b">
        <f t="shared" si="35"/>
        <v>1</v>
      </c>
      <c r="L196" s="34">
        <v>0</v>
      </c>
      <c r="M196" s="34">
        <v>0</v>
      </c>
      <c r="N196" s="34">
        <v>0</v>
      </c>
      <c r="O196" s="34">
        <v>0</v>
      </c>
      <c r="P196" s="34">
        <v>0</v>
      </c>
      <c r="Q196" s="34">
        <v>0</v>
      </c>
      <c r="R196" s="34">
        <v>0</v>
      </c>
      <c r="S196" s="34">
        <v>0</v>
      </c>
      <c r="T196" s="34">
        <v>0</v>
      </c>
      <c r="U196" s="34">
        <v>0</v>
      </c>
      <c r="V196" s="34">
        <v>1</v>
      </c>
      <c r="W196" s="34">
        <v>0</v>
      </c>
      <c r="X196" s="34">
        <v>0</v>
      </c>
    </row>
    <row r="197" spans="1:24" x14ac:dyDescent="0.2">
      <c r="A197" t="s">
        <v>26</v>
      </c>
      <c r="B197" t="s">
        <v>206</v>
      </c>
      <c r="C197" s="25" t="b">
        <f t="shared" si="27"/>
        <v>0</v>
      </c>
      <c r="D197" s="25" t="b">
        <f t="shared" si="28"/>
        <v>0</v>
      </c>
      <c r="E197" s="25" t="b">
        <f t="shared" si="29"/>
        <v>0</v>
      </c>
      <c r="F197" s="25" t="b">
        <f t="shared" si="30"/>
        <v>0</v>
      </c>
      <c r="G197" s="25" t="b">
        <f t="shared" si="31"/>
        <v>0</v>
      </c>
      <c r="H197" s="25" t="b">
        <f t="shared" si="32"/>
        <v>0</v>
      </c>
      <c r="I197" s="25" t="b">
        <f t="shared" si="33"/>
        <v>0</v>
      </c>
      <c r="J197" s="25" t="b">
        <f t="shared" si="34"/>
        <v>0</v>
      </c>
      <c r="K197" s="25" t="b">
        <f t="shared" si="35"/>
        <v>0</v>
      </c>
      <c r="L197" s="34">
        <v>0</v>
      </c>
      <c r="M197" s="34">
        <v>0</v>
      </c>
      <c r="N197" s="34">
        <v>0</v>
      </c>
      <c r="O197" s="34">
        <v>0</v>
      </c>
      <c r="P197" s="34">
        <v>0</v>
      </c>
      <c r="Q197" s="34">
        <v>0</v>
      </c>
      <c r="R197" s="34">
        <v>0</v>
      </c>
      <c r="S197" s="34">
        <v>0</v>
      </c>
      <c r="T197" s="34">
        <v>0</v>
      </c>
      <c r="U197" s="34">
        <v>0</v>
      </c>
      <c r="V197" s="34">
        <v>0</v>
      </c>
      <c r="W197" s="34">
        <v>0</v>
      </c>
      <c r="X197" s="34">
        <v>0</v>
      </c>
    </row>
    <row r="198" spans="1:24" x14ac:dyDescent="0.2">
      <c r="A198" t="s">
        <v>26</v>
      </c>
      <c r="B198" t="s">
        <v>207</v>
      </c>
      <c r="C198" s="25" t="b">
        <f t="shared" si="27"/>
        <v>0</v>
      </c>
      <c r="D198" s="25" t="b">
        <f t="shared" si="28"/>
        <v>0</v>
      </c>
      <c r="E198" s="25" t="b">
        <f t="shared" si="29"/>
        <v>0</v>
      </c>
      <c r="F198" s="25" t="b">
        <f t="shared" si="30"/>
        <v>0</v>
      </c>
      <c r="G198" s="25" t="b">
        <f t="shared" si="31"/>
        <v>0</v>
      </c>
      <c r="H198" s="25" t="b">
        <f t="shared" si="32"/>
        <v>0</v>
      </c>
      <c r="I198" s="25" t="b">
        <f t="shared" si="33"/>
        <v>0</v>
      </c>
      <c r="J198" s="25" t="b">
        <f t="shared" si="34"/>
        <v>0</v>
      </c>
      <c r="K198" s="25" t="b">
        <f t="shared" si="35"/>
        <v>0</v>
      </c>
      <c r="L198" s="34">
        <v>0</v>
      </c>
      <c r="M198" s="34">
        <v>0</v>
      </c>
      <c r="N198" s="34">
        <v>0</v>
      </c>
      <c r="O198" s="34">
        <v>0</v>
      </c>
      <c r="P198" s="34">
        <v>0</v>
      </c>
      <c r="Q198" s="34">
        <v>0</v>
      </c>
      <c r="R198" s="34">
        <v>0</v>
      </c>
      <c r="S198" s="34">
        <v>0</v>
      </c>
      <c r="T198" s="34">
        <v>0</v>
      </c>
      <c r="U198" s="34">
        <v>0</v>
      </c>
      <c r="V198" s="34">
        <v>0</v>
      </c>
      <c r="W198" s="34">
        <v>0</v>
      </c>
      <c r="X198" s="34">
        <v>0</v>
      </c>
    </row>
    <row r="199" spans="1:24" x14ac:dyDescent="0.2">
      <c r="A199" t="s">
        <v>26</v>
      </c>
      <c r="B199" t="s">
        <v>208</v>
      </c>
      <c r="C199" s="25" t="b">
        <f t="shared" si="27"/>
        <v>1</v>
      </c>
      <c r="D199" s="25" t="b">
        <f t="shared" si="28"/>
        <v>0</v>
      </c>
      <c r="E199" s="25" t="b">
        <f t="shared" si="29"/>
        <v>0</v>
      </c>
      <c r="F199" s="25" t="b">
        <f t="shared" si="30"/>
        <v>0</v>
      </c>
      <c r="G199" s="25" t="b">
        <f t="shared" si="31"/>
        <v>0</v>
      </c>
      <c r="H199" s="25" t="b">
        <f t="shared" si="32"/>
        <v>0</v>
      </c>
      <c r="I199" s="25" t="b">
        <f t="shared" si="33"/>
        <v>0</v>
      </c>
      <c r="J199" s="25" t="b">
        <f t="shared" si="34"/>
        <v>0</v>
      </c>
      <c r="K199" s="25" t="b">
        <f t="shared" si="35"/>
        <v>1</v>
      </c>
      <c r="L199" s="34">
        <v>1</v>
      </c>
      <c r="M199" s="34">
        <v>0</v>
      </c>
      <c r="N199" s="34">
        <v>0</v>
      </c>
      <c r="O199" s="34">
        <v>0</v>
      </c>
      <c r="P199" s="34">
        <v>0</v>
      </c>
      <c r="Q199" s="34">
        <v>0</v>
      </c>
      <c r="R199" s="34">
        <v>0</v>
      </c>
      <c r="S199" s="34">
        <v>0</v>
      </c>
      <c r="T199" s="34">
        <v>0</v>
      </c>
      <c r="U199" s="34">
        <v>0</v>
      </c>
      <c r="V199" s="34">
        <v>0</v>
      </c>
      <c r="W199" s="34">
        <v>0</v>
      </c>
      <c r="X199" s="34">
        <v>0</v>
      </c>
    </row>
    <row r="200" spans="1:24" x14ac:dyDescent="0.2">
      <c r="A200" t="s">
        <v>26</v>
      </c>
      <c r="B200" t="s">
        <v>209</v>
      </c>
      <c r="C200" s="25" t="b">
        <f t="shared" si="27"/>
        <v>0</v>
      </c>
      <c r="D200" s="25" t="b">
        <f t="shared" si="28"/>
        <v>0</v>
      </c>
      <c r="E200" s="25" t="b">
        <f t="shared" si="29"/>
        <v>0</v>
      </c>
      <c r="F200" s="25" t="b">
        <f t="shared" si="30"/>
        <v>0</v>
      </c>
      <c r="G200" s="25" t="b">
        <f t="shared" si="31"/>
        <v>0</v>
      </c>
      <c r="H200" s="25" t="b">
        <f t="shared" si="32"/>
        <v>0</v>
      </c>
      <c r="I200" s="25" t="b">
        <f t="shared" si="33"/>
        <v>0</v>
      </c>
      <c r="J200" s="25" t="b">
        <f t="shared" si="34"/>
        <v>0</v>
      </c>
      <c r="K200" s="25" t="b">
        <f t="shared" si="35"/>
        <v>0</v>
      </c>
      <c r="L200" s="34">
        <v>0</v>
      </c>
      <c r="M200" s="34">
        <v>0</v>
      </c>
      <c r="N200" s="34">
        <v>0</v>
      </c>
      <c r="O200" s="34">
        <v>0</v>
      </c>
      <c r="P200" s="34">
        <v>0</v>
      </c>
      <c r="Q200" s="34">
        <v>0</v>
      </c>
      <c r="R200" s="34">
        <v>0</v>
      </c>
      <c r="S200" s="34">
        <v>0</v>
      </c>
      <c r="T200" s="34">
        <v>0</v>
      </c>
      <c r="U200" s="34">
        <v>0</v>
      </c>
      <c r="V200" s="34">
        <v>0</v>
      </c>
      <c r="W200" s="34">
        <v>0</v>
      </c>
      <c r="X200" s="34">
        <v>0</v>
      </c>
    </row>
    <row r="201" spans="1:24" x14ac:dyDescent="0.2">
      <c r="A201" t="s">
        <v>26</v>
      </c>
      <c r="B201" t="s">
        <v>210</v>
      </c>
      <c r="C201" s="25" t="b">
        <f t="shared" si="27"/>
        <v>0</v>
      </c>
      <c r="D201" s="25" t="b">
        <f t="shared" si="28"/>
        <v>0</v>
      </c>
      <c r="E201" s="25" t="b">
        <f t="shared" si="29"/>
        <v>0</v>
      </c>
      <c r="F201" s="25" t="b">
        <f t="shared" si="30"/>
        <v>1</v>
      </c>
      <c r="G201" s="25" t="b">
        <f t="shared" si="31"/>
        <v>0</v>
      </c>
      <c r="H201" s="25" t="b">
        <f t="shared" si="32"/>
        <v>0</v>
      </c>
      <c r="I201" s="25" t="b">
        <f t="shared" si="33"/>
        <v>0</v>
      </c>
      <c r="J201" s="25" t="b">
        <f t="shared" si="34"/>
        <v>0</v>
      </c>
      <c r="K201" s="25" t="b">
        <f t="shared" si="35"/>
        <v>1</v>
      </c>
      <c r="L201" s="34">
        <v>0</v>
      </c>
      <c r="M201" s="34">
        <v>0</v>
      </c>
      <c r="N201" s="34">
        <v>0</v>
      </c>
      <c r="O201" s="34">
        <v>0</v>
      </c>
      <c r="P201" s="34">
        <v>0</v>
      </c>
      <c r="Q201" s="34">
        <v>0</v>
      </c>
      <c r="R201" s="34">
        <v>0</v>
      </c>
      <c r="S201" s="34">
        <v>0</v>
      </c>
      <c r="T201" s="34">
        <v>0</v>
      </c>
      <c r="U201" s="34">
        <v>0</v>
      </c>
      <c r="V201" s="34">
        <v>0</v>
      </c>
      <c r="W201" s="34">
        <v>1</v>
      </c>
      <c r="X201" s="34">
        <v>0</v>
      </c>
    </row>
    <row r="202" spans="1:24" x14ac:dyDescent="0.2">
      <c r="A202" t="s">
        <v>26</v>
      </c>
      <c r="B202" t="s">
        <v>211</v>
      </c>
      <c r="C202" s="25" t="b">
        <f t="shared" si="27"/>
        <v>0</v>
      </c>
      <c r="D202" s="25" t="b">
        <f t="shared" si="28"/>
        <v>0</v>
      </c>
      <c r="E202" s="25" t="b">
        <f t="shared" si="29"/>
        <v>0</v>
      </c>
      <c r="F202" s="25" t="b">
        <f t="shared" si="30"/>
        <v>0</v>
      </c>
      <c r="G202" s="25" t="b">
        <f t="shared" si="31"/>
        <v>0</v>
      </c>
      <c r="H202" s="25" t="b">
        <f t="shared" si="32"/>
        <v>0</v>
      </c>
      <c r="I202" s="25" t="b">
        <f t="shared" si="33"/>
        <v>0</v>
      </c>
      <c r="J202" s="25" t="b">
        <f t="shared" si="34"/>
        <v>0</v>
      </c>
      <c r="K202" s="25" t="b">
        <f t="shared" si="35"/>
        <v>0</v>
      </c>
      <c r="L202" s="34">
        <v>0</v>
      </c>
      <c r="M202" s="34">
        <v>0</v>
      </c>
      <c r="N202" s="34">
        <v>0</v>
      </c>
      <c r="O202" s="34">
        <v>0</v>
      </c>
      <c r="P202" s="34">
        <v>0</v>
      </c>
      <c r="Q202" s="34">
        <v>0</v>
      </c>
      <c r="R202" s="34">
        <v>0</v>
      </c>
      <c r="S202" s="34">
        <v>0</v>
      </c>
      <c r="T202" s="34">
        <v>0</v>
      </c>
      <c r="U202" s="34">
        <v>0</v>
      </c>
      <c r="V202" s="34">
        <v>0</v>
      </c>
      <c r="W202" s="34">
        <v>0</v>
      </c>
      <c r="X202" s="34">
        <v>0</v>
      </c>
    </row>
    <row r="203" spans="1:24" x14ac:dyDescent="0.2">
      <c r="A203" t="s">
        <v>26</v>
      </c>
      <c r="B203" t="s">
        <v>212</v>
      </c>
      <c r="C203" s="25" t="b">
        <f t="shared" si="27"/>
        <v>0</v>
      </c>
      <c r="D203" s="25" t="b">
        <f t="shared" si="28"/>
        <v>0</v>
      </c>
      <c r="E203" s="25" t="b">
        <f t="shared" si="29"/>
        <v>0</v>
      </c>
      <c r="F203" s="25" t="b">
        <f t="shared" si="30"/>
        <v>0</v>
      </c>
      <c r="G203" s="25" t="b">
        <f t="shared" si="31"/>
        <v>0</v>
      </c>
      <c r="H203" s="25" t="b">
        <f t="shared" si="32"/>
        <v>0</v>
      </c>
      <c r="I203" s="25" t="b">
        <f t="shared" si="33"/>
        <v>0</v>
      </c>
      <c r="J203" s="25" t="b">
        <f t="shared" si="34"/>
        <v>0</v>
      </c>
      <c r="K203" s="25" t="b">
        <f t="shared" si="35"/>
        <v>0</v>
      </c>
      <c r="L203" s="34">
        <v>0</v>
      </c>
      <c r="M203" s="34">
        <v>0</v>
      </c>
      <c r="N203" s="34">
        <v>0</v>
      </c>
      <c r="O203" s="34">
        <v>0</v>
      </c>
      <c r="P203" s="34">
        <v>0</v>
      </c>
      <c r="Q203" s="34">
        <v>0</v>
      </c>
      <c r="R203" s="34">
        <v>0</v>
      </c>
      <c r="S203" s="34">
        <v>0</v>
      </c>
      <c r="T203" s="34">
        <v>0</v>
      </c>
      <c r="U203" s="34">
        <v>0</v>
      </c>
      <c r="V203" s="34">
        <v>0</v>
      </c>
      <c r="W203" s="34">
        <v>0</v>
      </c>
      <c r="X203" s="34">
        <v>0</v>
      </c>
    </row>
    <row r="204" spans="1:24" x14ac:dyDescent="0.2">
      <c r="A204" t="s">
        <v>26</v>
      </c>
      <c r="B204" t="s">
        <v>213</v>
      </c>
      <c r="C204" s="25" t="b">
        <f t="shared" si="27"/>
        <v>0</v>
      </c>
      <c r="D204" s="25" t="b">
        <f t="shared" si="28"/>
        <v>0</v>
      </c>
      <c r="E204" s="25" t="b">
        <f t="shared" si="29"/>
        <v>0</v>
      </c>
      <c r="F204" s="25" t="b">
        <f t="shared" si="30"/>
        <v>0</v>
      </c>
      <c r="G204" s="25" t="b">
        <f t="shared" si="31"/>
        <v>0</v>
      </c>
      <c r="H204" s="25" t="b">
        <f t="shared" si="32"/>
        <v>0</v>
      </c>
      <c r="I204" s="25" t="b">
        <f t="shared" si="33"/>
        <v>0</v>
      </c>
      <c r="J204" s="25" t="b">
        <f t="shared" si="34"/>
        <v>0</v>
      </c>
      <c r="K204" s="25" t="b">
        <f t="shared" si="35"/>
        <v>0</v>
      </c>
      <c r="L204" s="34">
        <v>0</v>
      </c>
      <c r="M204" s="34">
        <v>0</v>
      </c>
      <c r="N204" s="34">
        <v>0</v>
      </c>
      <c r="O204" s="34">
        <v>0</v>
      </c>
      <c r="P204" s="34">
        <v>0</v>
      </c>
      <c r="Q204" s="34">
        <v>0</v>
      </c>
      <c r="R204" s="34">
        <v>0</v>
      </c>
      <c r="S204" s="34">
        <v>0</v>
      </c>
      <c r="T204" s="34">
        <v>0</v>
      </c>
      <c r="U204" s="34">
        <v>0</v>
      </c>
      <c r="V204" s="34">
        <v>0</v>
      </c>
      <c r="W204" s="34">
        <v>0</v>
      </c>
      <c r="X204" s="34">
        <v>0</v>
      </c>
    </row>
    <row r="205" spans="1:24" x14ac:dyDescent="0.2">
      <c r="A205" t="s">
        <v>26</v>
      </c>
      <c r="B205" t="s">
        <v>214</v>
      </c>
      <c r="C205" s="25" t="b">
        <f t="shared" si="27"/>
        <v>0</v>
      </c>
      <c r="D205" s="25" t="b">
        <f t="shared" si="28"/>
        <v>0</v>
      </c>
      <c r="E205" s="25" t="b">
        <f t="shared" si="29"/>
        <v>0</v>
      </c>
      <c r="F205" s="25" t="b">
        <f t="shared" si="30"/>
        <v>0</v>
      </c>
      <c r="G205" s="25" t="b">
        <f t="shared" si="31"/>
        <v>0</v>
      </c>
      <c r="H205" s="25" t="b">
        <f t="shared" si="32"/>
        <v>0</v>
      </c>
      <c r="I205" s="25" t="b">
        <f t="shared" si="33"/>
        <v>0</v>
      </c>
      <c r="J205" s="25" t="b">
        <f t="shared" si="34"/>
        <v>0</v>
      </c>
      <c r="K205" s="25" t="b">
        <f t="shared" si="35"/>
        <v>0</v>
      </c>
      <c r="L205" s="34">
        <v>0</v>
      </c>
      <c r="M205" s="34">
        <v>0</v>
      </c>
      <c r="N205" s="34">
        <v>0</v>
      </c>
      <c r="O205" s="34">
        <v>0</v>
      </c>
      <c r="P205" s="34">
        <v>0</v>
      </c>
      <c r="Q205" s="34">
        <v>0</v>
      </c>
      <c r="R205" s="34">
        <v>0</v>
      </c>
      <c r="S205" s="34">
        <v>0</v>
      </c>
      <c r="T205" s="34">
        <v>0</v>
      </c>
      <c r="U205" s="34">
        <v>0</v>
      </c>
      <c r="V205" s="34">
        <v>0</v>
      </c>
      <c r="W205" s="34">
        <v>0</v>
      </c>
      <c r="X205" s="34">
        <v>0</v>
      </c>
    </row>
    <row r="206" spans="1:24" x14ac:dyDescent="0.2">
      <c r="A206" t="s">
        <v>26</v>
      </c>
      <c r="B206" t="s">
        <v>215</v>
      </c>
      <c r="C206" s="25" t="b">
        <f t="shared" si="27"/>
        <v>0</v>
      </c>
      <c r="D206" s="25" t="b">
        <f t="shared" si="28"/>
        <v>0</v>
      </c>
      <c r="E206" s="25" t="b">
        <f t="shared" si="29"/>
        <v>0</v>
      </c>
      <c r="F206" s="25" t="b">
        <f t="shared" si="30"/>
        <v>0</v>
      </c>
      <c r="G206" s="25" t="b">
        <f t="shared" si="31"/>
        <v>0</v>
      </c>
      <c r="H206" s="25" t="b">
        <f t="shared" si="32"/>
        <v>0</v>
      </c>
      <c r="I206" s="25" t="b">
        <f t="shared" si="33"/>
        <v>0</v>
      </c>
      <c r="J206" s="25" t="b">
        <f t="shared" si="34"/>
        <v>0</v>
      </c>
      <c r="K206" s="25" t="b">
        <f t="shared" si="35"/>
        <v>0</v>
      </c>
      <c r="L206" s="34">
        <v>0</v>
      </c>
      <c r="M206" s="34">
        <v>0</v>
      </c>
      <c r="N206" s="34">
        <v>0</v>
      </c>
      <c r="O206" s="34">
        <v>0</v>
      </c>
      <c r="P206" s="34">
        <v>0</v>
      </c>
      <c r="Q206" s="34">
        <v>0</v>
      </c>
      <c r="R206" s="34">
        <v>0</v>
      </c>
      <c r="S206" s="34">
        <v>0</v>
      </c>
      <c r="T206" s="34">
        <v>0</v>
      </c>
      <c r="U206" s="34">
        <v>0</v>
      </c>
      <c r="V206" s="34">
        <v>0</v>
      </c>
      <c r="W206" s="34">
        <v>0</v>
      </c>
      <c r="X206" s="34">
        <v>0</v>
      </c>
    </row>
    <row r="207" spans="1:24" x14ac:dyDescent="0.2">
      <c r="A207" t="s">
        <v>26</v>
      </c>
      <c r="B207" t="s">
        <v>216</v>
      </c>
      <c r="C207" s="25" t="b">
        <f t="shared" si="27"/>
        <v>0</v>
      </c>
      <c r="D207" s="25" t="b">
        <f t="shared" si="28"/>
        <v>0</v>
      </c>
      <c r="E207" s="25" t="b">
        <f t="shared" si="29"/>
        <v>0</v>
      </c>
      <c r="F207" s="25" t="b">
        <f t="shared" si="30"/>
        <v>0</v>
      </c>
      <c r="G207" s="25" t="b">
        <f t="shared" si="31"/>
        <v>0</v>
      </c>
      <c r="H207" s="25" t="b">
        <f t="shared" si="32"/>
        <v>0</v>
      </c>
      <c r="I207" s="25" t="b">
        <f t="shared" si="33"/>
        <v>0</v>
      </c>
      <c r="J207" s="25" t="b">
        <f t="shared" si="34"/>
        <v>0</v>
      </c>
      <c r="K207" s="25" t="b">
        <f t="shared" si="35"/>
        <v>0</v>
      </c>
      <c r="L207" s="34">
        <v>0</v>
      </c>
      <c r="M207" s="34">
        <v>0</v>
      </c>
      <c r="N207" s="34">
        <v>0</v>
      </c>
      <c r="O207" s="34">
        <v>0</v>
      </c>
      <c r="P207" s="34">
        <v>0</v>
      </c>
      <c r="Q207" s="34">
        <v>0</v>
      </c>
      <c r="R207" s="34">
        <v>0</v>
      </c>
      <c r="S207" s="34">
        <v>0</v>
      </c>
      <c r="T207" s="34">
        <v>0</v>
      </c>
      <c r="U207" s="34">
        <v>0</v>
      </c>
      <c r="V207" s="34">
        <v>0</v>
      </c>
      <c r="W207" s="34">
        <v>0</v>
      </c>
      <c r="X207" s="34">
        <v>0</v>
      </c>
    </row>
    <row r="208" spans="1:24" x14ac:dyDescent="0.2">
      <c r="A208" t="s">
        <v>26</v>
      </c>
      <c r="B208" t="s">
        <v>217</v>
      </c>
      <c r="C208" s="25" t="b">
        <f t="shared" si="27"/>
        <v>0</v>
      </c>
      <c r="D208" s="25" t="b">
        <f t="shared" si="28"/>
        <v>0</v>
      </c>
      <c r="E208" s="25" t="b">
        <f t="shared" si="29"/>
        <v>0</v>
      </c>
      <c r="F208" s="25" t="b">
        <f t="shared" si="30"/>
        <v>0</v>
      </c>
      <c r="G208" s="25" t="b">
        <f t="shared" si="31"/>
        <v>0</v>
      </c>
      <c r="H208" s="25" t="b">
        <f t="shared" si="32"/>
        <v>0</v>
      </c>
      <c r="I208" s="25" t="b">
        <f t="shared" si="33"/>
        <v>0</v>
      </c>
      <c r="J208" s="25" t="b">
        <f t="shared" si="34"/>
        <v>0</v>
      </c>
      <c r="K208" s="25" t="b">
        <f t="shared" si="35"/>
        <v>0</v>
      </c>
      <c r="L208" s="34">
        <v>0</v>
      </c>
      <c r="M208" s="34">
        <v>0</v>
      </c>
      <c r="N208" s="34">
        <v>0</v>
      </c>
      <c r="O208" s="34">
        <v>0</v>
      </c>
      <c r="P208" s="34">
        <v>0</v>
      </c>
      <c r="Q208" s="34">
        <v>0</v>
      </c>
      <c r="R208" s="34">
        <v>0</v>
      </c>
      <c r="S208" s="34">
        <v>0</v>
      </c>
      <c r="T208" s="34">
        <v>0</v>
      </c>
      <c r="U208" s="34">
        <v>0</v>
      </c>
      <c r="V208" s="34">
        <v>0</v>
      </c>
      <c r="W208" s="34">
        <v>0</v>
      </c>
      <c r="X208" s="34">
        <v>0</v>
      </c>
    </row>
    <row r="209" spans="1:24" x14ac:dyDescent="0.2">
      <c r="A209" t="s">
        <v>26</v>
      </c>
      <c r="B209" t="s">
        <v>218</v>
      </c>
      <c r="C209" s="25" t="b">
        <f t="shared" si="27"/>
        <v>1</v>
      </c>
      <c r="D209" s="25" t="b">
        <f t="shared" si="28"/>
        <v>0</v>
      </c>
      <c r="E209" s="25" t="b">
        <f t="shared" si="29"/>
        <v>0</v>
      </c>
      <c r="F209" s="25" t="b">
        <f t="shared" si="30"/>
        <v>0</v>
      </c>
      <c r="G209" s="25" t="b">
        <f t="shared" si="31"/>
        <v>0</v>
      </c>
      <c r="H209" s="25" t="b">
        <f t="shared" si="32"/>
        <v>0</v>
      </c>
      <c r="I209" s="25" t="b">
        <f t="shared" si="33"/>
        <v>0</v>
      </c>
      <c r="J209" s="25" t="b">
        <f t="shared" si="34"/>
        <v>0</v>
      </c>
      <c r="K209" s="25" t="b">
        <f t="shared" si="35"/>
        <v>1</v>
      </c>
      <c r="L209" s="34">
        <v>1</v>
      </c>
      <c r="M209" s="34">
        <v>0</v>
      </c>
      <c r="N209" s="34">
        <v>0</v>
      </c>
      <c r="O209" s="34">
        <v>0</v>
      </c>
      <c r="P209" s="34">
        <v>0</v>
      </c>
      <c r="Q209" s="34">
        <v>0</v>
      </c>
      <c r="R209" s="34">
        <v>0</v>
      </c>
      <c r="S209" s="34">
        <v>0</v>
      </c>
      <c r="T209" s="34">
        <v>0</v>
      </c>
      <c r="U209" s="34">
        <v>0</v>
      </c>
      <c r="V209" s="34">
        <v>0</v>
      </c>
      <c r="W209" s="34">
        <v>0</v>
      </c>
      <c r="X209" s="34">
        <v>0</v>
      </c>
    </row>
    <row r="210" spans="1:24" x14ac:dyDescent="0.2">
      <c r="A210" t="s">
        <v>26</v>
      </c>
      <c r="B210" t="s">
        <v>219</v>
      </c>
      <c r="C210" s="25" t="b">
        <f t="shared" si="27"/>
        <v>0</v>
      </c>
      <c r="D210" s="25" t="b">
        <f t="shared" si="28"/>
        <v>0</v>
      </c>
      <c r="E210" s="25" t="b">
        <f t="shared" si="29"/>
        <v>0</v>
      </c>
      <c r="F210" s="25" t="b">
        <f t="shared" si="30"/>
        <v>1</v>
      </c>
      <c r="G210" s="25" t="b">
        <f t="shared" si="31"/>
        <v>0</v>
      </c>
      <c r="H210" s="25" t="b">
        <f t="shared" si="32"/>
        <v>0</v>
      </c>
      <c r="I210" s="25" t="b">
        <f t="shared" si="33"/>
        <v>0</v>
      </c>
      <c r="J210" s="25" t="b">
        <f t="shared" si="34"/>
        <v>0</v>
      </c>
      <c r="K210" s="25" t="b">
        <f t="shared" si="35"/>
        <v>1</v>
      </c>
      <c r="L210" s="34">
        <v>0</v>
      </c>
      <c r="M210" s="34">
        <v>0</v>
      </c>
      <c r="N210" s="34">
        <v>0</v>
      </c>
      <c r="O210" s="34">
        <v>0</v>
      </c>
      <c r="P210" s="34">
        <v>0</v>
      </c>
      <c r="Q210" s="34">
        <v>0</v>
      </c>
      <c r="R210" s="34">
        <v>0</v>
      </c>
      <c r="S210" s="34">
        <v>0</v>
      </c>
      <c r="T210" s="34">
        <v>0</v>
      </c>
      <c r="U210" s="34">
        <v>0</v>
      </c>
      <c r="V210" s="34">
        <v>0</v>
      </c>
      <c r="W210" s="34">
        <v>1</v>
      </c>
      <c r="X210" s="34">
        <v>0</v>
      </c>
    </row>
    <row r="211" spans="1:24" x14ac:dyDescent="0.2">
      <c r="A211" t="s">
        <v>26</v>
      </c>
      <c r="B211" t="s">
        <v>220</v>
      </c>
      <c r="C211" s="25" t="b">
        <f t="shared" si="27"/>
        <v>0</v>
      </c>
      <c r="D211" s="25" t="b">
        <f t="shared" si="28"/>
        <v>0</v>
      </c>
      <c r="E211" s="25" t="b">
        <f t="shared" si="29"/>
        <v>0</v>
      </c>
      <c r="F211" s="25" t="b">
        <f t="shared" si="30"/>
        <v>0</v>
      </c>
      <c r="G211" s="25" t="b">
        <f t="shared" si="31"/>
        <v>0</v>
      </c>
      <c r="H211" s="25" t="b">
        <f t="shared" si="32"/>
        <v>0</v>
      </c>
      <c r="I211" s="25" t="b">
        <f t="shared" si="33"/>
        <v>0</v>
      </c>
      <c r="J211" s="25" t="b">
        <f t="shared" si="34"/>
        <v>0</v>
      </c>
      <c r="K211" s="25" t="b">
        <f t="shared" si="35"/>
        <v>0</v>
      </c>
      <c r="L211" s="34">
        <v>0</v>
      </c>
      <c r="M211" s="34">
        <v>0</v>
      </c>
      <c r="N211" s="34">
        <v>0</v>
      </c>
      <c r="O211" s="34">
        <v>0</v>
      </c>
      <c r="P211" s="34">
        <v>0</v>
      </c>
      <c r="Q211" s="34">
        <v>0</v>
      </c>
      <c r="R211" s="34">
        <v>0</v>
      </c>
      <c r="S211" s="34">
        <v>0</v>
      </c>
      <c r="T211" s="34">
        <v>0</v>
      </c>
      <c r="U211" s="34">
        <v>0</v>
      </c>
      <c r="V211" s="34">
        <v>0</v>
      </c>
      <c r="W211" s="34">
        <v>0</v>
      </c>
      <c r="X211" s="34">
        <v>0</v>
      </c>
    </row>
    <row r="212" spans="1:24" x14ac:dyDescent="0.2">
      <c r="A212" t="s">
        <v>26</v>
      </c>
      <c r="B212" t="s">
        <v>221</v>
      </c>
      <c r="C212" s="25" t="b">
        <f t="shared" si="27"/>
        <v>0</v>
      </c>
      <c r="D212" s="25" t="b">
        <f t="shared" si="28"/>
        <v>0</v>
      </c>
      <c r="E212" s="25" t="b">
        <f t="shared" si="29"/>
        <v>0</v>
      </c>
      <c r="F212" s="25" t="b">
        <f t="shared" si="30"/>
        <v>0</v>
      </c>
      <c r="G212" s="25" t="b">
        <f t="shared" si="31"/>
        <v>0</v>
      </c>
      <c r="H212" s="25" t="b">
        <f t="shared" si="32"/>
        <v>0</v>
      </c>
      <c r="I212" s="25" t="b">
        <f t="shared" si="33"/>
        <v>0</v>
      </c>
      <c r="J212" s="25" t="b">
        <f t="shared" si="34"/>
        <v>0</v>
      </c>
      <c r="K212" s="25" t="b">
        <f t="shared" si="35"/>
        <v>0</v>
      </c>
      <c r="L212" s="34">
        <v>0</v>
      </c>
      <c r="M212" s="34">
        <v>0</v>
      </c>
      <c r="N212" s="34">
        <v>0</v>
      </c>
      <c r="O212" s="34">
        <v>0</v>
      </c>
      <c r="P212" s="34">
        <v>0</v>
      </c>
      <c r="Q212" s="34">
        <v>0</v>
      </c>
      <c r="R212" s="34">
        <v>0</v>
      </c>
      <c r="S212" s="34">
        <v>0</v>
      </c>
      <c r="T212" s="34">
        <v>0</v>
      </c>
      <c r="U212" s="34">
        <v>0</v>
      </c>
      <c r="V212" s="34">
        <v>0</v>
      </c>
      <c r="W212" s="34">
        <v>0</v>
      </c>
      <c r="X212" s="34">
        <v>0</v>
      </c>
    </row>
    <row r="213" spans="1:24" x14ac:dyDescent="0.2">
      <c r="A213" t="s">
        <v>26</v>
      </c>
      <c r="B213" t="s">
        <v>222</v>
      </c>
      <c r="C213" s="25" t="b">
        <f t="shared" si="27"/>
        <v>0</v>
      </c>
      <c r="D213" s="25" t="b">
        <f t="shared" si="28"/>
        <v>0</v>
      </c>
      <c r="E213" s="25" t="b">
        <f t="shared" si="29"/>
        <v>0</v>
      </c>
      <c r="F213" s="25" t="b">
        <f t="shared" si="30"/>
        <v>0</v>
      </c>
      <c r="G213" s="25" t="b">
        <f t="shared" si="31"/>
        <v>0</v>
      </c>
      <c r="H213" s="25" t="b">
        <f t="shared" si="32"/>
        <v>0</v>
      </c>
      <c r="I213" s="25" t="b">
        <f t="shared" si="33"/>
        <v>0</v>
      </c>
      <c r="J213" s="25" t="b">
        <f t="shared" si="34"/>
        <v>1</v>
      </c>
      <c r="K213" s="25" t="b">
        <f t="shared" si="35"/>
        <v>1</v>
      </c>
      <c r="L213" s="34">
        <v>0</v>
      </c>
      <c r="M213" s="34">
        <v>0</v>
      </c>
      <c r="N213" s="34">
        <v>0</v>
      </c>
      <c r="O213" s="34">
        <v>0</v>
      </c>
      <c r="P213" s="34">
        <v>0</v>
      </c>
      <c r="Q213" s="34">
        <v>0</v>
      </c>
      <c r="R213" s="34">
        <v>1</v>
      </c>
      <c r="S213" s="34">
        <v>0</v>
      </c>
      <c r="T213" s="34">
        <v>0</v>
      </c>
      <c r="U213" s="34">
        <v>0</v>
      </c>
      <c r="V213" s="34">
        <v>0</v>
      </c>
      <c r="W213" s="34">
        <v>0</v>
      </c>
      <c r="X213" s="34">
        <v>0</v>
      </c>
    </row>
    <row r="214" spans="1:24" x14ac:dyDescent="0.2">
      <c r="A214" t="s">
        <v>26</v>
      </c>
      <c r="B214" t="s">
        <v>223</v>
      </c>
      <c r="C214" s="25" t="b">
        <f t="shared" si="27"/>
        <v>0</v>
      </c>
      <c r="D214" s="25" t="b">
        <f t="shared" si="28"/>
        <v>0</v>
      </c>
      <c r="E214" s="25" t="b">
        <f t="shared" si="29"/>
        <v>0</v>
      </c>
      <c r="F214" s="25" t="b">
        <f t="shared" si="30"/>
        <v>0</v>
      </c>
      <c r="G214" s="25" t="b">
        <f t="shared" si="31"/>
        <v>0</v>
      </c>
      <c r="H214" s="25" t="b">
        <f t="shared" si="32"/>
        <v>0</v>
      </c>
      <c r="I214" s="25" t="b">
        <f t="shared" si="33"/>
        <v>0</v>
      </c>
      <c r="J214" s="25" t="b">
        <f t="shared" si="34"/>
        <v>0</v>
      </c>
      <c r="K214" s="25" t="b">
        <f t="shared" si="35"/>
        <v>0</v>
      </c>
      <c r="L214" s="34">
        <v>0</v>
      </c>
      <c r="M214" s="34">
        <v>0</v>
      </c>
      <c r="N214" s="34">
        <v>0</v>
      </c>
      <c r="O214" s="34">
        <v>0</v>
      </c>
      <c r="P214" s="34">
        <v>0</v>
      </c>
      <c r="Q214" s="34">
        <v>0</v>
      </c>
      <c r="R214" s="34">
        <v>0</v>
      </c>
      <c r="S214" s="34">
        <v>0</v>
      </c>
      <c r="T214" s="34">
        <v>0</v>
      </c>
      <c r="U214" s="34">
        <v>0</v>
      </c>
      <c r="V214" s="34">
        <v>0</v>
      </c>
      <c r="W214" s="34">
        <v>0</v>
      </c>
      <c r="X214" s="34">
        <v>0</v>
      </c>
    </row>
    <row r="215" spans="1:24" x14ac:dyDescent="0.2">
      <c r="A215" t="s">
        <v>26</v>
      </c>
      <c r="B215" t="s">
        <v>224</v>
      </c>
      <c r="C215" s="25" t="b">
        <f t="shared" si="27"/>
        <v>0</v>
      </c>
      <c r="D215" s="25" t="b">
        <f t="shared" si="28"/>
        <v>0</v>
      </c>
      <c r="E215" s="25" t="b">
        <f t="shared" si="29"/>
        <v>0</v>
      </c>
      <c r="F215" s="25" t="b">
        <f t="shared" si="30"/>
        <v>0</v>
      </c>
      <c r="G215" s="25" t="b">
        <f t="shared" si="31"/>
        <v>0</v>
      </c>
      <c r="H215" s="25" t="b">
        <f t="shared" si="32"/>
        <v>0</v>
      </c>
      <c r="I215" s="25" t="b">
        <f t="shared" si="33"/>
        <v>0</v>
      </c>
      <c r="J215" s="25" t="b">
        <f t="shared" si="34"/>
        <v>0</v>
      </c>
      <c r="K215" s="25" t="b">
        <f t="shared" si="35"/>
        <v>0</v>
      </c>
      <c r="L215" s="34">
        <v>0</v>
      </c>
      <c r="M215" s="34">
        <v>0</v>
      </c>
      <c r="N215" s="34">
        <v>0</v>
      </c>
      <c r="O215" s="34">
        <v>0</v>
      </c>
      <c r="P215" s="34">
        <v>0</v>
      </c>
      <c r="Q215" s="34">
        <v>0</v>
      </c>
      <c r="R215" s="34">
        <v>0</v>
      </c>
      <c r="S215" s="34">
        <v>0</v>
      </c>
      <c r="T215" s="34">
        <v>0</v>
      </c>
      <c r="U215" s="34">
        <v>0</v>
      </c>
      <c r="V215" s="34">
        <v>0</v>
      </c>
      <c r="W215" s="34">
        <v>0</v>
      </c>
      <c r="X215" s="34">
        <v>0</v>
      </c>
    </row>
    <row r="216" spans="1:24" x14ac:dyDescent="0.2">
      <c r="A216" t="s">
        <v>26</v>
      </c>
      <c r="B216" t="s">
        <v>225</v>
      </c>
      <c r="C216" s="25" t="b">
        <f t="shared" si="27"/>
        <v>0</v>
      </c>
      <c r="D216" s="25" t="b">
        <f t="shared" si="28"/>
        <v>0</v>
      </c>
      <c r="E216" s="25" t="b">
        <f t="shared" si="29"/>
        <v>0</v>
      </c>
      <c r="F216" s="25" t="b">
        <f t="shared" si="30"/>
        <v>0</v>
      </c>
      <c r="G216" s="25" t="b">
        <f t="shared" si="31"/>
        <v>0</v>
      </c>
      <c r="H216" s="25" t="b">
        <f t="shared" si="32"/>
        <v>0</v>
      </c>
      <c r="I216" s="25" t="b">
        <f t="shared" si="33"/>
        <v>0</v>
      </c>
      <c r="J216" s="25" t="b">
        <f t="shared" si="34"/>
        <v>0</v>
      </c>
      <c r="K216" s="25" t="b">
        <f t="shared" si="35"/>
        <v>0</v>
      </c>
      <c r="L216" s="34">
        <v>0</v>
      </c>
      <c r="M216" s="34">
        <v>0</v>
      </c>
      <c r="N216" s="34">
        <v>0</v>
      </c>
      <c r="O216" s="34">
        <v>0</v>
      </c>
      <c r="P216" s="34">
        <v>0</v>
      </c>
      <c r="Q216" s="34">
        <v>0</v>
      </c>
      <c r="R216" s="34">
        <v>0</v>
      </c>
      <c r="S216" s="34">
        <v>0</v>
      </c>
      <c r="T216" s="34">
        <v>0</v>
      </c>
      <c r="U216" s="34">
        <v>0</v>
      </c>
      <c r="V216" s="34">
        <v>0</v>
      </c>
      <c r="W216" s="34">
        <v>0</v>
      </c>
      <c r="X216" s="34">
        <v>0</v>
      </c>
    </row>
    <row r="217" spans="1:24" x14ac:dyDescent="0.2">
      <c r="A217" t="s">
        <v>26</v>
      </c>
      <c r="B217" t="s">
        <v>226</v>
      </c>
      <c r="C217" s="25" t="b">
        <f t="shared" si="27"/>
        <v>0</v>
      </c>
      <c r="D217" s="25" t="b">
        <f t="shared" si="28"/>
        <v>0</v>
      </c>
      <c r="E217" s="25" t="b">
        <f t="shared" si="29"/>
        <v>0</v>
      </c>
      <c r="F217" s="25" t="b">
        <f t="shared" si="30"/>
        <v>0</v>
      </c>
      <c r="G217" s="25" t="b">
        <f t="shared" si="31"/>
        <v>1</v>
      </c>
      <c r="H217" s="25" t="b">
        <f t="shared" si="32"/>
        <v>0</v>
      </c>
      <c r="I217" s="25" t="b">
        <f t="shared" si="33"/>
        <v>0</v>
      </c>
      <c r="J217" s="25" t="b">
        <f t="shared" si="34"/>
        <v>0</v>
      </c>
      <c r="K217" s="25" t="b">
        <f t="shared" si="35"/>
        <v>1</v>
      </c>
      <c r="L217" s="34">
        <v>0</v>
      </c>
      <c r="M217" s="34">
        <v>0</v>
      </c>
      <c r="N217" s="34">
        <v>0</v>
      </c>
      <c r="O217" s="34">
        <v>0</v>
      </c>
      <c r="P217" s="34">
        <v>0</v>
      </c>
      <c r="Q217" s="34">
        <v>0</v>
      </c>
      <c r="R217" s="34">
        <v>0</v>
      </c>
      <c r="S217" s="34">
        <v>0</v>
      </c>
      <c r="T217" s="34">
        <v>0</v>
      </c>
      <c r="U217" s="34">
        <v>0</v>
      </c>
      <c r="V217" s="34">
        <v>0</v>
      </c>
      <c r="W217" s="34">
        <v>0</v>
      </c>
      <c r="X217" s="34">
        <v>1</v>
      </c>
    </row>
    <row r="218" spans="1:24" x14ac:dyDescent="0.2">
      <c r="A218" t="s">
        <v>26</v>
      </c>
      <c r="B218" t="s">
        <v>227</v>
      </c>
      <c r="C218" s="25" t="b">
        <f t="shared" si="27"/>
        <v>0</v>
      </c>
      <c r="D218" s="25" t="b">
        <f t="shared" si="28"/>
        <v>0</v>
      </c>
      <c r="E218" s="25" t="b">
        <f t="shared" si="29"/>
        <v>0</v>
      </c>
      <c r="F218" s="25" t="b">
        <f t="shared" si="30"/>
        <v>0</v>
      </c>
      <c r="G218" s="25" t="b">
        <f t="shared" si="31"/>
        <v>0</v>
      </c>
      <c r="H218" s="25" t="b">
        <f t="shared" si="32"/>
        <v>0</v>
      </c>
      <c r="I218" s="25" t="b">
        <f t="shared" si="33"/>
        <v>0</v>
      </c>
      <c r="J218" s="25" t="b">
        <f t="shared" si="34"/>
        <v>0</v>
      </c>
      <c r="K218" s="25" t="b">
        <f t="shared" si="35"/>
        <v>0</v>
      </c>
      <c r="L218" s="34">
        <v>0</v>
      </c>
      <c r="M218" s="34">
        <v>0</v>
      </c>
      <c r="N218" s="34">
        <v>0</v>
      </c>
      <c r="O218" s="34">
        <v>0</v>
      </c>
      <c r="P218" s="34">
        <v>0</v>
      </c>
      <c r="Q218" s="34">
        <v>0</v>
      </c>
      <c r="R218" s="34">
        <v>0</v>
      </c>
      <c r="S218" s="34">
        <v>0</v>
      </c>
      <c r="T218" s="34">
        <v>0</v>
      </c>
      <c r="U218" s="34">
        <v>0</v>
      </c>
      <c r="V218" s="34">
        <v>0</v>
      </c>
      <c r="W218" s="34">
        <v>0</v>
      </c>
      <c r="X218" s="34">
        <v>0</v>
      </c>
    </row>
    <row r="219" spans="1:24" x14ac:dyDescent="0.2">
      <c r="A219" t="s">
        <v>26</v>
      </c>
      <c r="B219" t="s">
        <v>228</v>
      </c>
      <c r="C219" s="25" t="b">
        <f t="shared" si="27"/>
        <v>0</v>
      </c>
      <c r="D219" s="25" t="b">
        <f t="shared" si="28"/>
        <v>0</v>
      </c>
      <c r="E219" s="25" t="b">
        <f t="shared" si="29"/>
        <v>0</v>
      </c>
      <c r="F219" s="25" t="b">
        <f t="shared" si="30"/>
        <v>0</v>
      </c>
      <c r="G219" s="25" t="b">
        <f t="shared" si="31"/>
        <v>0</v>
      </c>
      <c r="H219" s="25" t="b">
        <f t="shared" si="32"/>
        <v>0</v>
      </c>
      <c r="I219" s="25" t="b">
        <f t="shared" si="33"/>
        <v>0</v>
      </c>
      <c r="J219" s="25" t="b">
        <f t="shared" si="34"/>
        <v>0</v>
      </c>
      <c r="K219" s="25" t="b">
        <f t="shared" si="35"/>
        <v>0</v>
      </c>
      <c r="L219" s="34">
        <v>0</v>
      </c>
      <c r="M219" s="34">
        <v>0</v>
      </c>
      <c r="N219" s="34">
        <v>0</v>
      </c>
      <c r="O219" s="34">
        <v>0</v>
      </c>
      <c r="P219" s="34">
        <v>0</v>
      </c>
      <c r="Q219" s="34">
        <v>0</v>
      </c>
      <c r="R219" s="34">
        <v>0</v>
      </c>
      <c r="S219" s="34">
        <v>0</v>
      </c>
      <c r="T219" s="34">
        <v>0</v>
      </c>
      <c r="U219" s="34">
        <v>0</v>
      </c>
      <c r="V219" s="34">
        <v>0</v>
      </c>
      <c r="W219" s="34">
        <v>0</v>
      </c>
      <c r="X219" s="34">
        <v>0</v>
      </c>
    </row>
    <row r="220" spans="1:24" x14ac:dyDescent="0.2">
      <c r="A220" t="s">
        <v>26</v>
      </c>
      <c r="B220" t="s">
        <v>229</v>
      </c>
      <c r="C220" s="25" t="b">
        <f t="shared" si="27"/>
        <v>0</v>
      </c>
      <c r="D220" s="25" t="b">
        <f t="shared" si="28"/>
        <v>0</v>
      </c>
      <c r="E220" s="25" t="b">
        <f t="shared" si="29"/>
        <v>0</v>
      </c>
      <c r="F220" s="25" t="b">
        <f t="shared" si="30"/>
        <v>0</v>
      </c>
      <c r="G220" s="25" t="b">
        <f t="shared" si="31"/>
        <v>0</v>
      </c>
      <c r="H220" s="25" t="b">
        <f t="shared" si="32"/>
        <v>0</v>
      </c>
      <c r="I220" s="25" t="b">
        <f t="shared" si="33"/>
        <v>0</v>
      </c>
      <c r="J220" s="25" t="b">
        <f t="shared" si="34"/>
        <v>1</v>
      </c>
      <c r="K220" s="25" t="b">
        <f t="shared" si="35"/>
        <v>1</v>
      </c>
      <c r="L220" s="34">
        <v>0</v>
      </c>
      <c r="M220" s="34">
        <v>0</v>
      </c>
      <c r="N220" s="34">
        <v>0</v>
      </c>
      <c r="O220" s="34">
        <v>0</v>
      </c>
      <c r="P220" s="34">
        <v>0</v>
      </c>
      <c r="Q220" s="34">
        <v>0</v>
      </c>
      <c r="R220" s="34">
        <v>1</v>
      </c>
      <c r="S220" s="34">
        <v>0</v>
      </c>
      <c r="T220" s="34">
        <v>0</v>
      </c>
      <c r="U220" s="34">
        <v>0</v>
      </c>
      <c r="V220" s="34">
        <v>0</v>
      </c>
      <c r="W220" s="34">
        <v>0</v>
      </c>
      <c r="X220" s="34">
        <v>0</v>
      </c>
    </row>
    <row r="221" spans="1:24" x14ac:dyDescent="0.2">
      <c r="A221" t="s">
        <v>26</v>
      </c>
      <c r="B221" t="s">
        <v>230</v>
      </c>
      <c r="C221" s="25" t="b">
        <f t="shared" si="27"/>
        <v>0</v>
      </c>
      <c r="D221" s="25" t="b">
        <f t="shared" si="28"/>
        <v>0</v>
      </c>
      <c r="E221" s="25" t="b">
        <f t="shared" si="29"/>
        <v>0</v>
      </c>
      <c r="F221" s="25" t="b">
        <f t="shared" si="30"/>
        <v>1</v>
      </c>
      <c r="G221" s="25" t="b">
        <f t="shared" si="31"/>
        <v>0</v>
      </c>
      <c r="H221" s="25" t="b">
        <f t="shared" si="32"/>
        <v>0</v>
      </c>
      <c r="I221" s="25" t="b">
        <f t="shared" si="33"/>
        <v>0</v>
      </c>
      <c r="J221" s="25" t="b">
        <f t="shared" si="34"/>
        <v>0</v>
      </c>
      <c r="K221" s="25" t="b">
        <f t="shared" si="35"/>
        <v>1</v>
      </c>
      <c r="L221" s="34">
        <v>0</v>
      </c>
      <c r="M221" s="34">
        <v>0</v>
      </c>
      <c r="N221" s="34">
        <v>0</v>
      </c>
      <c r="O221" s="34">
        <v>0</v>
      </c>
      <c r="P221" s="34">
        <v>0</v>
      </c>
      <c r="Q221" s="34">
        <v>0</v>
      </c>
      <c r="R221" s="34">
        <v>0</v>
      </c>
      <c r="S221" s="34">
        <v>0</v>
      </c>
      <c r="T221" s="34">
        <v>0</v>
      </c>
      <c r="U221" s="34">
        <v>0</v>
      </c>
      <c r="V221" s="34">
        <v>0</v>
      </c>
      <c r="W221" s="34">
        <v>1</v>
      </c>
      <c r="X221" s="34">
        <v>0</v>
      </c>
    </row>
    <row r="222" spans="1:24" x14ac:dyDescent="0.2">
      <c r="A222" t="s">
        <v>26</v>
      </c>
      <c r="B222" t="s">
        <v>231</v>
      </c>
      <c r="C222" s="25" t="b">
        <f t="shared" si="27"/>
        <v>0</v>
      </c>
      <c r="D222" s="25" t="b">
        <f t="shared" si="28"/>
        <v>0</v>
      </c>
      <c r="E222" s="25" t="b">
        <f t="shared" si="29"/>
        <v>0</v>
      </c>
      <c r="F222" s="25" t="b">
        <f t="shared" si="30"/>
        <v>0</v>
      </c>
      <c r="G222" s="25" t="b">
        <f t="shared" si="31"/>
        <v>0</v>
      </c>
      <c r="H222" s="25" t="b">
        <f t="shared" si="32"/>
        <v>0</v>
      </c>
      <c r="I222" s="25" t="b">
        <f t="shared" si="33"/>
        <v>0</v>
      </c>
      <c r="J222" s="25" t="b">
        <f t="shared" si="34"/>
        <v>1</v>
      </c>
      <c r="K222" s="25" t="b">
        <f t="shared" si="35"/>
        <v>1</v>
      </c>
      <c r="L222" s="34">
        <v>0</v>
      </c>
      <c r="M222" s="34">
        <v>0</v>
      </c>
      <c r="N222" s="34">
        <v>0</v>
      </c>
      <c r="O222" s="34">
        <v>0</v>
      </c>
      <c r="P222" s="34">
        <v>0</v>
      </c>
      <c r="Q222" s="34">
        <v>0</v>
      </c>
      <c r="R222" s="34">
        <v>0</v>
      </c>
      <c r="S222" s="34">
        <v>0</v>
      </c>
      <c r="T222" s="34">
        <v>0</v>
      </c>
      <c r="U222" s="34">
        <v>1</v>
      </c>
      <c r="V222" s="34">
        <v>0</v>
      </c>
      <c r="W222" s="34">
        <v>0</v>
      </c>
      <c r="X222" s="34">
        <v>0</v>
      </c>
    </row>
    <row r="223" spans="1:24" x14ac:dyDescent="0.2">
      <c r="A223" t="s">
        <v>26</v>
      </c>
      <c r="B223" t="s">
        <v>232</v>
      </c>
      <c r="C223" s="25" t="b">
        <f t="shared" si="27"/>
        <v>0</v>
      </c>
      <c r="D223" s="25" t="b">
        <f t="shared" si="28"/>
        <v>0</v>
      </c>
      <c r="E223" s="25" t="b">
        <f t="shared" si="29"/>
        <v>0</v>
      </c>
      <c r="F223" s="25" t="b">
        <f t="shared" si="30"/>
        <v>0</v>
      </c>
      <c r="G223" s="25" t="b">
        <f t="shared" si="31"/>
        <v>0</v>
      </c>
      <c r="H223" s="25" t="b">
        <f t="shared" si="32"/>
        <v>0</v>
      </c>
      <c r="I223" s="25" t="b">
        <f t="shared" si="33"/>
        <v>0</v>
      </c>
      <c r="J223" s="25" t="b">
        <f t="shared" si="34"/>
        <v>0</v>
      </c>
      <c r="K223" s="25" t="b">
        <f t="shared" si="35"/>
        <v>0</v>
      </c>
      <c r="L223" s="34">
        <v>0</v>
      </c>
      <c r="M223" s="34">
        <v>0</v>
      </c>
      <c r="N223" s="34">
        <v>0</v>
      </c>
      <c r="O223" s="34">
        <v>0</v>
      </c>
      <c r="P223" s="34">
        <v>0</v>
      </c>
      <c r="Q223" s="34">
        <v>0</v>
      </c>
      <c r="R223" s="34">
        <v>0</v>
      </c>
      <c r="S223" s="34">
        <v>0</v>
      </c>
      <c r="T223" s="34">
        <v>0</v>
      </c>
      <c r="U223" s="34">
        <v>0</v>
      </c>
      <c r="V223" s="34">
        <v>0</v>
      </c>
      <c r="W223" s="34">
        <v>0</v>
      </c>
      <c r="X223" s="34">
        <v>0</v>
      </c>
    </row>
    <row r="224" spans="1:24" x14ac:dyDescent="0.2">
      <c r="A224" t="s">
        <v>26</v>
      </c>
      <c r="B224" t="s">
        <v>233</v>
      </c>
      <c r="C224" s="25" t="b">
        <f t="shared" si="27"/>
        <v>0</v>
      </c>
      <c r="D224" s="25" t="b">
        <f t="shared" si="28"/>
        <v>0</v>
      </c>
      <c r="E224" s="25" t="b">
        <f t="shared" si="29"/>
        <v>0</v>
      </c>
      <c r="F224" s="25" t="b">
        <f t="shared" si="30"/>
        <v>0</v>
      </c>
      <c r="G224" s="25" t="b">
        <f t="shared" si="31"/>
        <v>0</v>
      </c>
      <c r="H224" s="25" t="b">
        <f t="shared" si="32"/>
        <v>0</v>
      </c>
      <c r="I224" s="25" t="b">
        <f t="shared" si="33"/>
        <v>0</v>
      </c>
      <c r="J224" s="25" t="b">
        <f t="shared" si="34"/>
        <v>0</v>
      </c>
      <c r="K224" s="25" t="b">
        <f t="shared" si="35"/>
        <v>0</v>
      </c>
      <c r="L224" s="34">
        <v>0</v>
      </c>
      <c r="M224" s="34">
        <v>0</v>
      </c>
      <c r="N224" s="34">
        <v>0</v>
      </c>
      <c r="O224" s="34">
        <v>0</v>
      </c>
      <c r="P224" s="34">
        <v>0</v>
      </c>
      <c r="Q224" s="34">
        <v>0</v>
      </c>
      <c r="R224" s="34">
        <v>0</v>
      </c>
      <c r="S224" s="34">
        <v>0</v>
      </c>
      <c r="T224" s="34">
        <v>0</v>
      </c>
      <c r="U224" s="34">
        <v>0</v>
      </c>
      <c r="V224" s="34">
        <v>0</v>
      </c>
      <c r="W224" s="34">
        <v>0</v>
      </c>
      <c r="X224" s="34">
        <v>0</v>
      </c>
    </row>
    <row r="225" spans="1:24" x14ac:dyDescent="0.2">
      <c r="A225" t="s">
        <v>26</v>
      </c>
      <c r="B225" t="s">
        <v>234</v>
      </c>
      <c r="C225" s="25" t="b">
        <f t="shared" si="27"/>
        <v>0</v>
      </c>
      <c r="D225" s="25" t="b">
        <f t="shared" si="28"/>
        <v>0</v>
      </c>
      <c r="E225" s="25" t="b">
        <f t="shared" si="29"/>
        <v>0</v>
      </c>
      <c r="F225" s="25" t="b">
        <f t="shared" si="30"/>
        <v>0</v>
      </c>
      <c r="G225" s="25" t="b">
        <f t="shared" si="31"/>
        <v>0</v>
      </c>
      <c r="H225" s="25" t="b">
        <f t="shared" si="32"/>
        <v>0</v>
      </c>
      <c r="I225" s="25" t="b">
        <f t="shared" si="33"/>
        <v>0</v>
      </c>
      <c r="J225" s="25" t="b">
        <f t="shared" si="34"/>
        <v>0</v>
      </c>
      <c r="K225" s="25" t="b">
        <f t="shared" si="35"/>
        <v>0</v>
      </c>
      <c r="L225" s="34">
        <v>0</v>
      </c>
      <c r="M225" s="34">
        <v>0</v>
      </c>
      <c r="N225" s="34">
        <v>0</v>
      </c>
      <c r="O225" s="34">
        <v>0</v>
      </c>
      <c r="P225" s="34">
        <v>0</v>
      </c>
      <c r="Q225" s="34">
        <v>0</v>
      </c>
      <c r="R225" s="34">
        <v>0</v>
      </c>
      <c r="S225" s="34">
        <v>0</v>
      </c>
      <c r="T225" s="34">
        <v>0</v>
      </c>
      <c r="U225" s="34">
        <v>0</v>
      </c>
      <c r="V225" s="34">
        <v>0</v>
      </c>
      <c r="W225" s="34">
        <v>0</v>
      </c>
      <c r="X225" s="34">
        <v>0</v>
      </c>
    </row>
    <row r="226" spans="1:24" x14ac:dyDescent="0.2">
      <c r="A226" t="s">
        <v>26</v>
      </c>
      <c r="B226" t="s">
        <v>235</v>
      </c>
      <c r="C226" s="25" t="b">
        <f t="shared" si="27"/>
        <v>0</v>
      </c>
      <c r="D226" s="25" t="b">
        <f t="shared" si="28"/>
        <v>0</v>
      </c>
      <c r="E226" s="25" t="b">
        <f t="shared" si="29"/>
        <v>0</v>
      </c>
      <c r="F226" s="25" t="b">
        <f t="shared" si="30"/>
        <v>0</v>
      </c>
      <c r="G226" s="25" t="b">
        <f t="shared" si="31"/>
        <v>0</v>
      </c>
      <c r="H226" s="25" t="b">
        <f t="shared" si="32"/>
        <v>0</v>
      </c>
      <c r="I226" s="25" t="b">
        <f t="shared" si="33"/>
        <v>0</v>
      </c>
      <c r="J226" s="25" t="b">
        <f t="shared" si="34"/>
        <v>0</v>
      </c>
      <c r="K226" s="25" t="b">
        <f t="shared" si="35"/>
        <v>0</v>
      </c>
      <c r="L226" s="34">
        <v>0</v>
      </c>
      <c r="M226" s="34">
        <v>0</v>
      </c>
      <c r="N226" s="34">
        <v>0</v>
      </c>
      <c r="O226" s="34">
        <v>0</v>
      </c>
      <c r="P226" s="34">
        <v>0</v>
      </c>
      <c r="Q226" s="34">
        <v>0</v>
      </c>
      <c r="R226" s="34">
        <v>0</v>
      </c>
      <c r="S226" s="34">
        <v>0</v>
      </c>
      <c r="T226" s="34">
        <v>0</v>
      </c>
      <c r="U226" s="34">
        <v>0</v>
      </c>
      <c r="V226" s="34">
        <v>0</v>
      </c>
      <c r="W226" s="34">
        <v>0</v>
      </c>
      <c r="X226" s="34">
        <v>0</v>
      </c>
    </row>
    <row r="227" spans="1:24" x14ac:dyDescent="0.2">
      <c r="A227" t="s">
        <v>26</v>
      </c>
      <c r="B227" t="s">
        <v>236</v>
      </c>
      <c r="C227" s="25" t="b">
        <f t="shared" si="27"/>
        <v>0</v>
      </c>
      <c r="D227" s="25" t="b">
        <f t="shared" si="28"/>
        <v>0</v>
      </c>
      <c r="E227" s="25" t="b">
        <f t="shared" si="29"/>
        <v>0</v>
      </c>
      <c r="F227" s="25" t="b">
        <f t="shared" si="30"/>
        <v>0</v>
      </c>
      <c r="G227" s="25" t="b">
        <f t="shared" si="31"/>
        <v>0</v>
      </c>
      <c r="H227" s="25" t="b">
        <f t="shared" si="32"/>
        <v>0</v>
      </c>
      <c r="I227" s="25" t="b">
        <f t="shared" si="33"/>
        <v>0</v>
      </c>
      <c r="J227" s="25" t="b">
        <f t="shared" si="34"/>
        <v>0</v>
      </c>
      <c r="K227" s="25" t="b">
        <f t="shared" si="35"/>
        <v>0</v>
      </c>
      <c r="L227" s="34">
        <v>0</v>
      </c>
      <c r="M227" s="34">
        <v>0</v>
      </c>
      <c r="N227" s="34">
        <v>0</v>
      </c>
      <c r="O227" s="34">
        <v>0</v>
      </c>
      <c r="P227" s="34">
        <v>0</v>
      </c>
      <c r="Q227" s="34">
        <v>0</v>
      </c>
      <c r="R227" s="34">
        <v>0</v>
      </c>
      <c r="S227" s="34">
        <v>0</v>
      </c>
      <c r="T227" s="34">
        <v>0</v>
      </c>
      <c r="U227" s="34">
        <v>0</v>
      </c>
      <c r="V227" s="34">
        <v>0</v>
      </c>
      <c r="W227" s="34">
        <v>0</v>
      </c>
      <c r="X227" s="34">
        <v>0</v>
      </c>
    </row>
    <row r="228" spans="1:24" x14ac:dyDescent="0.2">
      <c r="A228" t="s">
        <v>26</v>
      </c>
      <c r="B228" t="s">
        <v>237</v>
      </c>
      <c r="C228" s="25" t="b">
        <f t="shared" si="27"/>
        <v>0</v>
      </c>
      <c r="D228" s="25" t="b">
        <f t="shared" si="28"/>
        <v>0</v>
      </c>
      <c r="E228" s="25" t="b">
        <f t="shared" si="29"/>
        <v>0</v>
      </c>
      <c r="F228" s="25" t="b">
        <f t="shared" si="30"/>
        <v>0</v>
      </c>
      <c r="G228" s="25" t="b">
        <f t="shared" si="31"/>
        <v>0</v>
      </c>
      <c r="H228" s="25" t="b">
        <f t="shared" si="32"/>
        <v>0</v>
      </c>
      <c r="I228" s="25" t="b">
        <f t="shared" si="33"/>
        <v>0</v>
      </c>
      <c r="J228" s="25" t="b">
        <f t="shared" si="34"/>
        <v>0</v>
      </c>
      <c r="K228" s="25" t="b">
        <f t="shared" si="35"/>
        <v>0</v>
      </c>
      <c r="L228" s="34">
        <v>0</v>
      </c>
      <c r="M228" s="34">
        <v>0</v>
      </c>
      <c r="N228" s="34">
        <v>0</v>
      </c>
      <c r="O228" s="34">
        <v>0</v>
      </c>
      <c r="P228" s="34">
        <v>0</v>
      </c>
      <c r="Q228" s="34">
        <v>0</v>
      </c>
      <c r="R228" s="34">
        <v>0</v>
      </c>
      <c r="S228" s="34">
        <v>0</v>
      </c>
      <c r="T228" s="34">
        <v>0</v>
      </c>
      <c r="U228" s="34">
        <v>0</v>
      </c>
      <c r="V228" s="34">
        <v>0</v>
      </c>
      <c r="W228" s="34">
        <v>0</v>
      </c>
      <c r="X228" s="34">
        <v>0</v>
      </c>
    </row>
    <row r="229" spans="1:24" x14ac:dyDescent="0.2">
      <c r="A229" t="s">
        <v>26</v>
      </c>
      <c r="B229" t="s">
        <v>238</v>
      </c>
      <c r="C229" s="25" t="b">
        <f t="shared" si="27"/>
        <v>0</v>
      </c>
      <c r="D229" s="25" t="b">
        <f t="shared" si="28"/>
        <v>0</v>
      </c>
      <c r="E229" s="25" t="b">
        <f t="shared" si="29"/>
        <v>0</v>
      </c>
      <c r="F229" s="25" t="b">
        <f t="shared" si="30"/>
        <v>1</v>
      </c>
      <c r="G229" s="25" t="b">
        <f t="shared" si="31"/>
        <v>0</v>
      </c>
      <c r="H229" s="25" t="b">
        <f t="shared" si="32"/>
        <v>0</v>
      </c>
      <c r="I229" s="25" t="b">
        <f t="shared" si="33"/>
        <v>0</v>
      </c>
      <c r="J229" s="25" t="b">
        <f t="shared" si="34"/>
        <v>0</v>
      </c>
      <c r="K229" s="25" t="b">
        <f t="shared" si="35"/>
        <v>1</v>
      </c>
      <c r="L229" s="34">
        <v>0</v>
      </c>
      <c r="M229" s="34">
        <v>0</v>
      </c>
      <c r="N229" s="34">
        <v>0</v>
      </c>
      <c r="O229" s="34">
        <v>0</v>
      </c>
      <c r="P229" s="34">
        <v>0</v>
      </c>
      <c r="Q229" s="34">
        <v>0</v>
      </c>
      <c r="R229" s="34">
        <v>0</v>
      </c>
      <c r="S229" s="34">
        <v>0</v>
      </c>
      <c r="T229" s="34">
        <v>0</v>
      </c>
      <c r="U229" s="34">
        <v>0</v>
      </c>
      <c r="V229" s="34">
        <v>0</v>
      </c>
      <c r="W229" s="34">
        <v>1</v>
      </c>
      <c r="X229" s="34">
        <v>0</v>
      </c>
    </row>
    <row r="230" spans="1:24" x14ac:dyDescent="0.2">
      <c r="A230" t="s">
        <v>26</v>
      </c>
      <c r="B230" t="s">
        <v>239</v>
      </c>
      <c r="C230" s="25" t="b">
        <f t="shared" si="27"/>
        <v>0</v>
      </c>
      <c r="D230" s="25" t="b">
        <f t="shared" si="28"/>
        <v>0</v>
      </c>
      <c r="E230" s="25" t="b">
        <f t="shared" si="29"/>
        <v>0</v>
      </c>
      <c r="F230" s="25" t="b">
        <f t="shared" si="30"/>
        <v>0</v>
      </c>
      <c r="G230" s="25" t="b">
        <f t="shared" si="31"/>
        <v>0</v>
      </c>
      <c r="H230" s="25" t="b">
        <f t="shared" si="32"/>
        <v>0</v>
      </c>
      <c r="I230" s="25" t="b">
        <f t="shared" si="33"/>
        <v>0</v>
      </c>
      <c r="J230" s="25" t="b">
        <f t="shared" si="34"/>
        <v>0</v>
      </c>
      <c r="K230" s="25" t="b">
        <f t="shared" si="35"/>
        <v>0</v>
      </c>
      <c r="L230" s="34">
        <v>0</v>
      </c>
      <c r="M230" s="34">
        <v>0</v>
      </c>
      <c r="N230" s="34">
        <v>0</v>
      </c>
      <c r="O230" s="34">
        <v>0</v>
      </c>
      <c r="P230" s="34">
        <v>0</v>
      </c>
      <c r="Q230" s="34">
        <v>0</v>
      </c>
      <c r="R230" s="34">
        <v>0</v>
      </c>
      <c r="S230" s="34">
        <v>0</v>
      </c>
      <c r="T230" s="34">
        <v>0</v>
      </c>
      <c r="U230" s="34">
        <v>0</v>
      </c>
      <c r="V230" s="34">
        <v>0</v>
      </c>
      <c r="W230" s="34">
        <v>0</v>
      </c>
      <c r="X230" s="34">
        <v>0</v>
      </c>
    </row>
    <row r="231" spans="1:24" x14ac:dyDescent="0.2">
      <c r="A231" t="s">
        <v>26</v>
      </c>
      <c r="B231" t="s">
        <v>240</v>
      </c>
      <c r="C231" s="25" t="b">
        <f t="shared" si="27"/>
        <v>0</v>
      </c>
      <c r="D231" s="25" t="b">
        <f t="shared" si="28"/>
        <v>1</v>
      </c>
      <c r="E231" s="25" t="b">
        <f t="shared" si="29"/>
        <v>0</v>
      </c>
      <c r="F231" s="25" t="b">
        <f t="shared" si="30"/>
        <v>0</v>
      </c>
      <c r="G231" s="25" t="b">
        <f t="shared" si="31"/>
        <v>0</v>
      </c>
      <c r="H231" s="25" t="b">
        <f t="shared" si="32"/>
        <v>0</v>
      </c>
      <c r="I231" s="25" t="b">
        <f t="shared" si="33"/>
        <v>0</v>
      </c>
      <c r="J231" s="25" t="b">
        <f t="shared" si="34"/>
        <v>0</v>
      </c>
      <c r="K231" s="25" t="b">
        <f t="shared" si="35"/>
        <v>1</v>
      </c>
      <c r="L231" s="34">
        <v>0</v>
      </c>
      <c r="M231" s="34">
        <v>1</v>
      </c>
      <c r="N231" s="34">
        <v>0</v>
      </c>
      <c r="O231" s="34">
        <v>0</v>
      </c>
      <c r="P231" s="34">
        <v>0</v>
      </c>
      <c r="Q231" s="34">
        <v>0</v>
      </c>
      <c r="R231" s="34">
        <v>0</v>
      </c>
      <c r="S231" s="34">
        <v>0</v>
      </c>
      <c r="T231" s="34">
        <v>0</v>
      </c>
      <c r="U231" s="34">
        <v>0</v>
      </c>
      <c r="V231" s="34">
        <v>0</v>
      </c>
      <c r="W231" s="34">
        <v>0</v>
      </c>
      <c r="X231" s="34">
        <v>0</v>
      </c>
    </row>
    <row r="232" spans="1:24" x14ac:dyDescent="0.2">
      <c r="A232" t="s">
        <v>26</v>
      </c>
      <c r="B232" t="s">
        <v>241</v>
      </c>
      <c r="C232" s="25" t="b">
        <f t="shared" si="27"/>
        <v>0</v>
      </c>
      <c r="D232" s="25" t="b">
        <f t="shared" si="28"/>
        <v>0</v>
      </c>
      <c r="E232" s="25" t="b">
        <f t="shared" si="29"/>
        <v>0</v>
      </c>
      <c r="F232" s="25" t="b">
        <f t="shared" si="30"/>
        <v>0</v>
      </c>
      <c r="G232" s="25" t="b">
        <f t="shared" si="31"/>
        <v>0</v>
      </c>
      <c r="H232" s="25" t="b">
        <f t="shared" si="32"/>
        <v>0</v>
      </c>
      <c r="I232" s="25" t="b">
        <f t="shared" si="33"/>
        <v>0</v>
      </c>
      <c r="J232" s="25" t="b">
        <f t="shared" si="34"/>
        <v>1</v>
      </c>
      <c r="K232" s="25" t="b">
        <f t="shared" si="35"/>
        <v>1</v>
      </c>
      <c r="L232" s="34">
        <v>0</v>
      </c>
      <c r="M232" s="34">
        <v>0</v>
      </c>
      <c r="N232" s="34">
        <v>0</v>
      </c>
      <c r="O232" s="34">
        <v>0</v>
      </c>
      <c r="P232" s="34">
        <v>0</v>
      </c>
      <c r="Q232" s="34">
        <v>0</v>
      </c>
      <c r="R232" s="34">
        <v>1</v>
      </c>
      <c r="S232" s="34">
        <v>0</v>
      </c>
      <c r="T232" s="34">
        <v>0</v>
      </c>
      <c r="U232" s="34">
        <v>0</v>
      </c>
      <c r="V232" s="34">
        <v>0</v>
      </c>
      <c r="W232" s="34">
        <v>0</v>
      </c>
      <c r="X232" s="34">
        <v>0</v>
      </c>
    </row>
    <row r="233" spans="1:24" x14ac:dyDescent="0.2">
      <c r="A233" t="s">
        <v>26</v>
      </c>
      <c r="B233" t="s">
        <v>242</v>
      </c>
      <c r="C233" s="25" t="b">
        <f t="shared" si="27"/>
        <v>0</v>
      </c>
      <c r="D233" s="25" t="b">
        <f t="shared" si="28"/>
        <v>0</v>
      </c>
      <c r="E233" s="25" t="b">
        <f t="shared" si="29"/>
        <v>0</v>
      </c>
      <c r="F233" s="25" t="b">
        <f t="shared" si="30"/>
        <v>0</v>
      </c>
      <c r="G233" s="25" t="b">
        <f t="shared" si="31"/>
        <v>0</v>
      </c>
      <c r="H233" s="25" t="b">
        <f t="shared" si="32"/>
        <v>0</v>
      </c>
      <c r="I233" s="25" t="b">
        <f t="shared" si="33"/>
        <v>0</v>
      </c>
      <c r="J233" s="25" t="b">
        <f t="shared" si="34"/>
        <v>0</v>
      </c>
      <c r="K233" s="25" t="b">
        <f t="shared" si="35"/>
        <v>0</v>
      </c>
      <c r="L233" s="34">
        <v>0</v>
      </c>
      <c r="M233" s="34">
        <v>0</v>
      </c>
      <c r="N233" s="34">
        <v>0</v>
      </c>
      <c r="O233" s="34">
        <v>0</v>
      </c>
      <c r="P233" s="34">
        <v>0</v>
      </c>
      <c r="Q233" s="34">
        <v>0</v>
      </c>
      <c r="R233" s="34">
        <v>0</v>
      </c>
      <c r="S233" s="34">
        <v>0</v>
      </c>
      <c r="T233" s="34">
        <v>0</v>
      </c>
      <c r="U233" s="34">
        <v>0</v>
      </c>
      <c r="V233" s="34">
        <v>0</v>
      </c>
      <c r="W233" s="34">
        <v>0</v>
      </c>
      <c r="X233" s="34">
        <v>0</v>
      </c>
    </row>
    <row r="234" spans="1:24" x14ac:dyDescent="0.2">
      <c r="A234" t="s">
        <v>26</v>
      </c>
      <c r="B234" t="s">
        <v>243</v>
      </c>
      <c r="C234" s="25" t="b">
        <f t="shared" si="27"/>
        <v>0</v>
      </c>
      <c r="D234" s="25" t="b">
        <f t="shared" si="28"/>
        <v>0</v>
      </c>
      <c r="E234" s="25" t="b">
        <f t="shared" si="29"/>
        <v>0</v>
      </c>
      <c r="F234" s="25" t="b">
        <f t="shared" si="30"/>
        <v>0</v>
      </c>
      <c r="G234" s="25" t="b">
        <f t="shared" si="31"/>
        <v>0</v>
      </c>
      <c r="H234" s="25" t="b">
        <f t="shared" si="32"/>
        <v>0</v>
      </c>
      <c r="I234" s="25" t="b">
        <f t="shared" si="33"/>
        <v>0</v>
      </c>
      <c r="J234" s="25" t="b">
        <f t="shared" si="34"/>
        <v>0</v>
      </c>
      <c r="K234" s="25" t="b">
        <f t="shared" si="35"/>
        <v>0</v>
      </c>
      <c r="L234" s="34">
        <v>0</v>
      </c>
      <c r="M234" s="34">
        <v>0</v>
      </c>
      <c r="N234" s="34">
        <v>0</v>
      </c>
      <c r="O234" s="34">
        <v>0</v>
      </c>
      <c r="P234" s="34">
        <v>0</v>
      </c>
      <c r="Q234" s="34">
        <v>0</v>
      </c>
      <c r="R234" s="34">
        <v>0</v>
      </c>
      <c r="S234" s="34">
        <v>0</v>
      </c>
      <c r="T234" s="34">
        <v>0</v>
      </c>
      <c r="U234" s="34">
        <v>0</v>
      </c>
      <c r="V234" s="34">
        <v>0</v>
      </c>
      <c r="W234" s="34">
        <v>0</v>
      </c>
      <c r="X234" s="34">
        <v>0</v>
      </c>
    </row>
    <row r="235" spans="1:24" x14ac:dyDescent="0.2">
      <c r="A235" t="s">
        <v>26</v>
      </c>
      <c r="B235" t="s">
        <v>244</v>
      </c>
      <c r="C235" s="25" t="b">
        <f t="shared" si="27"/>
        <v>0</v>
      </c>
      <c r="D235" s="25" t="b">
        <f t="shared" si="28"/>
        <v>1</v>
      </c>
      <c r="E235" s="25" t="b">
        <f t="shared" si="29"/>
        <v>0</v>
      </c>
      <c r="F235" s="25" t="b">
        <f t="shared" si="30"/>
        <v>0</v>
      </c>
      <c r="G235" s="25" t="b">
        <f t="shared" si="31"/>
        <v>1</v>
      </c>
      <c r="H235" s="25" t="b">
        <f t="shared" si="32"/>
        <v>0</v>
      </c>
      <c r="I235" s="25" t="b">
        <f t="shared" si="33"/>
        <v>0</v>
      </c>
      <c r="J235" s="25" t="b">
        <f t="shared" si="34"/>
        <v>0</v>
      </c>
      <c r="K235" s="25" t="b">
        <f t="shared" si="35"/>
        <v>1</v>
      </c>
      <c r="L235" s="34">
        <v>0</v>
      </c>
      <c r="M235" s="34">
        <v>1</v>
      </c>
      <c r="N235" s="34">
        <v>0</v>
      </c>
      <c r="O235" s="34">
        <v>0</v>
      </c>
      <c r="P235" s="34">
        <v>0</v>
      </c>
      <c r="Q235" s="34">
        <v>0</v>
      </c>
      <c r="R235" s="34">
        <v>0</v>
      </c>
      <c r="S235" s="34">
        <v>0</v>
      </c>
      <c r="T235" s="34">
        <v>0</v>
      </c>
      <c r="U235" s="34">
        <v>0</v>
      </c>
      <c r="V235" s="34">
        <v>0</v>
      </c>
      <c r="W235" s="34">
        <v>0</v>
      </c>
      <c r="X235" s="34">
        <v>1</v>
      </c>
    </row>
    <row r="236" spans="1:24" x14ac:dyDescent="0.2">
      <c r="A236" t="s">
        <v>26</v>
      </c>
      <c r="B236" t="s">
        <v>245</v>
      </c>
      <c r="C236" s="25" t="b">
        <f t="shared" si="27"/>
        <v>0</v>
      </c>
      <c r="D236" s="25" t="b">
        <f t="shared" si="28"/>
        <v>0</v>
      </c>
      <c r="E236" s="25" t="b">
        <f t="shared" si="29"/>
        <v>0</v>
      </c>
      <c r="F236" s="25" t="b">
        <f t="shared" si="30"/>
        <v>1</v>
      </c>
      <c r="G236" s="25" t="b">
        <f t="shared" si="31"/>
        <v>0</v>
      </c>
      <c r="H236" s="25" t="b">
        <f t="shared" si="32"/>
        <v>0</v>
      </c>
      <c r="I236" s="25" t="b">
        <f t="shared" si="33"/>
        <v>0</v>
      </c>
      <c r="J236" s="25" t="b">
        <f t="shared" si="34"/>
        <v>0</v>
      </c>
      <c r="K236" s="25" t="b">
        <f t="shared" si="35"/>
        <v>1</v>
      </c>
      <c r="L236" s="34">
        <v>0</v>
      </c>
      <c r="M236" s="34">
        <v>0</v>
      </c>
      <c r="N236" s="34">
        <v>0</v>
      </c>
      <c r="O236" s="34">
        <v>0</v>
      </c>
      <c r="P236" s="34">
        <v>0</v>
      </c>
      <c r="Q236" s="34">
        <v>0</v>
      </c>
      <c r="R236" s="34">
        <v>0</v>
      </c>
      <c r="S236" s="34">
        <v>0</v>
      </c>
      <c r="T236" s="34">
        <v>0</v>
      </c>
      <c r="U236" s="34">
        <v>0</v>
      </c>
      <c r="V236" s="34">
        <v>0</v>
      </c>
      <c r="W236" s="34">
        <v>1</v>
      </c>
      <c r="X236" s="34">
        <v>0</v>
      </c>
    </row>
    <row r="237" spans="1:24" x14ac:dyDescent="0.2">
      <c r="A237" t="s">
        <v>26</v>
      </c>
      <c r="B237" t="s">
        <v>246</v>
      </c>
      <c r="C237" s="25" t="b">
        <f t="shared" si="27"/>
        <v>0</v>
      </c>
      <c r="D237" s="25" t="b">
        <f t="shared" si="28"/>
        <v>0</v>
      </c>
      <c r="E237" s="25" t="b">
        <f t="shared" si="29"/>
        <v>0</v>
      </c>
      <c r="F237" s="25" t="b">
        <f t="shared" si="30"/>
        <v>1</v>
      </c>
      <c r="G237" s="25" t="b">
        <f t="shared" si="31"/>
        <v>0</v>
      </c>
      <c r="H237" s="25" t="b">
        <f t="shared" si="32"/>
        <v>0</v>
      </c>
      <c r="I237" s="25" t="b">
        <f t="shared" si="33"/>
        <v>0</v>
      </c>
      <c r="J237" s="25" t="b">
        <f t="shared" si="34"/>
        <v>0</v>
      </c>
      <c r="K237" s="25" t="b">
        <f t="shared" si="35"/>
        <v>1</v>
      </c>
      <c r="L237" s="34">
        <v>0</v>
      </c>
      <c r="M237" s="34">
        <v>0</v>
      </c>
      <c r="N237" s="34">
        <v>0</v>
      </c>
      <c r="O237" s="34">
        <v>0</v>
      </c>
      <c r="P237" s="34">
        <v>0</v>
      </c>
      <c r="Q237" s="34">
        <v>0</v>
      </c>
      <c r="R237" s="34">
        <v>0</v>
      </c>
      <c r="S237" s="34">
        <v>0</v>
      </c>
      <c r="T237" s="34">
        <v>0</v>
      </c>
      <c r="U237" s="34">
        <v>0</v>
      </c>
      <c r="V237" s="34">
        <v>0</v>
      </c>
      <c r="W237" s="34">
        <v>1</v>
      </c>
      <c r="X237" s="34">
        <v>0</v>
      </c>
    </row>
    <row r="238" spans="1:24" x14ac:dyDescent="0.2">
      <c r="A238" t="s">
        <v>26</v>
      </c>
      <c r="B238" t="s">
        <v>247</v>
      </c>
      <c r="C238" s="25" t="b">
        <f t="shared" si="27"/>
        <v>0</v>
      </c>
      <c r="D238" s="25" t="b">
        <f t="shared" si="28"/>
        <v>0</v>
      </c>
      <c r="E238" s="25" t="b">
        <f t="shared" si="29"/>
        <v>0</v>
      </c>
      <c r="F238" s="25" t="b">
        <f t="shared" si="30"/>
        <v>0</v>
      </c>
      <c r="G238" s="25" t="b">
        <f t="shared" si="31"/>
        <v>0</v>
      </c>
      <c r="H238" s="25" t="b">
        <f t="shared" si="32"/>
        <v>0</v>
      </c>
      <c r="I238" s="25" t="b">
        <f t="shared" si="33"/>
        <v>0</v>
      </c>
      <c r="J238" s="25" t="b">
        <f t="shared" si="34"/>
        <v>0</v>
      </c>
      <c r="K238" s="25" t="b">
        <f t="shared" si="35"/>
        <v>0</v>
      </c>
      <c r="L238" s="34">
        <v>0</v>
      </c>
      <c r="M238" s="34">
        <v>0</v>
      </c>
      <c r="N238" s="34">
        <v>0</v>
      </c>
      <c r="O238" s="34">
        <v>0</v>
      </c>
      <c r="P238" s="34">
        <v>0</v>
      </c>
      <c r="Q238" s="34">
        <v>0</v>
      </c>
      <c r="R238" s="34">
        <v>0</v>
      </c>
      <c r="S238" s="34">
        <v>0</v>
      </c>
      <c r="T238" s="34">
        <v>0</v>
      </c>
      <c r="U238" s="34">
        <v>0</v>
      </c>
      <c r="V238" s="34">
        <v>0</v>
      </c>
      <c r="W238" s="34">
        <v>0</v>
      </c>
      <c r="X238" s="34">
        <v>0</v>
      </c>
    </row>
    <row r="239" spans="1:24" x14ac:dyDescent="0.2">
      <c r="A239" t="s">
        <v>26</v>
      </c>
      <c r="B239" t="s">
        <v>248</v>
      </c>
      <c r="C239" s="25" t="b">
        <f t="shared" si="27"/>
        <v>0</v>
      </c>
      <c r="D239" s="25" t="b">
        <f t="shared" si="28"/>
        <v>0</v>
      </c>
      <c r="E239" s="25" t="b">
        <f t="shared" si="29"/>
        <v>0</v>
      </c>
      <c r="F239" s="25" t="b">
        <f t="shared" si="30"/>
        <v>0</v>
      </c>
      <c r="G239" s="25" t="b">
        <f t="shared" si="31"/>
        <v>0</v>
      </c>
      <c r="H239" s="25" t="b">
        <f t="shared" si="32"/>
        <v>0</v>
      </c>
      <c r="I239" s="25" t="b">
        <f t="shared" si="33"/>
        <v>0</v>
      </c>
      <c r="J239" s="25" t="b">
        <f t="shared" si="34"/>
        <v>0</v>
      </c>
      <c r="K239" s="25" t="b">
        <f t="shared" si="35"/>
        <v>0</v>
      </c>
      <c r="L239" s="34">
        <v>0</v>
      </c>
      <c r="M239" s="34">
        <v>0</v>
      </c>
      <c r="N239" s="34">
        <v>0</v>
      </c>
      <c r="O239" s="34">
        <v>0</v>
      </c>
      <c r="P239" s="34">
        <v>0</v>
      </c>
      <c r="Q239" s="34">
        <v>0</v>
      </c>
      <c r="R239" s="34">
        <v>0</v>
      </c>
      <c r="S239" s="34">
        <v>0</v>
      </c>
      <c r="T239" s="34">
        <v>0</v>
      </c>
      <c r="U239" s="34">
        <v>0</v>
      </c>
      <c r="V239" s="34">
        <v>0</v>
      </c>
      <c r="W239" s="34">
        <v>0</v>
      </c>
      <c r="X239" s="34">
        <v>0</v>
      </c>
    </row>
    <row r="240" spans="1:24" x14ac:dyDescent="0.2">
      <c r="A240" t="s">
        <v>26</v>
      </c>
      <c r="B240" t="s">
        <v>249</v>
      </c>
      <c r="C240" s="25" t="b">
        <f t="shared" si="27"/>
        <v>0</v>
      </c>
      <c r="D240" s="25" t="b">
        <f t="shared" si="28"/>
        <v>1</v>
      </c>
      <c r="E240" s="25" t="b">
        <f t="shared" si="29"/>
        <v>0</v>
      </c>
      <c r="F240" s="25" t="b">
        <f t="shared" si="30"/>
        <v>0</v>
      </c>
      <c r="G240" s="25" t="b">
        <f t="shared" si="31"/>
        <v>0</v>
      </c>
      <c r="H240" s="25" t="b">
        <f t="shared" si="32"/>
        <v>0</v>
      </c>
      <c r="I240" s="25" t="b">
        <f t="shared" si="33"/>
        <v>0</v>
      </c>
      <c r="J240" s="25" t="b">
        <f t="shared" si="34"/>
        <v>1</v>
      </c>
      <c r="K240" s="25" t="b">
        <f t="shared" si="35"/>
        <v>1</v>
      </c>
      <c r="L240" s="34">
        <v>0</v>
      </c>
      <c r="M240" s="34">
        <v>1</v>
      </c>
      <c r="N240" s="34">
        <v>0</v>
      </c>
      <c r="O240" s="34">
        <v>0</v>
      </c>
      <c r="P240" s="34">
        <v>0</v>
      </c>
      <c r="Q240" s="34">
        <v>0</v>
      </c>
      <c r="R240" s="34">
        <v>0</v>
      </c>
      <c r="S240" s="34">
        <v>1</v>
      </c>
      <c r="T240" s="34">
        <v>0</v>
      </c>
      <c r="U240" s="34">
        <v>0</v>
      </c>
      <c r="V240" s="34">
        <v>0</v>
      </c>
      <c r="W240" s="34">
        <v>0</v>
      </c>
      <c r="X240" s="34">
        <v>0</v>
      </c>
    </row>
    <row r="241" spans="1:24" x14ac:dyDescent="0.2">
      <c r="A241" t="s">
        <v>26</v>
      </c>
      <c r="B241" t="s">
        <v>250</v>
      </c>
      <c r="C241" s="25" t="b">
        <f t="shared" si="27"/>
        <v>0</v>
      </c>
      <c r="D241" s="25" t="b">
        <f t="shared" si="28"/>
        <v>0</v>
      </c>
      <c r="E241" s="25" t="b">
        <f t="shared" si="29"/>
        <v>0</v>
      </c>
      <c r="F241" s="25" t="b">
        <f t="shared" si="30"/>
        <v>1</v>
      </c>
      <c r="G241" s="25" t="b">
        <f t="shared" si="31"/>
        <v>0</v>
      </c>
      <c r="H241" s="25" t="b">
        <f t="shared" si="32"/>
        <v>0</v>
      </c>
      <c r="I241" s="25" t="b">
        <f t="shared" si="33"/>
        <v>0</v>
      </c>
      <c r="J241" s="25" t="b">
        <f t="shared" si="34"/>
        <v>0</v>
      </c>
      <c r="K241" s="25" t="b">
        <f t="shared" si="35"/>
        <v>1</v>
      </c>
      <c r="L241" s="34">
        <v>0</v>
      </c>
      <c r="M241" s="34">
        <v>0</v>
      </c>
      <c r="N241" s="34">
        <v>0</v>
      </c>
      <c r="O241" s="34">
        <v>0</v>
      </c>
      <c r="P241" s="34">
        <v>0</v>
      </c>
      <c r="Q241" s="34">
        <v>0</v>
      </c>
      <c r="R241" s="34">
        <v>0</v>
      </c>
      <c r="S241" s="34">
        <v>0</v>
      </c>
      <c r="T241" s="34">
        <v>0</v>
      </c>
      <c r="U241" s="34">
        <v>0</v>
      </c>
      <c r="V241" s="34">
        <v>0</v>
      </c>
      <c r="W241" s="34">
        <v>1</v>
      </c>
      <c r="X241" s="34">
        <v>0</v>
      </c>
    </row>
    <row r="242" spans="1:24" x14ac:dyDescent="0.2">
      <c r="A242" t="s">
        <v>26</v>
      </c>
      <c r="B242" t="s">
        <v>251</v>
      </c>
      <c r="C242" s="25" t="b">
        <f t="shared" si="27"/>
        <v>0</v>
      </c>
      <c r="D242" s="25" t="b">
        <f t="shared" si="28"/>
        <v>0</v>
      </c>
      <c r="E242" s="25" t="b">
        <f t="shared" si="29"/>
        <v>0</v>
      </c>
      <c r="F242" s="25" t="b">
        <f t="shared" si="30"/>
        <v>0</v>
      </c>
      <c r="G242" s="25" t="b">
        <f t="shared" si="31"/>
        <v>0</v>
      </c>
      <c r="H242" s="25" t="b">
        <f t="shared" si="32"/>
        <v>0</v>
      </c>
      <c r="I242" s="25" t="b">
        <f t="shared" si="33"/>
        <v>0</v>
      </c>
      <c r="J242" s="25" t="b">
        <f t="shared" si="34"/>
        <v>0</v>
      </c>
      <c r="K242" s="25" t="b">
        <f t="shared" si="35"/>
        <v>0</v>
      </c>
      <c r="L242" s="34">
        <v>0</v>
      </c>
      <c r="M242" s="34">
        <v>0</v>
      </c>
      <c r="N242" s="34">
        <v>0</v>
      </c>
      <c r="O242" s="34">
        <v>0</v>
      </c>
      <c r="P242" s="34">
        <v>0</v>
      </c>
      <c r="Q242" s="34">
        <v>0</v>
      </c>
      <c r="R242" s="34">
        <v>0</v>
      </c>
      <c r="S242" s="34">
        <v>0</v>
      </c>
      <c r="T242" s="34">
        <v>0</v>
      </c>
      <c r="U242" s="34">
        <v>0</v>
      </c>
      <c r="V242" s="34">
        <v>0</v>
      </c>
      <c r="W242" s="34">
        <v>0</v>
      </c>
      <c r="X242" s="34">
        <v>0</v>
      </c>
    </row>
    <row r="243" spans="1:24" x14ac:dyDescent="0.2">
      <c r="A243" t="s">
        <v>26</v>
      </c>
      <c r="B243" t="s">
        <v>252</v>
      </c>
      <c r="C243" s="25" t="b">
        <f t="shared" si="27"/>
        <v>0</v>
      </c>
      <c r="D243" s="25" t="b">
        <f t="shared" si="28"/>
        <v>0</v>
      </c>
      <c r="E243" s="25" t="b">
        <f t="shared" si="29"/>
        <v>0</v>
      </c>
      <c r="F243" s="25" t="b">
        <f t="shared" si="30"/>
        <v>0</v>
      </c>
      <c r="G243" s="25" t="b">
        <f t="shared" si="31"/>
        <v>0</v>
      </c>
      <c r="H243" s="25" t="b">
        <f t="shared" si="32"/>
        <v>0</v>
      </c>
      <c r="I243" s="25" t="b">
        <f t="shared" si="33"/>
        <v>0</v>
      </c>
      <c r="J243" s="25" t="b">
        <f t="shared" si="34"/>
        <v>0</v>
      </c>
      <c r="K243" s="25" t="b">
        <f t="shared" si="35"/>
        <v>0</v>
      </c>
      <c r="L243" s="34">
        <v>0</v>
      </c>
      <c r="M243" s="34">
        <v>0</v>
      </c>
      <c r="N243" s="34">
        <v>0</v>
      </c>
      <c r="O243" s="34">
        <v>0</v>
      </c>
      <c r="P243" s="34">
        <v>0</v>
      </c>
      <c r="Q243" s="34">
        <v>0</v>
      </c>
      <c r="R243" s="34">
        <v>0</v>
      </c>
      <c r="S243" s="34">
        <v>0</v>
      </c>
      <c r="T243" s="34">
        <v>0</v>
      </c>
      <c r="U243" s="34">
        <v>0</v>
      </c>
      <c r="V243" s="34">
        <v>0</v>
      </c>
      <c r="W243" s="34">
        <v>0</v>
      </c>
      <c r="X243" s="34">
        <v>0</v>
      </c>
    </row>
    <row r="244" spans="1:24" x14ac:dyDescent="0.2">
      <c r="A244" t="s">
        <v>26</v>
      </c>
      <c r="B244" t="s">
        <v>253</v>
      </c>
      <c r="C244" s="25" t="b">
        <f t="shared" si="27"/>
        <v>0</v>
      </c>
      <c r="D244" s="25" t="b">
        <f t="shared" si="28"/>
        <v>0</v>
      </c>
      <c r="E244" s="25" t="b">
        <f t="shared" si="29"/>
        <v>0</v>
      </c>
      <c r="F244" s="25" t="b">
        <f t="shared" si="30"/>
        <v>0</v>
      </c>
      <c r="G244" s="25" t="b">
        <f t="shared" si="31"/>
        <v>0</v>
      </c>
      <c r="H244" s="25" t="b">
        <f t="shared" si="32"/>
        <v>0</v>
      </c>
      <c r="I244" s="25" t="b">
        <f t="shared" si="33"/>
        <v>0</v>
      </c>
      <c r="J244" s="25" t="b">
        <f t="shared" si="34"/>
        <v>0</v>
      </c>
      <c r="K244" s="25" t="b">
        <f t="shared" si="35"/>
        <v>0</v>
      </c>
      <c r="L244" s="34">
        <v>0</v>
      </c>
      <c r="M244" s="34">
        <v>0</v>
      </c>
      <c r="N244" s="34">
        <v>0</v>
      </c>
      <c r="O244" s="34">
        <v>0</v>
      </c>
      <c r="P244" s="34">
        <v>0</v>
      </c>
      <c r="Q244" s="34">
        <v>0</v>
      </c>
      <c r="R244" s="34">
        <v>0</v>
      </c>
      <c r="S244" s="34">
        <v>0</v>
      </c>
      <c r="T244" s="34">
        <v>0</v>
      </c>
      <c r="U244" s="34">
        <v>0</v>
      </c>
      <c r="V244" s="34">
        <v>0</v>
      </c>
      <c r="W244" s="34">
        <v>0</v>
      </c>
      <c r="X244" s="34">
        <v>0</v>
      </c>
    </row>
    <row r="245" spans="1:24" x14ac:dyDescent="0.2">
      <c r="A245" t="s">
        <v>26</v>
      </c>
      <c r="B245" t="s">
        <v>254</v>
      </c>
      <c r="C245" s="25" t="b">
        <f t="shared" si="27"/>
        <v>0</v>
      </c>
      <c r="D245" s="25" t="b">
        <f t="shared" si="28"/>
        <v>0</v>
      </c>
      <c r="E245" s="25" t="b">
        <f t="shared" si="29"/>
        <v>0</v>
      </c>
      <c r="F245" s="25" t="b">
        <f t="shared" si="30"/>
        <v>0</v>
      </c>
      <c r="G245" s="25" t="b">
        <f t="shared" si="31"/>
        <v>0</v>
      </c>
      <c r="H245" s="25" t="b">
        <f t="shared" si="32"/>
        <v>0</v>
      </c>
      <c r="I245" s="25" t="b">
        <f t="shared" si="33"/>
        <v>0</v>
      </c>
      <c r="J245" s="25" t="b">
        <f t="shared" si="34"/>
        <v>0</v>
      </c>
      <c r="K245" s="25" t="b">
        <f t="shared" si="35"/>
        <v>0</v>
      </c>
      <c r="L245" s="34">
        <v>0</v>
      </c>
      <c r="M245" s="34">
        <v>0</v>
      </c>
      <c r="N245" s="34">
        <v>0</v>
      </c>
      <c r="O245" s="34">
        <v>0</v>
      </c>
      <c r="P245" s="34">
        <v>0</v>
      </c>
      <c r="Q245" s="34">
        <v>0</v>
      </c>
      <c r="R245" s="34">
        <v>0</v>
      </c>
      <c r="S245" s="34">
        <v>0</v>
      </c>
      <c r="T245" s="34">
        <v>0</v>
      </c>
      <c r="U245" s="34">
        <v>0</v>
      </c>
      <c r="V245" s="34">
        <v>0</v>
      </c>
      <c r="W245" s="34">
        <v>0</v>
      </c>
      <c r="X245" s="34">
        <v>0</v>
      </c>
    </row>
    <row r="246" spans="1:24" x14ac:dyDescent="0.2">
      <c r="A246" t="s">
        <v>26</v>
      </c>
      <c r="B246" t="s">
        <v>255</v>
      </c>
      <c r="C246" s="25" t="b">
        <f t="shared" si="27"/>
        <v>0</v>
      </c>
      <c r="D246" s="25" t="b">
        <f t="shared" si="28"/>
        <v>0</v>
      </c>
      <c r="E246" s="25" t="b">
        <f t="shared" si="29"/>
        <v>0</v>
      </c>
      <c r="F246" s="25" t="b">
        <f t="shared" si="30"/>
        <v>0</v>
      </c>
      <c r="G246" s="25" t="b">
        <f t="shared" si="31"/>
        <v>0</v>
      </c>
      <c r="H246" s="25" t="b">
        <f t="shared" si="32"/>
        <v>0</v>
      </c>
      <c r="I246" s="25" t="b">
        <f t="shared" si="33"/>
        <v>0</v>
      </c>
      <c r="J246" s="25" t="b">
        <f t="shared" si="34"/>
        <v>0</v>
      </c>
      <c r="K246" s="25" t="b">
        <f t="shared" si="35"/>
        <v>0</v>
      </c>
      <c r="L246" s="34">
        <v>0</v>
      </c>
      <c r="M246" s="34">
        <v>0</v>
      </c>
      <c r="N246" s="34">
        <v>0</v>
      </c>
      <c r="O246" s="34">
        <v>0</v>
      </c>
      <c r="P246" s="34">
        <v>0</v>
      </c>
      <c r="Q246" s="34">
        <v>0</v>
      </c>
      <c r="R246" s="34">
        <v>0</v>
      </c>
      <c r="S246" s="34">
        <v>0</v>
      </c>
      <c r="T246" s="34">
        <v>0</v>
      </c>
      <c r="U246" s="34">
        <v>0</v>
      </c>
      <c r="V246" s="34">
        <v>0</v>
      </c>
      <c r="W246" s="34">
        <v>0</v>
      </c>
      <c r="X246" s="34">
        <v>0</v>
      </c>
    </row>
    <row r="247" spans="1:24" x14ac:dyDescent="0.2">
      <c r="A247" t="s">
        <v>26</v>
      </c>
      <c r="B247" t="s">
        <v>256</v>
      </c>
      <c r="C247" s="25" t="b">
        <f t="shared" si="27"/>
        <v>0</v>
      </c>
      <c r="D247" s="25" t="b">
        <f t="shared" si="28"/>
        <v>0</v>
      </c>
      <c r="E247" s="25" t="b">
        <f t="shared" si="29"/>
        <v>0</v>
      </c>
      <c r="F247" s="25" t="b">
        <f t="shared" si="30"/>
        <v>0</v>
      </c>
      <c r="G247" s="25" t="b">
        <f t="shared" si="31"/>
        <v>0</v>
      </c>
      <c r="H247" s="25" t="b">
        <f t="shared" si="32"/>
        <v>0</v>
      </c>
      <c r="I247" s="25" t="b">
        <f t="shared" si="33"/>
        <v>0</v>
      </c>
      <c r="J247" s="25" t="b">
        <f t="shared" si="34"/>
        <v>0</v>
      </c>
      <c r="K247" s="25" t="b">
        <f t="shared" si="35"/>
        <v>0</v>
      </c>
      <c r="L247" s="34">
        <v>0</v>
      </c>
      <c r="M247" s="34">
        <v>0</v>
      </c>
      <c r="N247" s="34">
        <v>0</v>
      </c>
      <c r="O247" s="34">
        <v>0</v>
      </c>
      <c r="P247" s="34">
        <v>0</v>
      </c>
      <c r="Q247" s="34">
        <v>0</v>
      </c>
      <c r="R247" s="34">
        <v>0</v>
      </c>
      <c r="S247" s="34">
        <v>0</v>
      </c>
      <c r="T247" s="34">
        <v>0</v>
      </c>
      <c r="U247" s="34">
        <v>0</v>
      </c>
      <c r="V247" s="34">
        <v>0</v>
      </c>
      <c r="W247" s="34">
        <v>0</v>
      </c>
      <c r="X247" s="34">
        <v>0</v>
      </c>
    </row>
    <row r="248" spans="1:24" x14ac:dyDescent="0.2">
      <c r="A248" t="s">
        <v>26</v>
      </c>
      <c r="B248" t="s">
        <v>257</v>
      </c>
      <c r="C248" s="25" t="b">
        <f t="shared" si="27"/>
        <v>0</v>
      </c>
      <c r="D248" s="25" t="b">
        <f t="shared" si="28"/>
        <v>0</v>
      </c>
      <c r="E248" s="25" t="b">
        <f t="shared" si="29"/>
        <v>0</v>
      </c>
      <c r="F248" s="25" t="b">
        <f t="shared" si="30"/>
        <v>1</v>
      </c>
      <c r="G248" s="25" t="b">
        <f t="shared" si="31"/>
        <v>0</v>
      </c>
      <c r="H248" s="25" t="b">
        <f t="shared" si="32"/>
        <v>0</v>
      </c>
      <c r="I248" s="25" t="b">
        <f t="shared" si="33"/>
        <v>0</v>
      </c>
      <c r="J248" s="25" t="b">
        <f t="shared" si="34"/>
        <v>0</v>
      </c>
      <c r="K248" s="25" t="b">
        <f t="shared" si="35"/>
        <v>1</v>
      </c>
      <c r="L248" s="34">
        <v>0</v>
      </c>
      <c r="M248" s="34">
        <v>0</v>
      </c>
      <c r="N248" s="34">
        <v>0</v>
      </c>
      <c r="O248" s="34">
        <v>0</v>
      </c>
      <c r="P248" s="34">
        <v>0</v>
      </c>
      <c r="Q248" s="34">
        <v>0</v>
      </c>
      <c r="R248" s="34">
        <v>0</v>
      </c>
      <c r="S248" s="34">
        <v>0</v>
      </c>
      <c r="T248" s="34">
        <v>0</v>
      </c>
      <c r="U248" s="34">
        <v>0</v>
      </c>
      <c r="V248" s="34">
        <v>0</v>
      </c>
      <c r="W248" s="34">
        <v>1</v>
      </c>
      <c r="X248" s="34">
        <v>0</v>
      </c>
    </row>
    <row r="249" spans="1:24" x14ac:dyDescent="0.2">
      <c r="A249" t="s">
        <v>26</v>
      </c>
      <c r="B249" t="s">
        <v>258</v>
      </c>
      <c r="C249" s="25" t="b">
        <f t="shared" si="27"/>
        <v>0</v>
      </c>
      <c r="D249" s="25" t="b">
        <f t="shared" si="28"/>
        <v>0</v>
      </c>
      <c r="E249" s="25" t="b">
        <f t="shared" si="29"/>
        <v>0</v>
      </c>
      <c r="F249" s="25" t="b">
        <f t="shared" si="30"/>
        <v>1</v>
      </c>
      <c r="G249" s="25" t="b">
        <f t="shared" si="31"/>
        <v>1</v>
      </c>
      <c r="H249" s="25" t="b">
        <f t="shared" si="32"/>
        <v>0</v>
      </c>
      <c r="I249" s="25" t="b">
        <f t="shared" si="33"/>
        <v>0</v>
      </c>
      <c r="J249" s="25" t="b">
        <f t="shared" si="34"/>
        <v>0</v>
      </c>
      <c r="K249" s="25" t="b">
        <f t="shared" si="35"/>
        <v>1</v>
      </c>
      <c r="L249" s="34">
        <v>0</v>
      </c>
      <c r="M249" s="34">
        <v>0</v>
      </c>
      <c r="N249" s="34">
        <v>0</v>
      </c>
      <c r="O249" s="34">
        <v>0</v>
      </c>
      <c r="P249" s="34">
        <v>0</v>
      </c>
      <c r="Q249" s="34">
        <v>0</v>
      </c>
      <c r="R249" s="34">
        <v>0</v>
      </c>
      <c r="S249" s="34">
        <v>0</v>
      </c>
      <c r="T249" s="34">
        <v>0</v>
      </c>
      <c r="U249" s="34">
        <v>0</v>
      </c>
      <c r="V249" s="34">
        <v>0</v>
      </c>
      <c r="W249" s="34">
        <v>1</v>
      </c>
      <c r="X249" s="34">
        <v>1</v>
      </c>
    </row>
    <row r="250" spans="1:24" x14ac:dyDescent="0.2">
      <c r="A250" t="s">
        <v>26</v>
      </c>
      <c r="B250" t="s">
        <v>259</v>
      </c>
      <c r="C250" s="25" t="b">
        <f t="shared" si="27"/>
        <v>0</v>
      </c>
      <c r="D250" s="25" t="b">
        <f t="shared" si="28"/>
        <v>0</v>
      </c>
      <c r="E250" s="25" t="b">
        <f t="shared" si="29"/>
        <v>0</v>
      </c>
      <c r="F250" s="25" t="b">
        <f t="shared" si="30"/>
        <v>0</v>
      </c>
      <c r="G250" s="25" t="b">
        <f t="shared" si="31"/>
        <v>0</v>
      </c>
      <c r="H250" s="25" t="b">
        <f t="shared" si="32"/>
        <v>0</v>
      </c>
      <c r="I250" s="25" t="b">
        <f t="shared" si="33"/>
        <v>0</v>
      </c>
      <c r="J250" s="25" t="b">
        <f t="shared" si="34"/>
        <v>0</v>
      </c>
      <c r="K250" s="25" t="b">
        <f t="shared" si="35"/>
        <v>0</v>
      </c>
      <c r="L250" s="34">
        <v>0</v>
      </c>
      <c r="M250" s="34">
        <v>0</v>
      </c>
      <c r="N250" s="34">
        <v>0</v>
      </c>
      <c r="O250" s="34">
        <v>0</v>
      </c>
      <c r="P250" s="34">
        <v>0</v>
      </c>
      <c r="Q250" s="34">
        <v>0</v>
      </c>
      <c r="R250" s="34">
        <v>0</v>
      </c>
      <c r="S250" s="34">
        <v>0</v>
      </c>
      <c r="T250" s="34">
        <v>0</v>
      </c>
      <c r="U250" s="34">
        <v>0</v>
      </c>
      <c r="V250" s="34">
        <v>0</v>
      </c>
      <c r="W250" s="34">
        <v>0</v>
      </c>
      <c r="X250" s="34">
        <v>0</v>
      </c>
    </row>
    <row r="251" spans="1:24" x14ac:dyDescent="0.2">
      <c r="A251" t="s">
        <v>26</v>
      </c>
      <c r="B251" t="s">
        <v>260</v>
      </c>
      <c r="C251" s="25" t="b">
        <f t="shared" si="27"/>
        <v>0</v>
      </c>
      <c r="D251" s="25" t="b">
        <f t="shared" si="28"/>
        <v>0</v>
      </c>
      <c r="E251" s="25" t="b">
        <f t="shared" si="29"/>
        <v>0</v>
      </c>
      <c r="F251" s="25" t="b">
        <f t="shared" si="30"/>
        <v>1</v>
      </c>
      <c r="G251" s="25" t="b">
        <f t="shared" si="31"/>
        <v>0</v>
      </c>
      <c r="H251" s="25" t="b">
        <f t="shared" si="32"/>
        <v>0</v>
      </c>
      <c r="I251" s="25" t="b">
        <f t="shared" si="33"/>
        <v>0</v>
      </c>
      <c r="J251" s="25" t="b">
        <f t="shared" si="34"/>
        <v>0</v>
      </c>
      <c r="K251" s="25" t="b">
        <f t="shared" si="35"/>
        <v>1</v>
      </c>
      <c r="L251" s="34">
        <v>0</v>
      </c>
      <c r="M251" s="34">
        <v>0</v>
      </c>
      <c r="N251" s="34">
        <v>0</v>
      </c>
      <c r="O251" s="34">
        <v>0</v>
      </c>
      <c r="P251" s="34">
        <v>0</v>
      </c>
      <c r="Q251" s="34">
        <v>0</v>
      </c>
      <c r="R251" s="34">
        <v>0</v>
      </c>
      <c r="S251" s="34">
        <v>0</v>
      </c>
      <c r="T251" s="34">
        <v>0</v>
      </c>
      <c r="U251" s="34">
        <v>0</v>
      </c>
      <c r="V251" s="34">
        <v>0</v>
      </c>
      <c r="W251" s="34">
        <v>1</v>
      </c>
      <c r="X251" s="34">
        <v>0</v>
      </c>
    </row>
    <row r="252" spans="1:24" x14ac:dyDescent="0.2">
      <c r="A252" t="s">
        <v>26</v>
      </c>
      <c r="B252" t="s">
        <v>261</v>
      </c>
      <c r="C252" s="25" t="b">
        <f t="shared" si="27"/>
        <v>0</v>
      </c>
      <c r="D252" s="25" t="b">
        <f t="shared" si="28"/>
        <v>0</v>
      </c>
      <c r="E252" s="25" t="b">
        <f t="shared" si="29"/>
        <v>0</v>
      </c>
      <c r="F252" s="25" t="b">
        <f t="shared" si="30"/>
        <v>0</v>
      </c>
      <c r="G252" s="25" t="b">
        <f t="shared" si="31"/>
        <v>0</v>
      </c>
      <c r="H252" s="25" t="b">
        <f t="shared" si="32"/>
        <v>0</v>
      </c>
      <c r="I252" s="25" t="b">
        <f t="shared" si="33"/>
        <v>0</v>
      </c>
      <c r="J252" s="25" t="b">
        <f t="shared" si="34"/>
        <v>0</v>
      </c>
      <c r="K252" s="25" t="b">
        <f t="shared" si="35"/>
        <v>0</v>
      </c>
      <c r="L252" s="34">
        <v>0</v>
      </c>
      <c r="M252" s="34">
        <v>0</v>
      </c>
      <c r="N252" s="34">
        <v>0</v>
      </c>
      <c r="O252" s="34">
        <v>0</v>
      </c>
      <c r="P252" s="34">
        <v>0</v>
      </c>
      <c r="Q252" s="34">
        <v>0</v>
      </c>
      <c r="R252" s="34">
        <v>0</v>
      </c>
      <c r="S252" s="34">
        <v>0</v>
      </c>
      <c r="T252" s="34">
        <v>0</v>
      </c>
      <c r="U252" s="34">
        <v>0</v>
      </c>
      <c r="V252" s="34">
        <v>0</v>
      </c>
      <c r="W252" s="34">
        <v>0</v>
      </c>
      <c r="X252" s="34">
        <v>0</v>
      </c>
    </row>
    <row r="253" spans="1:24" x14ac:dyDescent="0.2">
      <c r="A253" t="s">
        <v>26</v>
      </c>
      <c r="B253" t="s">
        <v>262</v>
      </c>
      <c r="C253" s="25" t="b">
        <f t="shared" si="27"/>
        <v>0</v>
      </c>
      <c r="D253" s="25" t="b">
        <f t="shared" si="28"/>
        <v>0</v>
      </c>
      <c r="E253" s="25" t="b">
        <f t="shared" si="29"/>
        <v>0</v>
      </c>
      <c r="F253" s="25" t="b">
        <f t="shared" si="30"/>
        <v>1</v>
      </c>
      <c r="G253" s="25" t="b">
        <f t="shared" si="31"/>
        <v>0</v>
      </c>
      <c r="H253" s="25" t="b">
        <f t="shared" si="32"/>
        <v>0</v>
      </c>
      <c r="I253" s="25" t="b">
        <f t="shared" si="33"/>
        <v>0</v>
      </c>
      <c r="J253" s="25" t="b">
        <f t="shared" si="34"/>
        <v>0</v>
      </c>
      <c r="K253" s="25" t="b">
        <f t="shared" si="35"/>
        <v>1</v>
      </c>
      <c r="L253" s="34">
        <v>0</v>
      </c>
      <c r="M253" s="34">
        <v>0</v>
      </c>
      <c r="N253" s="34">
        <v>0</v>
      </c>
      <c r="O253" s="34">
        <v>0</v>
      </c>
      <c r="P253" s="34">
        <v>0</v>
      </c>
      <c r="Q253" s="34">
        <v>0</v>
      </c>
      <c r="R253" s="34">
        <v>0</v>
      </c>
      <c r="S253" s="34">
        <v>0</v>
      </c>
      <c r="T253" s="34">
        <v>0</v>
      </c>
      <c r="U253" s="34">
        <v>0</v>
      </c>
      <c r="V253" s="34">
        <v>0</v>
      </c>
      <c r="W253" s="34">
        <v>1</v>
      </c>
      <c r="X253" s="34">
        <v>0</v>
      </c>
    </row>
    <row r="254" spans="1:24" x14ac:dyDescent="0.2">
      <c r="A254" t="s">
        <v>26</v>
      </c>
      <c r="B254" t="s">
        <v>263</v>
      </c>
      <c r="C254" s="25" t="b">
        <f t="shared" si="27"/>
        <v>0</v>
      </c>
      <c r="D254" s="25" t="b">
        <f t="shared" si="28"/>
        <v>0</v>
      </c>
      <c r="E254" s="25" t="b">
        <f t="shared" si="29"/>
        <v>0</v>
      </c>
      <c r="F254" s="25" t="b">
        <f t="shared" si="30"/>
        <v>0</v>
      </c>
      <c r="G254" s="25" t="b">
        <f t="shared" si="31"/>
        <v>0</v>
      </c>
      <c r="H254" s="25" t="b">
        <f t="shared" si="32"/>
        <v>0</v>
      </c>
      <c r="I254" s="25" t="b">
        <f t="shared" si="33"/>
        <v>0</v>
      </c>
      <c r="J254" s="25" t="b">
        <f t="shared" si="34"/>
        <v>0</v>
      </c>
      <c r="K254" s="25" t="b">
        <f t="shared" si="35"/>
        <v>0</v>
      </c>
      <c r="L254" s="34">
        <v>0</v>
      </c>
      <c r="M254" s="34">
        <v>0</v>
      </c>
      <c r="N254" s="34">
        <v>0</v>
      </c>
      <c r="O254" s="34">
        <v>0</v>
      </c>
      <c r="P254" s="34">
        <v>0</v>
      </c>
      <c r="Q254" s="34">
        <v>0</v>
      </c>
      <c r="R254" s="34">
        <v>0</v>
      </c>
      <c r="S254" s="34">
        <v>0</v>
      </c>
      <c r="T254" s="34">
        <v>0</v>
      </c>
      <c r="U254" s="34">
        <v>0</v>
      </c>
      <c r="V254" s="34">
        <v>0</v>
      </c>
      <c r="W254" s="34">
        <v>0</v>
      </c>
      <c r="X254" s="34">
        <v>0</v>
      </c>
    </row>
    <row r="255" spans="1:24" x14ac:dyDescent="0.2">
      <c r="A255" t="s">
        <v>26</v>
      </c>
      <c r="B255" t="s">
        <v>264</v>
      </c>
      <c r="C255" s="25" t="b">
        <f t="shared" si="27"/>
        <v>0</v>
      </c>
      <c r="D255" s="25" t="b">
        <f t="shared" si="28"/>
        <v>0</v>
      </c>
      <c r="E255" s="25" t="b">
        <f t="shared" si="29"/>
        <v>0</v>
      </c>
      <c r="F255" s="25" t="b">
        <f t="shared" si="30"/>
        <v>0</v>
      </c>
      <c r="G255" s="25" t="b">
        <f t="shared" si="31"/>
        <v>0</v>
      </c>
      <c r="H255" s="25" t="b">
        <f t="shared" si="32"/>
        <v>0</v>
      </c>
      <c r="I255" s="25" t="b">
        <f t="shared" si="33"/>
        <v>0</v>
      </c>
      <c r="J255" s="25" t="b">
        <f t="shared" si="34"/>
        <v>0</v>
      </c>
      <c r="K255" s="25" t="b">
        <f t="shared" si="35"/>
        <v>0</v>
      </c>
      <c r="L255" s="34">
        <v>0</v>
      </c>
      <c r="M255" s="34">
        <v>0</v>
      </c>
      <c r="N255" s="34">
        <v>0</v>
      </c>
      <c r="O255" s="34">
        <v>0</v>
      </c>
      <c r="P255" s="34">
        <v>0</v>
      </c>
      <c r="Q255" s="34">
        <v>0</v>
      </c>
      <c r="R255" s="34">
        <v>0</v>
      </c>
      <c r="S255" s="34">
        <v>0</v>
      </c>
      <c r="T255" s="34">
        <v>0</v>
      </c>
      <c r="U255" s="34">
        <v>0</v>
      </c>
      <c r="V255" s="34">
        <v>0</v>
      </c>
      <c r="W255" s="34">
        <v>0</v>
      </c>
      <c r="X255" s="34">
        <v>0</v>
      </c>
    </row>
    <row r="256" spans="1:24" x14ac:dyDescent="0.2">
      <c r="A256" t="s">
        <v>26</v>
      </c>
      <c r="B256" t="s">
        <v>265</v>
      </c>
      <c r="C256" s="25" t="b">
        <f t="shared" si="27"/>
        <v>0</v>
      </c>
      <c r="D256" s="25" t="b">
        <f t="shared" si="28"/>
        <v>0</v>
      </c>
      <c r="E256" s="25" t="b">
        <f t="shared" si="29"/>
        <v>0</v>
      </c>
      <c r="F256" s="25" t="b">
        <f t="shared" si="30"/>
        <v>0</v>
      </c>
      <c r="G256" s="25" t="b">
        <f t="shared" si="31"/>
        <v>0</v>
      </c>
      <c r="H256" s="25" t="b">
        <f t="shared" si="32"/>
        <v>0</v>
      </c>
      <c r="I256" s="25" t="b">
        <f t="shared" si="33"/>
        <v>0</v>
      </c>
      <c r="J256" s="25" t="b">
        <f t="shared" si="34"/>
        <v>0</v>
      </c>
      <c r="K256" s="25" t="b">
        <f t="shared" si="35"/>
        <v>0</v>
      </c>
      <c r="L256" s="34">
        <v>0</v>
      </c>
      <c r="M256" s="34">
        <v>0</v>
      </c>
      <c r="N256" s="34">
        <v>0</v>
      </c>
      <c r="O256" s="34">
        <v>0</v>
      </c>
      <c r="P256" s="34">
        <v>0</v>
      </c>
      <c r="Q256" s="34">
        <v>0</v>
      </c>
      <c r="R256" s="34">
        <v>0</v>
      </c>
      <c r="S256" s="34">
        <v>0</v>
      </c>
      <c r="T256" s="34">
        <v>0</v>
      </c>
      <c r="U256" s="34">
        <v>0</v>
      </c>
      <c r="V256" s="34">
        <v>0</v>
      </c>
      <c r="W256" s="34">
        <v>0</v>
      </c>
      <c r="X256" s="34">
        <v>0</v>
      </c>
    </row>
    <row r="257" spans="1:24" x14ac:dyDescent="0.2">
      <c r="A257" t="s">
        <v>26</v>
      </c>
      <c r="B257" t="s">
        <v>266</v>
      </c>
      <c r="C257" s="25" t="b">
        <f t="shared" si="27"/>
        <v>0</v>
      </c>
      <c r="D257" s="25" t="b">
        <f t="shared" si="28"/>
        <v>0</v>
      </c>
      <c r="E257" s="25" t="b">
        <f t="shared" si="29"/>
        <v>0</v>
      </c>
      <c r="F257" s="25" t="b">
        <f t="shared" si="30"/>
        <v>0</v>
      </c>
      <c r="G257" s="25" t="b">
        <f t="shared" si="31"/>
        <v>0</v>
      </c>
      <c r="H257" s="25" t="b">
        <f t="shared" si="32"/>
        <v>0</v>
      </c>
      <c r="I257" s="25" t="b">
        <f t="shared" si="33"/>
        <v>0</v>
      </c>
      <c r="J257" s="25" t="b">
        <f t="shared" si="34"/>
        <v>0</v>
      </c>
      <c r="K257" s="25" t="b">
        <f t="shared" si="35"/>
        <v>0</v>
      </c>
      <c r="L257" s="34">
        <v>0</v>
      </c>
      <c r="M257" s="34">
        <v>0</v>
      </c>
      <c r="N257" s="34">
        <v>0</v>
      </c>
      <c r="O257" s="34">
        <v>0</v>
      </c>
      <c r="P257" s="34">
        <v>0</v>
      </c>
      <c r="Q257" s="34">
        <v>0</v>
      </c>
      <c r="R257" s="34">
        <v>0</v>
      </c>
      <c r="S257" s="34">
        <v>0</v>
      </c>
      <c r="T257" s="34">
        <v>0</v>
      </c>
      <c r="U257" s="34">
        <v>0</v>
      </c>
      <c r="V257" s="34">
        <v>0</v>
      </c>
      <c r="W257" s="34">
        <v>0</v>
      </c>
      <c r="X257" s="34">
        <v>0</v>
      </c>
    </row>
    <row r="258" spans="1:24" x14ac:dyDescent="0.2">
      <c r="A258" t="s">
        <v>26</v>
      </c>
      <c r="B258" t="s">
        <v>267</v>
      </c>
      <c r="C258" s="25" t="b">
        <f t="shared" si="27"/>
        <v>0</v>
      </c>
      <c r="D258" s="25" t="b">
        <f t="shared" si="28"/>
        <v>0</v>
      </c>
      <c r="E258" s="25" t="b">
        <f t="shared" si="29"/>
        <v>0</v>
      </c>
      <c r="F258" s="25" t="b">
        <f t="shared" si="30"/>
        <v>0</v>
      </c>
      <c r="G258" s="25" t="b">
        <f t="shared" si="31"/>
        <v>0</v>
      </c>
      <c r="H258" s="25" t="b">
        <f t="shared" si="32"/>
        <v>0</v>
      </c>
      <c r="I258" s="25" t="b">
        <f t="shared" si="33"/>
        <v>0</v>
      </c>
      <c r="J258" s="25" t="b">
        <f t="shared" si="34"/>
        <v>0</v>
      </c>
      <c r="K258" s="25" t="b">
        <f t="shared" si="35"/>
        <v>0</v>
      </c>
      <c r="L258" s="34">
        <v>0</v>
      </c>
      <c r="M258" s="34">
        <v>0</v>
      </c>
      <c r="N258" s="34">
        <v>0</v>
      </c>
      <c r="O258" s="34">
        <v>0</v>
      </c>
      <c r="P258" s="34">
        <v>0</v>
      </c>
      <c r="Q258" s="34">
        <v>0</v>
      </c>
      <c r="R258" s="34">
        <v>0</v>
      </c>
      <c r="S258" s="34">
        <v>0</v>
      </c>
      <c r="T258" s="34">
        <v>0</v>
      </c>
      <c r="U258" s="34">
        <v>0</v>
      </c>
      <c r="V258" s="34">
        <v>0</v>
      </c>
      <c r="W258" s="34">
        <v>0</v>
      </c>
      <c r="X258" s="34">
        <v>0</v>
      </c>
    </row>
    <row r="259" spans="1:24" x14ac:dyDescent="0.2">
      <c r="A259" t="s">
        <v>26</v>
      </c>
      <c r="B259" t="s">
        <v>268</v>
      </c>
      <c r="C259" s="25" t="b">
        <f t="shared" ref="C259:C299" si="36">OR(L259)</f>
        <v>0</v>
      </c>
      <c r="D259" s="25" t="b">
        <f t="shared" ref="D259:D299" si="37">OR(M259)</f>
        <v>0</v>
      </c>
      <c r="E259" s="25" t="b">
        <f t="shared" ref="E259:E299" si="38">OR(N259)</f>
        <v>0</v>
      </c>
      <c r="F259" s="25" t="b">
        <f t="shared" ref="F259:F299" si="39">OR(W259)</f>
        <v>0</v>
      </c>
      <c r="G259" s="25" t="b">
        <f t="shared" ref="G259:G299" si="40">OR(X259)</f>
        <v>0</v>
      </c>
      <c r="H259" s="25" t="b">
        <f t="shared" ref="H259:H299" si="41" xml:space="preserve"> OR(Q259, T259)</f>
        <v>0</v>
      </c>
      <c r="I259" s="25" t="b">
        <f t="shared" ref="I259:I299" si="42" xml:space="preserve"> OR(O259, P259)</f>
        <v>0</v>
      </c>
      <c r="J259" s="25" t="b">
        <f t="shared" ref="J259:J299" si="43" xml:space="preserve"> OR(R259, S259, U259, V259)</f>
        <v>0</v>
      </c>
      <c r="K259" s="25" t="b">
        <f t="shared" ref="K259:K299" si="44">OR(C259:J259)</f>
        <v>0</v>
      </c>
      <c r="L259" s="34">
        <v>0</v>
      </c>
      <c r="M259" s="34">
        <v>0</v>
      </c>
      <c r="N259" s="34">
        <v>0</v>
      </c>
      <c r="O259" s="34">
        <v>0</v>
      </c>
      <c r="P259" s="34">
        <v>0</v>
      </c>
      <c r="Q259" s="34">
        <v>0</v>
      </c>
      <c r="R259" s="34">
        <v>0</v>
      </c>
      <c r="S259" s="34">
        <v>0</v>
      </c>
      <c r="T259" s="34">
        <v>0</v>
      </c>
      <c r="U259" s="34">
        <v>0</v>
      </c>
      <c r="V259" s="34">
        <v>0</v>
      </c>
      <c r="W259" s="34">
        <v>0</v>
      </c>
      <c r="X259" s="34">
        <v>0</v>
      </c>
    </row>
    <row r="260" spans="1:24" x14ac:dyDescent="0.2">
      <c r="A260" t="s">
        <v>26</v>
      </c>
      <c r="B260" t="s">
        <v>269</v>
      </c>
      <c r="C260" s="25" t="b">
        <f t="shared" si="36"/>
        <v>0</v>
      </c>
      <c r="D260" s="25" t="b">
        <f t="shared" si="37"/>
        <v>0</v>
      </c>
      <c r="E260" s="25" t="b">
        <f t="shared" si="38"/>
        <v>0</v>
      </c>
      <c r="F260" s="25" t="b">
        <f t="shared" si="39"/>
        <v>0</v>
      </c>
      <c r="G260" s="25" t="b">
        <f t="shared" si="40"/>
        <v>0</v>
      </c>
      <c r="H260" s="25" t="b">
        <f t="shared" si="41"/>
        <v>0</v>
      </c>
      <c r="I260" s="25" t="b">
        <f t="shared" si="42"/>
        <v>0</v>
      </c>
      <c r="J260" s="25" t="b">
        <f t="shared" si="43"/>
        <v>1</v>
      </c>
      <c r="K260" s="25" t="b">
        <f t="shared" si="44"/>
        <v>1</v>
      </c>
      <c r="L260" s="34">
        <v>0</v>
      </c>
      <c r="M260" s="34">
        <v>0</v>
      </c>
      <c r="N260" s="34">
        <v>0</v>
      </c>
      <c r="O260" s="34">
        <v>0</v>
      </c>
      <c r="P260" s="34">
        <v>0</v>
      </c>
      <c r="Q260" s="34">
        <v>0</v>
      </c>
      <c r="R260" s="34">
        <v>0</v>
      </c>
      <c r="S260" s="34">
        <v>0</v>
      </c>
      <c r="T260" s="34">
        <v>0</v>
      </c>
      <c r="U260" s="34">
        <v>0</v>
      </c>
      <c r="V260" s="34">
        <v>1</v>
      </c>
      <c r="W260" s="34">
        <v>0</v>
      </c>
      <c r="X260" s="34">
        <v>0</v>
      </c>
    </row>
    <row r="261" spans="1:24" x14ac:dyDescent="0.2">
      <c r="A261" t="s">
        <v>26</v>
      </c>
      <c r="B261" t="s">
        <v>270</v>
      </c>
      <c r="C261" s="25" t="b">
        <f t="shared" si="36"/>
        <v>0</v>
      </c>
      <c r="D261" s="25" t="b">
        <f t="shared" si="37"/>
        <v>0</v>
      </c>
      <c r="E261" s="25" t="b">
        <f t="shared" si="38"/>
        <v>0</v>
      </c>
      <c r="F261" s="25" t="b">
        <f t="shared" si="39"/>
        <v>1</v>
      </c>
      <c r="G261" s="25" t="b">
        <f t="shared" si="40"/>
        <v>0</v>
      </c>
      <c r="H261" s="25" t="b">
        <f t="shared" si="41"/>
        <v>0</v>
      </c>
      <c r="I261" s="25" t="b">
        <f t="shared" si="42"/>
        <v>0</v>
      </c>
      <c r="J261" s="25" t="b">
        <f t="shared" si="43"/>
        <v>0</v>
      </c>
      <c r="K261" s="25" t="b">
        <f t="shared" si="44"/>
        <v>1</v>
      </c>
      <c r="L261" s="34">
        <v>0</v>
      </c>
      <c r="M261" s="34">
        <v>0</v>
      </c>
      <c r="N261" s="34">
        <v>0</v>
      </c>
      <c r="O261" s="34">
        <v>0</v>
      </c>
      <c r="P261" s="34">
        <v>0</v>
      </c>
      <c r="Q261" s="34">
        <v>0</v>
      </c>
      <c r="R261" s="34">
        <v>0</v>
      </c>
      <c r="S261" s="34">
        <v>0</v>
      </c>
      <c r="T261" s="34">
        <v>0</v>
      </c>
      <c r="U261" s="34">
        <v>0</v>
      </c>
      <c r="V261" s="34">
        <v>0</v>
      </c>
      <c r="W261" s="34">
        <v>1</v>
      </c>
      <c r="X261" s="34">
        <v>0</v>
      </c>
    </row>
    <row r="262" spans="1:24" x14ac:dyDescent="0.2">
      <c r="A262" t="s">
        <v>26</v>
      </c>
      <c r="B262" t="s">
        <v>271</v>
      </c>
      <c r="C262" s="25" t="b">
        <f t="shared" si="36"/>
        <v>0</v>
      </c>
      <c r="D262" s="25" t="b">
        <f t="shared" si="37"/>
        <v>0</v>
      </c>
      <c r="E262" s="25" t="b">
        <f t="shared" si="38"/>
        <v>0</v>
      </c>
      <c r="F262" s="25" t="b">
        <f t="shared" si="39"/>
        <v>0</v>
      </c>
      <c r="G262" s="25" t="b">
        <f t="shared" si="40"/>
        <v>0</v>
      </c>
      <c r="H262" s="25" t="b">
        <f t="shared" si="41"/>
        <v>0</v>
      </c>
      <c r="I262" s="25" t="b">
        <f t="shared" si="42"/>
        <v>0</v>
      </c>
      <c r="J262" s="25" t="b">
        <f t="shared" si="43"/>
        <v>0</v>
      </c>
      <c r="K262" s="25" t="b">
        <f t="shared" si="44"/>
        <v>0</v>
      </c>
      <c r="L262" s="34">
        <v>0</v>
      </c>
      <c r="M262" s="34">
        <v>0</v>
      </c>
      <c r="N262" s="34">
        <v>0</v>
      </c>
      <c r="O262" s="34">
        <v>0</v>
      </c>
      <c r="P262" s="34">
        <v>0</v>
      </c>
      <c r="Q262" s="34">
        <v>0</v>
      </c>
      <c r="R262" s="34">
        <v>0</v>
      </c>
      <c r="S262" s="34">
        <v>0</v>
      </c>
      <c r="T262" s="34">
        <v>0</v>
      </c>
      <c r="U262" s="34">
        <v>0</v>
      </c>
      <c r="V262" s="34">
        <v>0</v>
      </c>
      <c r="W262" s="34">
        <v>0</v>
      </c>
      <c r="X262" s="34">
        <v>0</v>
      </c>
    </row>
    <row r="263" spans="1:24" x14ac:dyDescent="0.2">
      <c r="A263" t="s">
        <v>26</v>
      </c>
      <c r="B263" t="s">
        <v>272</v>
      </c>
      <c r="C263" s="25" t="b">
        <f t="shared" si="36"/>
        <v>0</v>
      </c>
      <c r="D263" s="25" t="b">
        <f t="shared" si="37"/>
        <v>0</v>
      </c>
      <c r="E263" s="25" t="b">
        <f t="shared" si="38"/>
        <v>0</v>
      </c>
      <c r="F263" s="25" t="b">
        <f t="shared" si="39"/>
        <v>0</v>
      </c>
      <c r="G263" s="25" t="b">
        <f t="shared" si="40"/>
        <v>0</v>
      </c>
      <c r="H263" s="25" t="b">
        <f t="shared" si="41"/>
        <v>0</v>
      </c>
      <c r="I263" s="25" t="b">
        <f t="shared" si="42"/>
        <v>0</v>
      </c>
      <c r="J263" s="25" t="b">
        <f t="shared" si="43"/>
        <v>0</v>
      </c>
      <c r="K263" s="25" t="b">
        <f t="shared" si="44"/>
        <v>0</v>
      </c>
      <c r="L263" s="34">
        <v>0</v>
      </c>
      <c r="M263" s="34">
        <v>0</v>
      </c>
      <c r="N263" s="34">
        <v>0</v>
      </c>
      <c r="O263" s="34">
        <v>0</v>
      </c>
      <c r="P263" s="34">
        <v>0</v>
      </c>
      <c r="Q263" s="34">
        <v>0</v>
      </c>
      <c r="R263" s="34">
        <v>0</v>
      </c>
      <c r="S263" s="34">
        <v>0</v>
      </c>
      <c r="T263" s="34">
        <v>0</v>
      </c>
      <c r="U263" s="34">
        <v>0</v>
      </c>
      <c r="V263" s="34">
        <v>0</v>
      </c>
      <c r="W263" s="34">
        <v>0</v>
      </c>
      <c r="X263" s="34">
        <v>0</v>
      </c>
    </row>
    <row r="264" spans="1:24" x14ac:dyDescent="0.2">
      <c r="A264" t="s">
        <v>26</v>
      </c>
      <c r="B264" t="s">
        <v>273</v>
      </c>
      <c r="C264" s="25" t="b">
        <f t="shared" si="36"/>
        <v>0</v>
      </c>
      <c r="D264" s="25" t="b">
        <f t="shared" si="37"/>
        <v>0</v>
      </c>
      <c r="E264" s="25" t="b">
        <f t="shared" si="38"/>
        <v>0</v>
      </c>
      <c r="F264" s="25" t="b">
        <f t="shared" si="39"/>
        <v>0</v>
      </c>
      <c r="G264" s="25" t="b">
        <f t="shared" si="40"/>
        <v>0</v>
      </c>
      <c r="H264" s="25" t="b">
        <f t="shared" si="41"/>
        <v>0</v>
      </c>
      <c r="I264" s="25" t="b">
        <f t="shared" si="42"/>
        <v>0</v>
      </c>
      <c r="J264" s="25" t="b">
        <f t="shared" si="43"/>
        <v>0</v>
      </c>
      <c r="K264" s="25" t="b">
        <f t="shared" si="44"/>
        <v>0</v>
      </c>
      <c r="L264" s="34">
        <v>0</v>
      </c>
      <c r="M264" s="34">
        <v>0</v>
      </c>
      <c r="N264" s="34">
        <v>0</v>
      </c>
      <c r="O264" s="34">
        <v>0</v>
      </c>
      <c r="P264" s="34">
        <v>0</v>
      </c>
      <c r="Q264" s="34">
        <v>0</v>
      </c>
      <c r="R264" s="34">
        <v>0</v>
      </c>
      <c r="S264" s="34">
        <v>0</v>
      </c>
      <c r="T264" s="34">
        <v>0</v>
      </c>
      <c r="U264" s="34">
        <v>0</v>
      </c>
      <c r="V264" s="34">
        <v>0</v>
      </c>
      <c r="W264" s="34">
        <v>0</v>
      </c>
      <c r="X264" s="34">
        <v>0</v>
      </c>
    </row>
    <row r="265" spans="1:24" x14ac:dyDescent="0.2">
      <c r="A265" t="s">
        <v>26</v>
      </c>
      <c r="B265" t="s">
        <v>274</v>
      </c>
      <c r="C265" s="25" t="b">
        <f t="shared" si="36"/>
        <v>0</v>
      </c>
      <c r="D265" s="25" t="b">
        <f t="shared" si="37"/>
        <v>0</v>
      </c>
      <c r="E265" s="25" t="b">
        <f t="shared" si="38"/>
        <v>0</v>
      </c>
      <c r="F265" s="25" t="b">
        <f t="shared" si="39"/>
        <v>0</v>
      </c>
      <c r="G265" s="25" t="b">
        <f t="shared" si="40"/>
        <v>0</v>
      </c>
      <c r="H265" s="25" t="b">
        <f t="shared" si="41"/>
        <v>0</v>
      </c>
      <c r="I265" s="25" t="b">
        <f t="shared" si="42"/>
        <v>0</v>
      </c>
      <c r="J265" s="25" t="b">
        <f t="shared" si="43"/>
        <v>0</v>
      </c>
      <c r="K265" s="25" t="b">
        <f t="shared" si="44"/>
        <v>0</v>
      </c>
      <c r="L265" s="34">
        <v>0</v>
      </c>
      <c r="M265" s="34">
        <v>0</v>
      </c>
      <c r="N265" s="34">
        <v>0</v>
      </c>
      <c r="O265" s="34">
        <v>0</v>
      </c>
      <c r="P265" s="34">
        <v>0</v>
      </c>
      <c r="Q265" s="34">
        <v>0</v>
      </c>
      <c r="R265" s="34">
        <v>0</v>
      </c>
      <c r="S265" s="34">
        <v>0</v>
      </c>
      <c r="T265" s="34">
        <v>0</v>
      </c>
      <c r="U265" s="34">
        <v>0</v>
      </c>
      <c r="V265" s="34">
        <v>0</v>
      </c>
      <c r="W265" s="34">
        <v>0</v>
      </c>
      <c r="X265" s="34">
        <v>0</v>
      </c>
    </row>
    <row r="266" spans="1:24" x14ac:dyDescent="0.2">
      <c r="A266" t="s">
        <v>26</v>
      </c>
      <c r="B266" t="s">
        <v>275</v>
      </c>
      <c r="C266" s="25" t="b">
        <f t="shared" si="36"/>
        <v>1</v>
      </c>
      <c r="D266" s="25" t="b">
        <f t="shared" si="37"/>
        <v>0</v>
      </c>
      <c r="E266" s="25" t="b">
        <f t="shared" si="38"/>
        <v>0</v>
      </c>
      <c r="F266" s="25" t="b">
        <f t="shared" si="39"/>
        <v>1</v>
      </c>
      <c r="G266" s="25" t="b">
        <f t="shared" si="40"/>
        <v>0</v>
      </c>
      <c r="H266" s="25" t="b">
        <f t="shared" si="41"/>
        <v>0</v>
      </c>
      <c r="I266" s="25" t="b">
        <f t="shared" si="42"/>
        <v>0</v>
      </c>
      <c r="J266" s="25" t="b">
        <f t="shared" si="43"/>
        <v>0</v>
      </c>
      <c r="K266" s="25" t="b">
        <f t="shared" si="44"/>
        <v>1</v>
      </c>
      <c r="L266" s="34">
        <v>1</v>
      </c>
      <c r="M266" s="34">
        <v>0</v>
      </c>
      <c r="N266" s="34">
        <v>0</v>
      </c>
      <c r="O266" s="34">
        <v>0</v>
      </c>
      <c r="P266" s="34">
        <v>0</v>
      </c>
      <c r="Q266" s="34">
        <v>0</v>
      </c>
      <c r="R266" s="34">
        <v>0</v>
      </c>
      <c r="S266" s="34">
        <v>0</v>
      </c>
      <c r="T266" s="34">
        <v>0</v>
      </c>
      <c r="U266" s="34">
        <v>0</v>
      </c>
      <c r="V266" s="34">
        <v>0</v>
      </c>
      <c r="W266" s="34">
        <v>1</v>
      </c>
      <c r="X266" s="34">
        <v>0</v>
      </c>
    </row>
    <row r="267" spans="1:24" x14ac:dyDescent="0.2">
      <c r="A267" t="s">
        <v>26</v>
      </c>
      <c r="B267" t="s">
        <v>276</v>
      </c>
      <c r="C267" s="25" t="b">
        <f t="shared" si="36"/>
        <v>1</v>
      </c>
      <c r="D267" s="25" t="b">
        <f t="shared" si="37"/>
        <v>0</v>
      </c>
      <c r="E267" s="25" t="b">
        <f t="shared" si="38"/>
        <v>0</v>
      </c>
      <c r="F267" s="25" t="b">
        <f t="shared" si="39"/>
        <v>1</v>
      </c>
      <c r="G267" s="25" t="b">
        <f t="shared" si="40"/>
        <v>0</v>
      </c>
      <c r="H267" s="25" t="b">
        <f t="shared" si="41"/>
        <v>0</v>
      </c>
      <c r="I267" s="25" t="b">
        <f t="shared" si="42"/>
        <v>0</v>
      </c>
      <c r="J267" s="25" t="b">
        <f t="shared" si="43"/>
        <v>0</v>
      </c>
      <c r="K267" s="25" t="b">
        <f t="shared" si="44"/>
        <v>1</v>
      </c>
      <c r="L267" s="34">
        <v>1</v>
      </c>
      <c r="M267" s="34">
        <v>0</v>
      </c>
      <c r="N267" s="34">
        <v>0</v>
      </c>
      <c r="O267" s="34">
        <v>0</v>
      </c>
      <c r="P267" s="34">
        <v>0</v>
      </c>
      <c r="Q267" s="34">
        <v>0</v>
      </c>
      <c r="R267" s="34">
        <v>0</v>
      </c>
      <c r="S267" s="34">
        <v>0</v>
      </c>
      <c r="T267" s="34">
        <v>0</v>
      </c>
      <c r="U267" s="34">
        <v>0</v>
      </c>
      <c r="V267" s="34">
        <v>0</v>
      </c>
      <c r="W267" s="34">
        <v>1</v>
      </c>
      <c r="X267" s="34">
        <v>0</v>
      </c>
    </row>
    <row r="268" spans="1:24" x14ac:dyDescent="0.2">
      <c r="A268" t="s">
        <v>26</v>
      </c>
      <c r="B268" t="s">
        <v>277</v>
      </c>
      <c r="C268" s="25" t="b">
        <f t="shared" si="36"/>
        <v>0</v>
      </c>
      <c r="D268" s="25" t="b">
        <f t="shared" si="37"/>
        <v>0</v>
      </c>
      <c r="E268" s="25" t="b">
        <f t="shared" si="38"/>
        <v>0</v>
      </c>
      <c r="F268" s="25" t="b">
        <f t="shared" si="39"/>
        <v>0</v>
      </c>
      <c r="G268" s="25" t="b">
        <f t="shared" si="40"/>
        <v>0</v>
      </c>
      <c r="H268" s="25" t="b">
        <f t="shared" si="41"/>
        <v>0</v>
      </c>
      <c r="I268" s="25" t="b">
        <f t="shared" si="42"/>
        <v>0</v>
      </c>
      <c r="J268" s="25" t="b">
        <f t="shared" si="43"/>
        <v>0</v>
      </c>
      <c r="K268" s="25" t="b">
        <f t="shared" si="44"/>
        <v>0</v>
      </c>
      <c r="L268" s="34">
        <v>0</v>
      </c>
      <c r="M268" s="34">
        <v>0</v>
      </c>
      <c r="N268" s="34">
        <v>0</v>
      </c>
      <c r="O268" s="34">
        <v>0</v>
      </c>
      <c r="P268" s="34">
        <v>0</v>
      </c>
      <c r="Q268" s="34">
        <v>0</v>
      </c>
      <c r="R268" s="34">
        <v>0</v>
      </c>
      <c r="S268" s="34">
        <v>0</v>
      </c>
      <c r="T268" s="34">
        <v>0</v>
      </c>
      <c r="U268" s="34">
        <v>0</v>
      </c>
      <c r="V268" s="34">
        <v>0</v>
      </c>
      <c r="W268" s="34">
        <v>0</v>
      </c>
      <c r="X268" s="34">
        <v>0</v>
      </c>
    </row>
    <row r="269" spans="1:24" x14ac:dyDescent="0.2">
      <c r="A269" t="s">
        <v>26</v>
      </c>
      <c r="B269" t="s">
        <v>278</v>
      </c>
      <c r="C269" s="25" t="b">
        <f t="shared" si="36"/>
        <v>1</v>
      </c>
      <c r="D269" s="25" t="b">
        <f t="shared" si="37"/>
        <v>0</v>
      </c>
      <c r="E269" s="25" t="b">
        <f t="shared" si="38"/>
        <v>0</v>
      </c>
      <c r="F269" s="25" t="b">
        <f t="shared" si="39"/>
        <v>0</v>
      </c>
      <c r="G269" s="25" t="b">
        <f t="shared" si="40"/>
        <v>0</v>
      </c>
      <c r="H269" s="25" t="b">
        <f t="shared" si="41"/>
        <v>0</v>
      </c>
      <c r="I269" s="25" t="b">
        <f t="shared" si="42"/>
        <v>0</v>
      </c>
      <c r="J269" s="25" t="b">
        <f t="shared" si="43"/>
        <v>0</v>
      </c>
      <c r="K269" s="25" t="b">
        <f t="shared" si="44"/>
        <v>1</v>
      </c>
      <c r="L269" s="34">
        <v>1</v>
      </c>
      <c r="M269" s="34">
        <v>0</v>
      </c>
      <c r="N269" s="34">
        <v>0</v>
      </c>
      <c r="O269" s="34">
        <v>0</v>
      </c>
      <c r="P269" s="34">
        <v>0</v>
      </c>
      <c r="Q269" s="34">
        <v>0</v>
      </c>
      <c r="R269" s="34">
        <v>0</v>
      </c>
      <c r="S269" s="34">
        <v>0</v>
      </c>
      <c r="T269" s="34">
        <v>0</v>
      </c>
      <c r="U269" s="34">
        <v>0</v>
      </c>
      <c r="V269" s="34">
        <v>0</v>
      </c>
      <c r="W269" s="34">
        <v>0</v>
      </c>
      <c r="X269" s="34">
        <v>0</v>
      </c>
    </row>
    <row r="270" spans="1:24" x14ac:dyDescent="0.2">
      <c r="A270" t="s">
        <v>26</v>
      </c>
      <c r="B270" t="s">
        <v>279</v>
      </c>
      <c r="C270" s="25" t="b">
        <f t="shared" si="36"/>
        <v>1</v>
      </c>
      <c r="D270" s="25" t="b">
        <f t="shared" si="37"/>
        <v>0</v>
      </c>
      <c r="E270" s="25" t="b">
        <f t="shared" si="38"/>
        <v>0</v>
      </c>
      <c r="F270" s="25" t="b">
        <f t="shared" si="39"/>
        <v>1</v>
      </c>
      <c r="G270" s="25" t="b">
        <f t="shared" si="40"/>
        <v>0</v>
      </c>
      <c r="H270" s="25" t="b">
        <f t="shared" si="41"/>
        <v>0</v>
      </c>
      <c r="I270" s="25" t="b">
        <f t="shared" si="42"/>
        <v>0</v>
      </c>
      <c r="J270" s="25" t="b">
        <f t="shared" si="43"/>
        <v>0</v>
      </c>
      <c r="K270" s="25" t="b">
        <f t="shared" si="44"/>
        <v>1</v>
      </c>
      <c r="L270" s="34">
        <v>1</v>
      </c>
      <c r="M270" s="34">
        <v>0</v>
      </c>
      <c r="N270" s="34">
        <v>0</v>
      </c>
      <c r="O270" s="34">
        <v>0</v>
      </c>
      <c r="P270" s="34">
        <v>0</v>
      </c>
      <c r="Q270" s="34">
        <v>0</v>
      </c>
      <c r="R270" s="34">
        <v>0</v>
      </c>
      <c r="S270" s="34">
        <v>0</v>
      </c>
      <c r="T270" s="34">
        <v>0</v>
      </c>
      <c r="U270" s="34">
        <v>0</v>
      </c>
      <c r="V270" s="34">
        <v>0</v>
      </c>
      <c r="W270" s="34">
        <v>1</v>
      </c>
      <c r="X270" s="34">
        <v>0</v>
      </c>
    </row>
    <row r="271" spans="1:24" x14ac:dyDescent="0.2">
      <c r="A271" t="s">
        <v>26</v>
      </c>
      <c r="B271" t="s">
        <v>280</v>
      </c>
      <c r="C271" s="25" t="b">
        <f t="shared" si="36"/>
        <v>0</v>
      </c>
      <c r="D271" s="25" t="b">
        <f t="shared" si="37"/>
        <v>0</v>
      </c>
      <c r="E271" s="25" t="b">
        <f t="shared" si="38"/>
        <v>0</v>
      </c>
      <c r="F271" s="25" t="b">
        <f t="shared" si="39"/>
        <v>0</v>
      </c>
      <c r="G271" s="25" t="b">
        <f t="shared" si="40"/>
        <v>0</v>
      </c>
      <c r="H271" s="25" t="b">
        <f t="shared" si="41"/>
        <v>0</v>
      </c>
      <c r="I271" s="25" t="b">
        <f t="shared" si="42"/>
        <v>0</v>
      </c>
      <c r="J271" s="25" t="b">
        <f t="shared" si="43"/>
        <v>0</v>
      </c>
      <c r="K271" s="25" t="b">
        <f t="shared" si="44"/>
        <v>0</v>
      </c>
      <c r="L271" s="34">
        <v>0</v>
      </c>
      <c r="M271" s="34">
        <v>0</v>
      </c>
      <c r="N271" s="34">
        <v>0</v>
      </c>
      <c r="O271" s="34">
        <v>0</v>
      </c>
      <c r="P271" s="34">
        <v>0</v>
      </c>
      <c r="Q271" s="34">
        <v>0</v>
      </c>
      <c r="R271" s="34">
        <v>0</v>
      </c>
      <c r="S271" s="34">
        <v>0</v>
      </c>
      <c r="T271" s="34">
        <v>0</v>
      </c>
      <c r="U271" s="34">
        <v>0</v>
      </c>
      <c r="V271" s="34">
        <v>0</v>
      </c>
      <c r="W271" s="34">
        <v>0</v>
      </c>
      <c r="X271" s="34">
        <v>0</v>
      </c>
    </row>
    <row r="272" spans="1:24" x14ac:dyDescent="0.2">
      <c r="A272" t="s">
        <v>26</v>
      </c>
      <c r="B272" t="s">
        <v>281</v>
      </c>
      <c r="C272" s="25" t="b">
        <f t="shared" si="36"/>
        <v>0</v>
      </c>
      <c r="D272" s="25" t="b">
        <f t="shared" si="37"/>
        <v>0</v>
      </c>
      <c r="E272" s="25" t="b">
        <f t="shared" si="38"/>
        <v>0</v>
      </c>
      <c r="F272" s="25" t="b">
        <f t="shared" si="39"/>
        <v>0</v>
      </c>
      <c r="G272" s="25" t="b">
        <f t="shared" si="40"/>
        <v>0</v>
      </c>
      <c r="H272" s="25" t="b">
        <f t="shared" si="41"/>
        <v>0</v>
      </c>
      <c r="I272" s="25" t="b">
        <f t="shared" si="42"/>
        <v>0</v>
      </c>
      <c r="J272" s="25" t="b">
        <f t="shared" si="43"/>
        <v>0</v>
      </c>
      <c r="K272" s="25" t="b">
        <f t="shared" si="44"/>
        <v>0</v>
      </c>
      <c r="L272" s="34">
        <v>0</v>
      </c>
      <c r="M272" s="34">
        <v>0</v>
      </c>
      <c r="N272" s="34">
        <v>0</v>
      </c>
      <c r="O272" s="34">
        <v>0</v>
      </c>
      <c r="P272" s="34">
        <v>0</v>
      </c>
      <c r="Q272" s="34">
        <v>0</v>
      </c>
      <c r="R272" s="34">
        <v>0</v>
      </c>
      <c r="S272" s="34">
        <v>0</v>
      </c>
      <c r="T272" s="34">
        <v>0</v>
      </c>
      <c r="U272" s="34">
        <v>0</v>
      </c>
      <c r="V272" s="34">
        <v>0</v>
      </c>
      <c r="W272" s="34">
        <v>0</v>
      </c>
      <c r="X272" s="34">
        <v>0</v>
      </c>
    </row>
    <row r="273" spans="1:24" x14ac:dyDescent="0.2">
      <c r="A273" t="s">
        <v>26</v>
      </c>
      <c r="B273" t="s">
        <v>282</v>
      </c>
      <c r="C273" s="25" t="b">
        <f t="shared" si="36"/>
        <v>0</v>
      </c>
      <c r="D273" s="25" t="b">
        <f t="shared" si="37"/>
        <v>0</v>
      </c>
      <c r="E273" s="25" t="b">
        <f t="shared" si="38"/>
        <v>0</v>
      </c>
      <c r="F273" s="25" t="b">
        <f t="shared" si="39"/>
        <v>1</v>
      </c>
      <c r="G273" s="25" t="b">
        <f t="shared" si="40"/>
        <v>0</v>
      </c>
      <c r="H273" s="25" t="b">
        <f t="shared" si="41"/>
        <v>0</v>
      </c>
      <c r="I273" s="25" t="b">
        <f t="shared" si="42"/>
        <v>0</v>
      </c>
      <c r="J273" s="25" t="b">
        <f t="shared" si="43"/>
        <v>0</v>
      </c>
      <c r="K273" s="25" t="b">
        <f t="shared" si="44"/>
        <v>1</v>
      </c>
      <c r="L273" s="34">
        <v>0</v>
      </c>
      <c r="M273" s="34">
        <v>0</v>
      </c>
      <c r="N273" s="34">
        <v>0</v>
      </c>
      <c r="O273" s="34">
        <v>0</v>
      </c>
      <c r="P273" s="34">
        <v>0</v>
      </c>
      <c r="Q273" s="34">
        <v>0</v>
      </c>
      <c r="R273" s="34">
        <v>0</v>
      </c>
      <c r="S273" s="34">
        <v>0</v>
      </c>
      <c r="T273" s="34">
        <v>0</v>
      </c>
      <c r="U273" s="34">
        <v>0</v>
      </c>
      <c r="V273" s="34">
        <v>0</v>
      </c>
      <c r="W273" s="34">
        <v>1</v>
      </c>
      <c r="X273" s="34">
        <v>0</v>
      </c>
    </row>
    <row r="274" spans="1:24" x14ac:dyDescent="0.2">
      <c r="A274" t="s">
        <v>26</v>
      </c>
      <c r="B274" t="s">
        <v>283</v>
      </c>
      <c r="C274" s="25" t="b">
        <f t="shared" si="36"/>
        <v>0</v>
      </c>
      <c r="D274" s="25" t="b">
        <f t="shared" si="37"/>
        <v>0</v>
      </c>
      <c r="E274" s="25" t="b">
        <f t="shared" si="38"/>
        <v>0</v>
      </c>
      <c r="F274" s="25" t="b">
        <f t="shared" si="39"/>
        <v>0</v>
      </c>
      <c r="G274" s="25" t="b">
        <f t="shared" si="40"/>
        <v>0</v>
      </c>
      <c r="H274" s="25" t="b">
        <f t="shared" si="41"/>
        <v>0</v>
      </c>
      <c r="I274" s="25" t="b">
        <f t="shared" si="42"/>
        <v>0</v>
      </c>
      <c r="J274" s="25" t="b">
        <f t="shared" si="43"/>
        <v>0</v>
      </c>
      <c r="K274" s="25" t="b">
        <f t="shared" si="44"/>
        <v>0</v>
      </c>
      <c r="L274" s="34">
        <v>0</v>
      </c>
      <c r="M274" s="34">
        <v>0</v>
      </c>
      <c r="N274" s="34">
        <v>0</v>
      </c>
      <c r="O274" s="34">
        <v>0</v>
      </c>
      <c r="P274" s="34">
        <v>0</v>
      </c>
      <c r="Q274" s="34">
        <v>0</v>
      </c>
      <c r="R274" s="34">
        <v>0</v>
      </c>
      <c r="S274" s="34">
        <v>0</v>
      </c>
      <c r="T274" s="34">
        <v>0</v>
      </c>
      <c r="U274" s="34">
        <v>0</v>
      </c>
      <c r="V274" s="34">
        <v>0</v>
      </c>
      <c r="W274" s="34">
        <v>0</v>
      </c>
      <c r="X274" s="34">
        <v>0</v>
      </c>
    </row>
    <row r="275" spans="1:24" x14ac:dyDescent="0.2">
      <c r="A275" t="s">
        <v>26</v>
      </c>
      <c r="B275" t="s">
        <v>284</v>
      </c>
      <c r="C275" s="25" t="b">
        <f t="shared" si="36"/>
        <v>0</v>
      </c>
      <c r="D275" s="25" t="b">
        <f t="shared" si="37"/>
        <v>1</v>
      </c>
      <c r="E275" s="25" t="b">
        <f t="shared" si="38"/>
        <v>0</v>
      </c>
      <c r="F275" s="25" t="b">
        <f t="shared" si="39"/>
        <v>0</v>
      </c>
      <c r="G275" s="25" t="b">
        <f t="shared" si="40"/>
        <v>0</v>
      </c>
      <c r="H275" s="25" t="b">
        <f t="shared" si="41"/>
        <v>0</v>
      </c>
      <c r="I275" s="25" t="b">
        <f t="shared" si="42"/>
        <v>0</v>
      </c>
      <c r="J275" s="25" t="b">
        <f t="shared" si="43"/>
        <v>0</v>
      </c>
      <c r="K275" s="25" t="b">
        <f t="shared" si="44"/>
        <v>1</v>
      </c>
      <c r="L275" s="34">
        <v>0</v>
      </c>
      <c r="M275" s="34">
        <v>1</v>
      </c>
      <c r="N275" s="34">
        <v>0</v>
      </c>
      <c r="O275" s="34">
        <v>0</v>
      </c>
      <c r="P275" s="34">
        <v>0</v>
      </c>
      <c r="Q275" s="34">
        <v>0</v>
      </c>
      <c r="R275" s="34">
        <v>0</v>
      </c>
      <c r="S275" s="34">
        <v>0</v>
      </c>
      <c r="T275" s="34">
        <v>0</v>
      </c>
      <c r="U275" s="34">
        <v>0</v>
      </c>
      <c r="V275" s="34">
        <v>0</v>
      </c>
      <c r="W275" s="34">
        <v>0</v>
      </c>
      <c r="X275" s="34">
        <v>0</v>
      </c>
    </row>
    <row r="276" spans="1:24" x14ac:dyDescent="0.2">
      <c r="A276" t="s">
        <v>26</v>
      </c>
      <c r="B276" t="s">
        <v>285</v>
      </c>
      <c r="C276" s="25" t="b">
        <f t="shared" si="36"/>
        <v>0</v>
      </c>
      <c r="D276" s="25" t="b">
        <f t="shared" si="37"/>
        <v>0</v>
      </c>
      <c r="E276" s="25" t="b">
        <f t="shared" si="38"/>
        <v>0</v>
      </c>
      <c r="F276" s="25" t="b">
        <f t="shared" si="39"/>
        <v>0</v>
      </c>
      <c r="G276" s="25" t="b">
        <f t="shared" si="40"/>
        <v>0</v>
      </c>
      <c r="H276" s="25" t="b">
        <f t="shared" si="41"/>
        <v>0</v>
      </c>
      <c r="I276" s="25" t="b">
        <f t="shared" si="42"/>
        <v>0</v>
      </c>
      <c r="J276" s="25" t="b">
        <f t="shared" si="43"/>
        <v>0</v>
      </c>
      <c r="K276" s="25" t="b">
        <f t="shared" si="44"/>
        <v>0</v>
      </c>
      <c r="L276" s="34">
        <v>0</v>
      </c>
      <c r="M276" s="34">
        <v>0</v>
      </c>
      <c r="N276" s="34">
        <v>0</v>
      </c>
      <c r="O276" s="34">
        <v>0</v>
      </c>
      <c r="P276" s="34">
        <v>0</v>
      </c>
      <c r="Q276" s="34">
        <v>0</v>
      </c>
      <c r="R276" s="34">
        <v>0</v>
      </c>
      <c r="S276" s="34">
        <v>0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</row>
    <row r="277" spans="1:24" x14ac:dyDescent="0.2">
      <c r="A277" t="s">
        <v>26</v>
      </c>
      <c r="B277" t="s">
        <v>286</v>
      </c>
      <c r="C277" s="25" t="b">
        <f t="shared" si="36"/>
        <v>0</v>
      </c>
      <c r="D277" s="25" t="b">
        <f t="shared" si="37"/>
        <v>0</v>
      </c>
      <c r="E277" s="25" t="b">
        <f t="shared" si="38"/>
        <v>0</v>
      </c>
      <c r="F277" s="25" t="b">
        <f t="shared" si="39"/>
        <v>1</v>
      </c>
      <c r="G277" s="25" t="b">
        <f t="shared" si="40"/>
        <v>0</v>
      </c>
      <c r="H277" s="25" t="b">
        <f t="shared" si="41"/>
        <v>0</v>
      </c>
      <c r="I277" s="25" t="b">
        <f t="shared" si="42"/>
        <v>0</v>
      </c>
      <c r="J277" s="25" t="b">
        <f t="shared" si="43"/>
        <v>0</v>
      </c>
      <c r="K277" s="25" t="b">
        <f t="shared" si="44"/>
        <v>1</v>
      </c>
      <c r="L277" s="34">
        <v>0</v>
      </c>
      <c r="M277" s="34">
        <v>0</v>
      </c>
      <c r="N277" s="34">
        <v>0</v>
      </c>
      <c r="O277" s="34">
        <v>0</v>
      </c>
      <c r="P277" s="34">
        <v>0</v>
      </c>
      <c r="Q277" s="34">
        <v>0</v>
      </c>
      <c r="R277" s="34">
        <v>0</v>
      </c>
      <c r="S277" s="34">
        <v>0</v>
      </c>
      <c r="T277" s="34">
        <v>0</v>
      </c>
      <c r="U277" s="34">
        <v>0</v>
      </c>
      <c r="V277" s="34">
        <v>0</v>
      </c>
      <c r="W277" s="34">
        <v>1</v>
      </c>
      <c r="X277" s="34">
        <v>0</v>
      </c>
    </row>
    <row r="278" spans="1:24" x14ac:dyDescent="0.2">
      <c r="A278" t="s">
        <v>26</v>
      </c>
      <c r="B278" t="s">
        <v>287</v>
      </c>
      <c r="C278" s="25" t="b">
        <f t="shared" si="36"/>
        <v>1</v>
      </c>
      <c r="D278" s="25" t="b">
        <f t="shared" si="37"/>
        <v>0</v>
      </c>
      <c r="E278" s="25" t="b">
        <f t="shared" si="38"/>
        <v>0</v>
      </c>
      <c r="F278" s="25" t="b">
        <f t="shared" si="39"/>
        <v>1</v>
      </c>
      <c r="G278" s="25" t="b">
        <f t="shared" si="40"/>
        <v>0</v>
      </c>
      <c r="H278" s="25" t="b">
        <f t="shared" si="41"/>
        <v>0</v>
      </c>
      <c r="I278" s="25" t="b">
        <f t="shared" si="42"/>
        <v>0</v>
      </c>
      <c r="J278" s="25" t="b">
        <f t="shared" si="43"/>
        <v>0</v>
      </c>
      <c r="K278" s="25" t="b">
        <f t="shared" si="44"/>
        <v>1</v>
      </c>
      <c r="L278" s="34">
        <v>1</v>
      </c>
      <c r="M278" s="34">
        <v>0</v>
      </c>
      <c r="N278" s="34">
        <v>0</v>
      </c>
      <c r="O278" s="34">
        <v>0</v>
      </c>
      <c r="P278" s="34">
        <v>0</v>
      </c>
      <c r="Q278" s="34">
        <v>0</v>
      </c>
      <c r="R278" s="34">
        <v>0</v>
      </c>
      <c r="S278" s="34">
        <v>0</v>
      </c>
      <c r="T278" s="34">
        <v>0</v>
      </c>
      <c r="U278" s="34">
        <v>0</v>
      </c>
      <c r="V278" s="34">
        <v>0</v>
      </c>
      <c r="W278" s="34">
        <v>1</v>
      </c>
      <c r="X278" s="34">
        <v>0</v>
      </c>
    </row>
    <row r="279" spans="1:24" x14ac:dyDescent="0.2">
      <c r="A279" t="s">
        <v>26</v>
      </c>
      <c r="B279" t="s">
        <v>288</v>
      </c>
      <c r="C279" s="25" t="b">
        <f t="shared" si="36"/>
        <v>0</v>
      </c>
      <c r="D279" s="25" t="b">
        <f t="shared" si="37"/>
        <v>0</v>
      </c>
      <c r="E279" s="25" t="b">
        <f t="shared" si="38"/>
        <v>0</v>
      </c>
      <c r="F279" s="25" t="b">
        <f t="shared" si="39"/>
        <v>1</v>
      </c>
      <c r="G279" s="25" t="b">
        <f t="shared" si="40"/>
        <v>0</v>
      </c>
      <c r="H279" s="25" t="b">
        <f t="shared" si="41"/>
        <v>0</v>
      </c>
      <c r="I279" s="25" t="b">
        <f t="shared" si="42"/>
        <v>0</v>
      </c>
      <c r="J279" s="25" t="b">
        <f t="shared" si="43"/>
        <v>0</v>
      </c>
      <c r="K279" s="25" t="b">
        <f t="shared" si="44"/>
        <v>1</v>
      </c>
      <c r="L279" s="34">
        <v>0</v>
      </c>
      <c r="M279" s="34">
        <v>0</v>
      </c>
      <c r="N279" s="34">
        <v>0</v>
      </c>
      <c r="O279" s="34">
        <v>0</v>
      </c>
      <c r="P279" s="34">
        <v>0</v>
      </c>
      <c r="Q279" s="34">
        <v>0</v>
      </c>
      <c r="R279" s="34">
        <v>0</v>
      </c>
      <c r="S279" s="34">
        <v>0</v>
      </c>
      <c r="T279" s="34">
        <v>0</v>
      </c>
      <c r="U279" s="34">
        <v>0</v>
      </c>
      <c r="V279" s="34">
        <v>0</v>
      </c>
      <c r="W279" s="34">
        <v>1</v>
      </c>
      <c r="X279" s="34">
        <v>0</v>
      </c>
    </row>
    <row r="280" spans="1:24" x14ac:dyDescent="0.2">
      <c r="A280" t="s">
        <v>26</v>
      </c>
      <c r="B280" t="s">
        <v>289</v>
      </c>
      <c r="C280" s="25" t="b">
        <f t="shared" si="36"/>
        <v>0</v>
      </c>
      <c r="D280" s="25" t="b">
        <f t="shared" si="37"/>
        <v>0</v>
      </c>
      <c r="E280" s="25" t="b">
        <f t="shared" si="38"/>
        <v>0</v>
      </c>
      <c r="F280" s="25" t="b">
        <f t="shared" si="39"/>
        <v>0</v>
      </c>
      <c r="G280" s="25" t="b">
        <f t="shared" si="40"/>
        <v>0</v>
      </c>
      <c r="H280" s="25" t="b">
        <f t="shared" si="41"/>
        <v>0</v>
      </c>
      <c r="I280" s="25" t="b">
        <f t="shared" si="42"/>
        <v>0</v>
      </c>
      <c r="J280" s="25" t="b">
        <f t="shared" si="43"/>
        <v>0</v>
      </c>
      <c r="K280" s="25" t="b">
        <f t="shared" si="44"/>
        <v>0</v>
      </c>
      <c r="L280" s="34">
        <v>0</v>
      </c>
      <c r="M280" s="34">
        <v>0</v>
      </c>
      <c r="N280" s="34">
        <v>0</v>
      </c>
      <c r="O280" s="34">
        <v>0</v>
      </c>
      <c r="P280" s="34">
        <v>0</v>
      </c>
      <c r="Q280" s="34">
        <v>0</v>
      </c>
      <c r="R280" s="34">
        <v>0</v>
      </c>
      <c r="S280" s="34">
        <v>0</v>
      </c>
      <c r="T280" s="34">
        <v>0</v>
      </c>
      <c r="U280" s="34">
        <v>0</v>
      </c>
      <c r="V280" s="34">
        <v>0</v>
      </c>
      <c r="W280" s="34">
        <v>0</v>
      </c>
      <c r="X280" s="34">
        <v>0</v>
      </c>
    </row>
    <row r="281" spans="1:24" x14ac:dyDescent="0.2">
      <c r="A281" t="s">
        <v>26</v>
      </c>
      <c r="B281" t="s">
        <v>290</v>
      </c>
      <c r="C281" s="25" t="b">
        <f t="shared" si="36"/>
        <v>0</v>
      </c>
      <c r="D281" s="25" t="b">
        <f t="shared" si="37"/>
        <v>0</v>
      </c>
      <c r="E281" s="25" t="b">
        <f t="shared" si="38"/>
        <v>0</v>
      </c>
      <c r="F281" s="25" t="b">
        <f t="shared" si="39"/>
        <v>0</v>
      </c>
      <c r="G281" s="25" t="b">
        <f t="shared" si="40"/>
        <v>0</v>
      </c>
      <c r="H281" s="25" t="b">
        <f t="shared" si="41"/>
        <v>0</v>
      </c>
      <c r="I281" s="25" t="b">
        <f t="shared" si="42"/>
        <v>0</v>
      </c>
      <c r="J281" s="25" t="b">
        <f t="shared" si="43"/>
        <v>0</v>
      </c>
      <c r="K281" s="25" t="b">
        <f t="shared" si="44"/>
        <v>0</v>
      </c>
      <c r="L281" s="34">
        <v>0</v>
      </c>
      <c r="M281" s="34">
        <v>0</v>
      </c>
      <c r="N281" s="34">
        <v>0</v>
      </c>
      <c r="O281" s="34">
        <v>0</v>
      </c>
      <c r="P281" s="34">
        <v>0</v>
      </c>
      <c r="Q281" s="34">
        <v>0</v>
      </c>
      <c r="R281" s="34">
        <v>0</v>
      </c>
      <c r="S281" s="34">
        <v>0</v>
      </c>
      <c r="T281" s="34">
        <v>0</v>
      </c>
      <c r="U281" s="34">
        <v>0</v>
      </c>
      <c r="V281" s="34">
        <v>0</v>
      </c>
      <c r="W281" s="34">
        <v>0</v>
      </c>
      <c r="X281" s="34">
        <v>0</v>
      </c>
    </row>
    <row r="282" spans="1:24" x14ac:dyDescent="0.2">
      <c r="A282" t="s">
        <v>26</v>
      </c>
      <c r="B282" t="s">
        <v>291</v>
      </c>
      <c r="C282" s="25" t="b">
        <f t="shared" si="36"/>
        <v>0</v>
      </c>
      <c r="D282" s="25" t="b">
        <f t="shared" si="37"/>
        <v>0</v>
      </c>
      <c r="E282" s="25" t="b">
        <f t="shared" si="38"/>
        <v>0</v>
      </c>
      <c r="F282" s="25" t="b">
        <f t="shared" si="39"/>
        <v>0</v>
      </c>
      <c r="G282" s="25" t="b">
        <f t="shared" si="40"/>
        <v>0</v>
      </c>
      <c r="H282" s="25" t="b">
        <f t="shared" si="41"/>
        <v>0</v>
      </c>
      <c r="I282" s="25" t="b">
        <f t="shared" si="42"/>
        <v>0</v>
      </c>
      <c r="J282" s="25" t="b">
        <f t="shared" si="43"/>
        <v>1</v>
      </c>
      <c r="K282" s="25" t="b">
        <f t="shared" si="44"/>
        <v>1</v>
      </c>
      <c r="L282" s="34">
        <v>0</v>
      </c>
      <c r="M282" s="34">
        <v>0</v>
      </c>
      <c r="N282" s="34">
        <v>0</v>
      </c>
      <c r="O282" s="34">
        <v>0</v>
      </c>
      <c r="P282" s="34">
        <v>0</v>
      </c>
      <c r="Q282" s="34">
        <v>0</v>
      </c>
      <c r="R282" s="34">
        <v>0</v>
      </c>
      <c r="S282" s="34">
        <v>0</v>
      </c>
      <c r="T282" s="34">
        <v>0</v>
      </c>
      <c r="U282" s="34">
        <v>0</v>
      </c>
      <c r="V282" s="34">
        <v>1</v>
      </c>
      <c r="W282" s="34">
        <v>0</v>
      </c>
      <c r="X282" s="34">
        <v>0</v>
      </c>
    </row>
    <row r="283" spans="1:24" x14ac:dyDescent="0.2">
      <c r="A283" t="s">
        <v>26</v>
      </c>
      <c r="B283" t="s">
        <v>292</v>
      </c>
      <c r="C283" s="25" t="b">
        <f t="shared" si="36"/>
        <v>1</v>
      </c>
      <c r="D283" s="25" t="b">
        <f t="shared" si="37"/>
        <v>0</v>
      </c>
      <c r="E283" s="25" t="b">
        <f t="shared" si="38"/>
        <v>0</v>
      </c>
      <c r="F283" s="25" t="b">
        <f t="shared" si="39"/>
        <v>1</v>
      </c>
      <c r="G283" s="25" t="b">
        <f t="shared" si="40"/>
        <v>1</v>
      </c>
      <c r="H283" s="25" t="b">
        <f t="shared" si="41"/>
        <v>0</v>
      </c>
      <c r="I283" s="25" t="b">
        <f t="shared" si="42"/>
        <v>0</v>
      </c>
      <c r="J283" s="25" t="b">
        <f t="shared" si="43"/>
        <v>0</v>
      </c>
      <c r="K283" s="25" t="b">
        <f t="shared" si="44"/>
        <v>1</v>
      </c>
      <c r="L283" s="34">
        <v>1</v>
      </c>
      <c r="M283" s="34">
        <v>0</v>
      </c>
      <c r="N283" s="34">
        <v>0</v>
      </c>
      <c r="O283" s="34">
        <v>0</v>
      </c>
      <c r="P283" s="34">
        <v>0</v>
      </c>
      <c r="Q283" s="34">
        <v>0</v>
      </c>
      <c r="R283" s="34">
        <v>0</v>
      </c>
      <c r="S283" s="34">
        <v>0</v>
      </c>
      <c r="T283" s="34">
        <v>0</v>
      </c>
      <c r="U283" s="34">
        <v>0</v>
      </c>
      <c r="V283" s="34">
        <v>0</v>
      </c>
      <c r="W283" s="34">
        <v>1</v>
      </c>
      <c r="X283" s="34">
        <v>1</v>
      </c>
    </row>
    <row r="284" spans="1:24" x14ac:dyDescent="0.2">
      <c r="A284" t="s">
        <v>26</v>
      </c>
      <c r="B284" t="s">
        <v>293</v>
      </c>
      <c r="C284" s="25" t="b">
        <f t="shared" si="36"/>
        <v>0</v>
      </c>
      <c r="D284" s="25" t="b">
        <f t="shared" si="37"/>
        <v>0</v>
      </c>
      <c r="E284" s="25" t="b">
        <f t="shared" si="38"/>
        <v>0</v>
      </c>
      <c r="F284" s="25" t="b">
        <f t="shared" si="39"/>
        <v>0</v>
      </c>
      <c r="G284" s="25" t="b">
        <f t="shared" si="40"/>
        <v>0</v>
      </c>
      <c r="H284" s="25" t="b">
        <f t="shared" si="41"/>
        <v>0</v>
      </c>
      <c r="I284" s="25" t="b">
        <f t="shared" si="42"/>
        <v>0</v>
      </c>
      <c r="J284" s="25" t="b">
        <f t="shared" si="43"/>
        <v>0</v>
      </c>
      <c r="K284" s="25" t="b">
        <f t="shared" si="44"/>
        <v>0</v>
      </c>
      <c r="L284" s="34">
        <v>0</v>
      </c>
      <c r="M284" s="34">
        <v>0</v>
      </c>
      <c r="N284" s="34">
        <v>0</v>
      </c>
      <c r="O284" s="34">
        <v>0</v>
      </c>
      <c r="P284" s="34">
        <v>0</v>
      </c>
      <c r="Q284" s="34">
        <v>0</v>
      </c>
      <c r="R284" s="34">
        <v>0</v>
      </c>
      <c r="S284" s="34">
        <v>0</v>
      </c>
      <c r="T284" s="34">
        <v>0</v>
      </c>
      <c r="U284" s="34">
        <v>0</v>
      </c>
      <c r="V284" s="34">
        <v>0</v>
      </c>
      <c r="W284" s="34">
        <v>0</v>
      </c>
      <c r="X284" s="34">
        <v>0</v>
      </c>
    </row>
    <row r="285" spans="1:24" x14ac:dyDescent="0.2">
      <c r="A285" t="s">
        <v>26</v>
      </c>
      <c r="B285" t="s">
        <v>294</v>
      </c>
      <c r="C285" s="25" t="b">
        <f t="shared" si="36"/>
        <v>0</v>
      </c>
      <c r="D285" s="25" t="b">
        <f t="shared" si="37"/>
        <v>1</v>
      </c>
      <c r="E285" s="25" t="b">
        <f t="shared" si="38"/>
        <v>0</v>
      </c>
      <c r="F285" s="25" t="b">
        <f t="shared" si="39"/>
        <v>0</v>
      </c>
      <c r="G285" s="25" t="b">
        <f t="shared" si="40"/>
        <v>0</v>
      </c>
      <c r="H285" s="25" t="b">
        <f t="shared" si="41"/>
        <v>0</v>
      </c>
      <c r="I285" s="25" t="b">
        <f t="shared" si="42"/>
        <v>0</v>
      </c>
      <c r="J285" s="25" t="b">
        <f t="shared" si="43"/>
        <v>0</v>
      </c>
      <c r="K285" s="25" t="b">
        <f t="shared" si="44"/>
        <v>1</v>
      </c>
      <c r="L285" s="34">
        <v>0</v>
      </c>
      <c r="M285" s="34">
        <v>1</v>
      </c>
      <c r="N285" s="34">
        <v>0</v>
      </c>
      <c r="O285" s="34">
        <v>0</v>
      </c>
      <c r="P285" s="34">
        <v>0</v>
      </c>
      <c r="Q285" s="34">
        <v>0</v>
      </c>
      <c r="R285" s="34">
        <v>0</v>
      </c>
      <c r="S285" s="34">
        <v>0</v>
      </c>
      <c r="T285" s="34">
        <v>0</v>
      </c>
      <c r="U285" s="34">
        <v>0</v>
      </c>
      <c r="V285" s="34">
        <v>0</v>
      </c>
      <c r="W285" s="34">
        <v>0</v>
      </c>
      <c r="X285" s="34">
        <v>0</v>
      </c>
    </row>
    <row r="286" spans="1:24" x14ac:dyDescent="0.2">
      <c r="A286" t="s">
        <v>26</v>
      </c>
      <c r="B286" t="s">
        <v>295</v>
      </c>
      <c r="C286" s="25" t="b">
        <f t="shared" si="36"/>
        <v>0</v>
      </c>
      <c r="D286" s="25" t="b">
        <f t="shared" si="37"/>
        <v>0</v>
      </c>
      <c r="E286" s="25" t="b">
        <f t="shared" si="38"/>
        <v>0</v>
      </c>
      <c r="F286" s="25" t="b">
        <f t="shared" si="39"/>
        <v>0</v>
      </c>
      <c r="G286" s="25" t="b">
        <f t="shared" si="40"/>
        <v>0</v>
      </c>
      <c r="H286" s="25" t="b">
        <f t="shared" si="41"/>
        <v>0</v>
      </c>
      <c r="I286" s="25" t="b">
        <f t="shared" si="42"/>
        <v>0</v>
      </c>
      <c r="J286" s="25" t="b">
        <f t="shared" si="43"/>
        <v>0</v>
      </c>
      <c r="K286" s="25" t="b">
        <f t="shared" si="44"/>
        <v>0</v>
      </c>
      <c r="L286" s="34">
        <v>0</v>
      </c>
      <c r="M286" s="34">
        <v>0</v>
      </c>
      <c r="N286" s="34">
        <v>0</v>
      </c>
      <c r="O286" s="34">
        <v>0</v>
      </c>
      <c r="P286" s="34">
        <v>0</v>
      </c>
      <c r="Q286" s="34">
        <v>0</v>
      </c>
      <c r="R286" s="34">
        <v>0</v>
      </c>
      <c r="S286" s="34">
        <v>0</v>
      </c>
      <c r="T286" s="34">
        <v>0</v>
      </c>
      <c r="U286" s="34">
        <v>0</v>
      </c>
      <c r="V286" s="34">
        <v>0</v>
      </c>
      <c r="W286" s="34">
        <v>0</v>
      </c>
      <c r="X286" s="34">
        <v>0</v>
      </c>
    </row>
    <row r="287" spans="1:24" x14ac:dyDescent="0.2">
      <c r="A287" t="s">
        <v>26</v>
      </c>
      <c r="B287" t="s">
        <v>296</v>
      </c>
      <c r="C287" s="25" t="b">
        <f t="shared" si="36"/>
        <v>0</v>
      </c>
      <c r="D287" s="25" t="b">
        <f t="shared" si="37"/>
        <v>0</v>
      </c>
      <c r="E287" s="25" t="b">
        <f t="shared" si="38"/>
        <v>0</v>
      </c>
      <c r="F287" s="25" t="b">
        <f t="shared" si="39"/>
        <v>0</v>
      </c>
      <c r="G287" s="25" t="b">
        <f t="shared" si="40"/>
        <v>0</v>
      </c>
      <c r="H287" s="25" t="b">
        <f t="shared" si="41"/>
        <v>0</v>
      </c>
      <c r="I287" s="25" t="b">
        <f t="shared" si="42"/>
        <v>0</v>
      </c>
      <c r="J287" s="25" t="b">
        <f t="shared" si="43"/>
        <v>0</v>
      </c>
      <c r="K287" s="25" t="b">
        <f t="shared" si="44"/>
        <v>0</v>
      </c>
      <c r="L287" s="34">
        <v>0</v>
      </c>
      <c r="M287" s="34">
        <v>0</v>
      </c>
      <c r="N287" s="34">
        <v>0</v>
      </c>
      <c r="O287" s="34">
        <v>0</v>
      </c>
      <c r="P287" s="34">
        <v>0</v>
      </c>
      <c r="Q287" s="34">
        <v>0</v>
      </c>
      <c r="R287" s="34">
        <v>0</v>
      </c>
      <c r="S287" s="34">
        <v>0</v>
      </c>
      <c r="T287" s="34">
        <v>0</v>
      </c>
      <c r="U287" s="34">
        <v>0</v>
      </c>
      <c r="V287" s="34">
        <v>0</v>
      </c>
      <c r="W287" s="34">
        <v>0</v>
      </c>
      <c r="X287" s="34">
        <v>0</v>
      </c>
    </row>
    <row r="288" spans="1:24" x14ac:dyDescent="0.2">
      <c r="A288" t="s">
        <v>26</v>
      </c>
      <c r="B288" t="s">
        <v>297</v>
      </c>
      <c r="C288" s="25" t="b">
        <f t="shared" si="36"/>
        <v>0</v>
      </c>
      <c r="D288" s="25" t="b">
        <f t="shared" si="37"/>
        <v>0</v>
      </c>
      <c r="E288" s="25" t="b">
        <f t="shared" si="38"/>
        <v>0</v>
      </c>
      <c r="F288" s="25" t="b">
        <f t="shared" si="39"/>
        <v>0</v>
      </c>
      <c r="G288" s="25" t="b">
        <f t="shared" si="40"/>
        <v>0</v>
      </c>
      <c r="H288" s="25" t="b">
        <f t="shared" si="41"/>
        <v>0</v>
      </c>
      <c r="I288" s="25" t="b">
        <f t="shared" si="42"/>
        <v>1</v>
      </c>
      <c r="J288" s="25" t="b">
        <f t="shared" si="43"/>
        <v>0</v>
      </c>
      <c r="K288" s="25" t="b">
        <f t="shared" si="44"/>
        <v>1</v>
      </c>
      <c r="L288" s="34">
        <v>0</v>
      </c>
      <c r="M288" s="34">
        <v>0</v>
      </c>
      <c r="N288" s="34">
        <v>0</v>
      </c>
      <c r="O288" s="34">
        <v>0</v>
      </c>
      <c r="P288" s="34">
        <v>1</v>
      </c>
      <c r="Q288" s="34">
        <v>0</v>
      </c>
      <c r="R288" s="34">
        <v>0</v>
      </c>
      <c r="S288" s="34">
        <v>0</v>
      </c>
      <c r="T288" s="34">
        <v>0</v>
      </c>
      <c r="U288" s="34">
        <v>0</v>
      </c>
      <c r="V288" s="34">
        <v>0</v>
      </c>
      <c r="W288" s="34">
        <v>0</v>
      </c>
      <c r="X288" s="34">
        <v>0</v>
      </c>
    </row>
    <row r="289" spans="1:24" x14ac:dyDescent="0.2">
      <c r="A289" t="s">
        <v>26</v>
      </c>
      <c r="B289" t="s">
        <v>298</v>
      </c>
      <c r="C289" s="25" t="b">
        <f t="shared" si="36"/>
        <v>0</v>
      </c>
      <c r="D289" s="25" t="b">
        <f t="shared" si="37"/>
        <v>1</v>
      </c>
      <c r="E289" s="25" t="b">
        <f t="shared" si="38"/>
        <v>0</v>
      </c>
      <c r="F289" s="25" t="b">
        <f t="shared" si="39"/>
        <v>0</v>
      </c>
      <c r="G289" s="25" t="b">
        <f t="shared" si="40"/>
        <v>0</v>
      </c>
      <c r="H289" s="25" t="b">
        <f t="shared" si="41"/>
        <v>0</v>
      </c>
      <c r="I289" s="25" t="b">
        <f t="shared" si="42"/>
        <v>0</v>
      </c>
      <c r="J289" s="25" t="b">
        <f t="shared" si="43"/>
        <v>0</v>
      </c>
      <c r="K289" s="25" t="b">
        <f t="shared" si="44"/>
        <v>1</v>
      </c>
      <c r="L289" s="34">
        <v>0</v>
      </c>
      <c r="M289" s="34">
        <v>1</v>
      </c>
      <c r="N289" s="34">
        <v>0</v>
      </c>
      <c r="O289" s="34">
        <v>0</v>
      </c>
      <c r="P289" s="34">
        <v>0</v>
      </c>
      <c r="Q289" s="34">
        <v>0</v>
      </c>
      <c r="R289" s="34">
        <v>0</v>
      </c>
      <c r="S289" s="34">
        <v>0</v>
      </c>
      <c r="T289" s="34">
        <v>0</v>
      </c>
      <c r="U289" s="34">
        <v>0</v>
      </c>
      <c r="V289" s="34">
        <v>0</v>
      </c>
      <c r="W289" s="34">
        <v>0</v>
      </c>
      <c r="X289" s="34">
        <v>0</v>
      </c>
    </row>
    <row r="290" spans="1:24" x14ac:dyDescent="0.2">
      <c r="A290" t="s">
        <v>26</v>
      </c>
      <c r="B290" t="s">
        <v>299</v>
      </c>
      <c r="C290" s="25" t="b">
        <f t="shared" si="36"/>
        <v>0</v>
      </c>
      <c r="D290" s="25" t="b">
        <f t="shared" si="37"/>
        <v>0</v>
      </c>
      <c r="E290" s="25" t="b">
        <f t="shared" si="38"/>
        <v>0</v>
      </c>
      <c r="F290" s="25" t="b">
        <f t="shared" si="39"/>
        <v>0</v>
      </c>
      <c r="G290" s="25" t="b">
        <f t="shared" si="40"/>
        <v>0</v>
      </c>
      <c r="H290" s="25" t="b">
        <f t="shared" si="41"/>
        <v>0</v>
      </c>
      <c r="I290" s="25" t="b">
        <f t="shared" si="42"/>
        <v>0</v>
      </c>
      <c r="J290" s="25" t="b">
        <f t="shared" si="43"/>
        <v>0</v>
      </c>
      <c r="K290" s="25" t="b">
        <f t="shared" si="44"/>
        <v>0</v>
      </c>
      <c r="L290" s="34">
        <v>0</v>
      </c>
      <c r="M290" s="34">
        <v>0</v>
      </c>
      <c r="N290" s="34">
        <v>0</v>
      </c>
      <c r="O290" s="34">
        <v>0</v>
      </c>
      <c r="P290" s="34">
        <v>0</v>
      </c>
      <c r="Q290" s="34">
        <v>0</v>
      </c>
      <c r="R290" s="34">
        <v>0</v>
      </c>
      <c r="S290" s="34">
        <v>0</v>
      </c>
      <c r="T290" s="34">
        <v>0</v>
      </c>
      <c r="U290" s="34">
        <v>0</v>
      </c>
      <c r="V290" s="34">
        <v>0</v>
      </c>
      <c r="W290" s="34">
        <v>0</v>
      </c>
      <c r="X290" s="34">
        <v>0</v>
      </c>
    </row>
    <row r="291" spans="1:24" x14ac:dyDescent="0.2">
      <c r="A291" t="s">
        <v>26</v>
      </c>
      <c r="B291" t="s">
        <v>300</v>
      </c>
      <c r="C291" s="25" t="b">
        <f t="shared" si="36"/>
        <v>1</v>
      </c>
      <c r="D291" s="25" t="b">
        <f t="shared" si="37"/>
        <v>0</v>
      </c>
      <c r="E291" s="25" t="b">
        <f t="shared" si="38"/>
        <v>0</v>
      </c>
      <c r="F291" s="25" t="b">
        <f t="shared" si="39"/>
        <v>1</v>
      </c>
      <c r="G291" s="25" t="b">
        <f t="shared" si="40"/>
        <v>0</v>
      </c>
      <c r="H291" s="25" t="b">
        <f t="shared" si="41"/>
        <v>0</v>
      </c>
      <c r="I291" s="25" t="b">
        <f t="shared" si="42"/>
        <v>0</v>
      </c>
      <c r="J291" s="25" t="b">
        <f t="shared" si="43"/>
        <v>0</v>
      </c>
      <c r="K291" s="25" t="b">
        <f t="shared" si="44"/>
        <v>1</v>
      </c>
      <c r="L291" s="34">
        <v>1</v>
      </c>
      <c r="M291" s="34">
        <v>0</v>
      </c>
      <c r="N291" s="34">
        <v>0</v>
      </c>
      <c r="O291" s="34">
        <v>0</v>
      </c>
      <c r="P291" s="34">
        <v>0</v>
      </c>
      <c r="Q291" s="34">
        <v>0</v>
      </c>
      <c r="R291" s="34">
        <v>0</v>
      </c>
      <c r="S291" s="34">
        <v>0</v>
      </c>
      <c r="T291" s="34">
        <v>0</v>
      </c>
      <c r="U291" s="34">
        <v>0</v>
      </c>
      <c r="V291" s="34">
        <v>0</v>
      </c>
      <c r="W291" s="34">
        <v>1</v>
      </c>
      <c r="X291" s="34">
        <v>0</v>
      </c>
    </row>
    <row r="292" spans="1:24" x14ac:dyDescent="0.2">
      <c r="A292" t="s">
        <v>26</v>
      </c>
      <c r="B292" t="s">
        <v>301</v>
      </c>
      <c r="C292" s="25" t="b">
        <f t="shared" si="36"/>
        <v>0</v>
      </c>
      <c r="D292" s="25" t="b">
        <f t="shared" si="37"/>
        <v>0</v>
      </c>
      <c r="E292" s="25" t="b">
        <f t="shared" si="38"/>
        <v>0</v>
      </c>
      <c r="F292" s="25" t="b">
        <f t="shared" si="39"/>
        <v>1</v>
      </c>
      <c r="G292" s="25" t="b">
        <f t="shared" si="40"/>
        <v>1</v>
      </c>
      <c r="H292" s="25" t="b">
        <f t="shared" si="41"/>
        <v>0</v>
      </c>
      <c r="I292" s="25" t="b">
        <f t="shared" si="42"/>
        <v>0</v>
      </c>
      <c r="J292" s="25" t="b">
        <f t="shared" si="43"/>
        <v>0</v>
      </c>
      <c r="K292" s="25" t="b">
        <f t="shared" si="44"/>
        <v>1</v>
      </c>
      <c r="L292" s="34">
        <v>0</v>
      </c>
      <c r="M292" s="34">
        <v>0</v>
      </c>
      <c r="N292" s="34">
        <v>0</v>
      </c>
      <c r="O292" s="34">
        <v>0</v>
      </c>
      <c r="P292" s="34">
        <v>0</v>
      </c>
      <c r="Q292" s="34">
        <v>0</v>
      </c>
      <c r="R292" s="34">
        <v>0</v>
      </c>
      <c r="S292" s="34">
        <v>0</v>
      </c>
      <c r="T292" s="34">
        <v>0</v>
      </c>
      <c r="U292" s="34">
        <v>0</v>
      </c>
      <c r="V292" s="34">
        <v>0</v>
      </c>
      <c r="W292" s="34">
        <v>1</v>
      </c>
      <c r="X292" s="34">
        <v>1</v>
      </c>
    </row>
    <row r="293" spans="1:24" x14ac:dyDescent="0.2">
      <c r="A293" t="s">
        <v>26</v>
      </c>
      <c r="B293" t="s">
        <v>302</v>
      </c>
      <c r="C293" s="25" t="b">
        <f t="shared" si="36"/>
        <v>0</v>
      </c>
      <c r="D293" s="25" t="b">
        <f t="shared" si="37"/>
        <v>0</v>
      </c>
      <c r="E293" s="25" t="b">
        <f t="shared" si="38"/>
        <v>0</v>
      </c>
      <c r="F293" s="25" t="b">
        <f t="shared" si="39"/>
        <v>0</v>
      </c>
      <c r="G293" s="25" t="b">
        <f t="shared" si="40"/>
        <v>0</v>
      </c>
      <c r="H293" s="25" t="b">
        <f t="shared" si="41"/>
        <v>0</v>
      </c>
      <c r="I293" s="25" t="b">
        <f t="shared" si="42"/>
        <v>0</v>
      </c>
      <c r="J293" s="25" t="b">
        <f t="shared" si="43"/>
        <v>0</v>
      </c>
      <c r="K293" s="25" t="b">
        <f t="shared" si="44"/>
        <v>0</v>
      </c>
      <c r="L293" s="34">
        <v>0</v>
      </c>
      <c r="M293" s="34">
        <v>0</v>
      </c>
      <c r="N293" s="34">
        <v>0</v>
      </c>
      <c r="O293" s="34">
        <v>0</v>
      </c>
      <c r="P293" s="34">
        <v>0</v>
      </c>
      <c r="Q293" s="34">
        <v>0</v>
      </c>
      <c r="R293" s="34">
        <v>0</v>
      </c>
      <c r="S293" s="34">
        <v>0</v>
      </c>
      <c r="T293" s="34">
        <v>0</v>
      </c>
      <c r="U293" s="34">
        <v>0</v>
      </c>
      <c r="V293" s="34">
        <v>0</v>
      </c>
      <c r="W293" s="34">
        <v>0</v>
      </c>
      <c r="X293" s="34">
        <v>0</v>
      </c>
    </row>
    <row r="294" spans="1:24" x14ac:dyDescent="0.2">
      <c r="A294" t="s">
        <v>26</v>
      </c>
      <c r="B294" t="s">
        <v>303</v>
      </c>
      <c r="C294" s="25" t="b">
        <f t="shared" si="36"/>
        <v>0</v>
      </c>
      <c r="D294" s="25" t="b">
        <f t="shared" si="37"/>
        <v>0</v>
      </c>
      <c r="E294" s="25" t="b">
        <f t="shared" si="38"/>
        <v>0</v>
      </c>
      <c r="F294" s="25" t="b">
        <f t="shared" si="39"/>
        <v>0</v>
      </c>
      <c r="G294" s="25" t="b">
        <f t="shared" si="40"/>
        <v>0</v>
      </c>
      <c r="H294" s="25" t="b">
        <f t="shared" si="41"/>
        <v>0</v>
      </c>
      <c r="I294" s="25" t="b">
        <f t="shared" si="42"/>
        <v>0</v>
      </c>
      <c r="J294" s="25" t="b">
        <f t="shared" si="43"/>
        <v>0</v>
      </c>
      <c r="K294" s="25" t="b">
        <f t="shared" si="44"/>
        <v>0</v>
      </c>
      <c r="L294" s="34">
        <v>0</v>
      </c>
      <c r="M294" s="34">
        <v>0</v>
      </c>
      <c r="N294" s="34">
        <v>0</v>
      </c>
      <c r="O294" s="34">
        <v>0</v>
      </c>
      <c r="P294" s="34">
        <v>0</v>
      </c>
      <c r="Q294" s="34">
        <v>0</v>
      </c>
      <c r="R294" s="34">
        <v>0</v>
      </c>
      <c r="S294" s="34">
        <v>0</v>
      </c>
      <c r="T294" s="34">
        <v>0</v>
      </c>
      <c r="U294" s="34">
        <v>0</v>
      </c>
      <c r="V294" s="34">
        <v>0</v>
      </c>
      <c r="W294" s="34">
        <v>0</v>
      </c>
      <c r="X294" s="34">
        <v>0</v>
      </c>
    </row>
    <row r="295" spans="1:24" x14ac:dyDescent="0.2">
      <c r="A295" t="s">
        <v>26</v>
      </c>
      <c r="B295" t="s">
        <v>304</v>
      </c>
      <c r="C295" s="25" t="b">
        <f t="shared" si="36"/>
        <v>0</v>
      </c>
      <c r="D295" s="25" t="b">
        <f t="shared" si="37"/>
        <v>0</v>
      </c>
      <c r="E295" s="25" t="b">
        <f t="shared" si="38"/>
        <v>0</v>
      </c>
      <c r="F295" s="25" t="b">
        <f t="shared" si="39"/>
        <v>0</v>
      </c>
      <c r="G295" s="25" t="b">
        <f t="shared" si="40"/>
        <v>0</v>
      </c>
      <c r="H295" s="25" t="b">
        <f t="shared" si="41"/>
        <v>0</v>
      </c>
      <c r="I295" s="25" t="b">
        <f t="shared" si="42"/>
        <v>0</v>
      </c>
      <c r="J295" s="25" t="b">
        <f t="shared" si="43"/>
        <v>1</v>
      </c>
      <c r="K295" s="25" t="b">
        <f t="shared" si="44"/>
        <v>1</v>
      </c>
      <c r="L295" s="34">
        <v>0</v>
      </c>
      <c r="M295" s="34">
        <v>0</v>
      </c>
      <c r="N295" s="34">
        <v>0</v>
      </c>
      <c r="O295" s="34">
        <v>0</v>
      </c>
      <c r="P295" s="34">
        <v>0</v>
      </c>
      <c r="Q295" s="34">
        <v>0</v>
      </c>
      <c r="R295" s="34">
        <v>0</v>
      </c>
      <c r="S295" s="34">
        <v>0</v>
      </c>
      <c r="T295" s="34">
        <v>0</v>
      </c>
      <c r="U295" s="34">
        <v>1</v>
      </c>
      <c r="V295" s="34">
        <v>0</v>
      </c>
      <c r="W295" s="34">
        <v>0</v>
      </c>
      <c r="X295" s="34">
        <v>0</v>
      </c>
    </row>
    <row r="296" spans="1:24" x14ac:dyDescent="0.2">
      <c r="A296" t="s">
        <v>26</v>
      </c>
      <c r="B296" t="s">
        <v>305</v>
      </c>
      <c r="C296" s="25" t="b">
        <f t="shared" si="36"/>
        <v>0</v>
      </c>
      <c r="D296" s="25" t="b">
        <f t="shared" si="37"/>
        <v>0</v>
      </c>
      <c r="E296" s="25" t="b">
        <f t="shared" si="38"/>
        <v>0</v>
      </c>
      <c r="F296" s="25" t="b">
        <f t="shared" si="39"/>
        <v>1</v>
      </c>
      <c r="G296" s="25" t="b">
        <f t="shared" si="40"/>
        <v>0</v>
      </c>
      <c r="H296" s="25" t="b">
        <f t="shared" si="41"/>
        <v>0</v>
      </c>
      <c r="I296" s="25" t="b">
        <f t="shared" si="42"/>
        <v>0</v>
      </c>
      <c r="J296" s="25" t="b">
        <f t="shared" si="43"/>
        <v>0</v>
      </c>
      <c r="K296" s="25" t="b">
        <f t="shared" si="44"/>
        <v>1</v>
      </c>
      <c r="L296" s="34">
        <v>0</v>
      </c>
      <c r="M296" s="34">
        <v>0</v>
      </c>
      <c r="N296" s="34">
        <v>0</v>
      </c>
      <c r="O296" s="34">
        <v>0</v>
      </c>
      <c r="P296" s="34">
        <v>0</v>
      </c>
      <c r="Q296" s="34">
        <v>0</v>
      </c>
      <c r="R296" s="34">
        <v>0</v>
      </c>
      <c r="S296" s="34">
        <v>0</v>
      </c>
      <c r="T296" s="34">
        <v>0</v>
      </c>
      <c r="U296" s="34">
        <v>0</v>
      </c>
      <c r="V296" s="34">
        <v>0</v>
      </c>
      <c r="W296" s="34">
        <v>1</v>
      </c>
      <c r="X296" s="34">
        <v>0</v>
      </c>
    </row>
    <row r="297" spans="1:24" x14ac:dyDescent="0.2">
      <c r="A297" t="s">
        <v>26</v>
      </c>
      <c r="B297" t="s">
        <v>306</v>
      </c>
      <c r="C297" s="25" t="b">
        <f t="shared" si="36"/>
        <v>0</v>
      </c>
      <c r="D297" s="25" t="b">
        <f t="shared" si="37"/>
        <v>0</v>
      </c>
      <c r="E297" s="25" t="b">
        <f t="shared" si="38"/>
        <v>0</v>
      </c>
      <c r="F297" s="25" t="b">
        <f t="shared" si="39"/>
        <v>1</v>
      </c>
      <c r="G297" s="25" t="b">
        <f t="shared" si="40"/>
        <v>0</v>
      </c>
      <c r="H297" s="25" t="b">
        <f t="shared" si="41"/>
        <v>0</v>
      </c>
      <c r="I297" s="25" t="b">
        <f t="shared" si="42"/>
        <v>0</v>
      </c>
      <c r="J297" s="25" t="b">
        <f t="shared" si="43"/>
        <v>0</v>
      </c>
      <c r="K297" s="25" t="b">
        <f t="shared" si="44"/>
        <v>1</v>
      </c>
      <c r="L297" s="34">
        <v>0</v>
      </c>
      <c r="M297" s="34">
        <v>0</v>
      </c>
      <c r="N297" s="34">
        <v>0</v>
      </c>
      <c r="O297" s="34">
        <v>0</v>
      </c>
      <c r="P297" s="34">
        <v>0</v>
      </c>
      <c r="Q297" s="34">
        <v>0</v>
      </c>
      <c r="R297" s="34">
        <v>0</v>
      </c>
      <c r="S297" s="34">
        <v>0</v>
      </c>
      <c r="T297" s="34">
        <v>0</v>
      </c>
      <c r="U297" s="34">
        <v>0</v>
      </c>
      <c r="V297" s="34">
        <v>0</v>
      </c>
      <c r="W297" s="34">
        <v>1</v>
      </c>
      <c r="X297" s="34">
        <v>0</v>
      </c>
    </row>
    <row r="298" spans="1:24" x14ac:dyDescent="0.2">
      <c r="A298" t="s">
        <v>26</v>
      </c>
      <c r="B298" t="s">
        <v>307</v>
      </c>
      <c r="C298" s="25" t="b">
        <f t="shared" si="36"/>
        <v>0</v>
      </c>
      <c r="D298" s="25" t="b">
        <f t="shared" si="37"/>
        <v>0</v>
      </c>
      <c r="E298" s="25" t="b">
        <f t="shared" si="38"/>
        <v>0</v>
      </c>
      <c r="F298" s="25" t="b">
        <f t="shared" si="39"/>
        <v>0</v>
      </c>
      <c r="G298" s="25" t="b">
        <f t="shared" si="40"/>
        <v>0</v>
      </c>
      <c r="H298" s="25" t="b">
        <f t="shared" si="41"/>
        <v>0</v>
      </c>
      <c r="I298" s="25" t="b">
        <f t="shared" si="42"/>
        <v>0</v>
      </c>
      <c r="J298" s="25" t="b">
        <f t="shared" si="43"/>
        <v>0</v>
      </c>
      <c r="K298" s="25" t="b">
        <f t="shared" si="44"/>
        <v>0</v>
      </c>
      <c r="L298" s="34">
        <v>0</v>
      </c>
      <c r="M298" s="34">
        <v>0</v>
      </c>
      <c r="N298" s="34">
        <v>0</v>
      </c>
      <c r="O298" s="34">
        <v>0</v>
      </c>
      <c r="P298" s="34">
        <v>0</v>
      </c>
      <c r="Q298" s="34">
        <v>0</v>
      </c>
      <c r="R298" s="34">
        <v>0</v>
      </c>
      <c r="S298" s="34">
        <v>0</v>
      </c>
      <c r="T298" s="34">
        <v>0</v>
      </c>
      <c r="U298" s="34">
        <v>0</v>
      </c>
      <c r="V298" s="34">
        <v>0</v>
      </c>
      <c r="W298" s="34">
        <v>0</v>
      </c>
      <c r="X298" s="34">
        <v>0</v>
      </c>
    </row>
    <row r="299" spans="1:24" x14ac:dyDescent="0.2">
      <c r="A299" t="s">
        <v>26</v>
      </c>
      <c r="B299" t="s">
        <v>308</v>
      </c>
      <c r="C299" s="25" t="b">
        <f t="shared" si="36"/>
        <v>0</v>
      </c>
      <c r="D299" s="25" t="b">
        <f t="shared" si="37"/>
        <v>0</v>
      </c>
      <c r="E299" s="25" t="b">
        <f t="shared" si="38"/>
        <v>0</v>
      </c>
      <c r="F299" s="25" t="b">
        <f t="shared" si="39"/>
        <v>0</v>
      </c>
      <c r="G299" s="25" t="b">
        <f t="shared" si="40"/>
        <v>0</v>
      </c>
      <c r="H299" s="25" t="b">
        <f t="shared" si="41"/>
        <v>0</v>
      </c>
      <c r="I299" s="25" t="b">
        <f t="shared" si="42"/>
        <v>0</v>
      </c>
      <c r="J299" s="25" t="b">
        <f t="shared" si="43"/>
        <v>0</v>
      </c>
      <c r="K299" s="25" t="b">
        <f t="shared" si="44"/>
        <v>0</v>
      </c>
      <c r="L299" s="34">
        <v>0</v>
      </c>
      <c r="M299" s="34">
        <v>0</v>
      </c>
      <c r="N299" s="34">
        <v>0</v>
      </c>
      <c r="O299" s="34">
        <v>0</v>
      </c>
      <c r="P299" s="34">
        <v>0</v>
      </c>
      <c r="Q299" s="34">
        <v>0</v>
      </c>
      <c r="R299" s="34">
        <v>0</v>
      </c>
      <c r="S299" s="34">
        <v>0</v>
      </c>
      <c r="T299" s="34">
        <v>0</v>
      </c>
      <c r="U299" s="34">
        <v>0</v>
      </c>
      <c r="V299" s="34">
        <v>0</v>
      </c>
      <c r="W299" s="34">
        <v>0</v>
      </c>
      <c r="X299" s="34">
        <v>0</v>
      </c>
    </row>
    <row r="300" spans="1:24" x14ac:dyDescent="0.2">
      <c r="C300">
        <f>COUNTIF(C3:C299, TRUE)</f>
        <v>44</v>
      </c>
      <c r="D300">
        <f t="shared" ref="D300:K300" si="45">COUNTIF(D3:D299, TRUE)</f>
        <v>29</v>
      </c>
      <c r="E300">
        <f t="shared" si="45"/>
        <v>0</v>
      </c>
      <c r="F300">
        <f t="shared" si="45"/>
        <v>68</v>
      </c>
      <c r="G300">
        <f t="shared" si="45"/>
        <v>18</v>
      </c>
      <c r="H300">
        <f t="shared" si="45"/>
        <v>0</v>
      </c>
      <c r="I300">
        <f t="shared" si="45"/>
        <v>4</v>
      </c>
      <c r="J300">
        <f t="shared" si="45"/>
        <v>24</v>
      </c>
      <c r="K300">
        <f t="shared" si="45"/>
        <v>141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FEED-3B9F-744D-A4CA-F8C36EDD2C15}">
  <sheetPr codeName="Sheet7"/>
  <dimension ref="A1:X98"/>
  <sheetViews>
    <sheetView topLeftCell="A76" workbookViewId="0">
      <selection activeCell="C2" sqref="C2:K96"/>
    </sheetView>
  </sheetViews>
  <sheetFormatPr baseColWidth="10" defaultColWidth="11" defaultRowHeight="16" x14ac:dyDescent="0.2"/>
  <cols>
    <col min="1" max="1" width="8.83203125" bestFit="1" customWidth="1"/>
    <col min="2" max="2" width="11.6640625" bestFit="1" customWidth="1"/>
    <col min="3" max="11" width="11.6640625" customWidth="1"/>
  </cols>
  <sheetData>
    <row r="1" spans="1:24" x14ac:dyDescent="0.2">
      <c r="C1" s="8" t="s">
        <v>375</v>
      </c>
      <c r="D1" s="8" t="s">
        <v>376</v>
      </c>
      <c r="E1" s="8" t="s">
        <v>377</v>
      </c>
      <c r="F1" s="8" t="s">
        <v>378</v>
      </c>
      <c r="G1" s="8" t="s">
        <v>379</v>
      </c>
      <c r="H1" s="8" t="s">
        <v>380</v>
      </c>
      <c r="I1" s="8" t="s">
        <v>381</v>
      </c>
      <c r="J1" s="8" t="s">
        <v>382</v>
      </c>
      <c r="K1" s="8" t="s">
        <v>383</v>
      </c>
      <c r="L1" s="42" t="s">
        <v>390</v>
      </c>
      <c r="M1" s="42" t="s">
        <v>389</v>
      </c>
      <c r="N1" s="42" t="s">
        <v>401</v>
      </c>
      <c r="O1" s="42" t="s">
        <v>392</v>
      </c>
      <c r="P1" s="42" t="s">
        <v>394</v>
      </c>
      <c r="Q1" s="42" t="s">
        <v>400</v>
      </c>
      <c r="R1" s="42" t="s">
        <v>393</v>
      </c>
      <c r="S1" s="42" t="s">
        <v>397</v>
      </c>
      <c r="T1" s="42" t="s">
        <v>399</v>
      </c>
      <c r="U1" s="42" t="s">
        <v>395</v>
      </c>
      <c r="V1" s="42" t="s">
        <v>391</v>
      </c>
      <c r="W1" s="42" t="s">
        <v>398</v>
      </c>
      <c r="X1" s="34" t="s">
        <v>396</v>
      </c>
    </row>
    <row r="2" spans="1:24" x14ac:dyDescent="0.2">
      <c r="A2" t="s">
        <v>309</v>
      </c>
      <c r="B2" t="s">
        <v>10</v>
      </c>
      <c r="C2" s="25" t="b">
        <f>OR(L2)</f>
        <v>0</v>
      </c>
      <c r="D2" s="25" t="b">
        <f>OR(M2)</f>
        <v>0</v>
      </c>
      <c r="E2" s="25" t="b">
        <f>OR(N2)</f>
        <v>0</v>
      </c>
      <c r="F2" s="25" t="b">
        <f>OR(W2)</f>
        <v>0</v>
      </c>
      <c r="G2" s="25" t="b">
        <f>OR(X2)</f>
        <v>0</v>
      </c>
      <c r="H2" s="25" t="b">
        <f xml:space="preserve"> OR(Q2, T2)</f>
        <v>0</v>
      </c>
      <c r="I2" s="25" t="b">
        <f xml:space="preserve"> OR(O2, P2)</f>
        <v>0</v>
      </c>
      <c r="J2" s="25" t="b">
        <f xml:space="preserve"> OR(R2, S2, U2, V2)</f>
        <v>0</v>
      </c>
      <c r="K2" s="25" t="b">
        <f>OR(C2:J2)</f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</row>
    <row r="3" spans="1:24" x14ac:dyDescent="0.2">
      <c r="A3" t="s">
        <v>309</v>
      </c>
      <c r="B3" t="s">
        <v>11</v>
      </c>
      <c r="C3" s="25" t="b">
        <f t="shared" ref="C3:C66" si="0">OR(L3)</f>
        <v>1</v>
      </c>
      <c r="D3" s="25" t="b">
        <f t="shared" ref="D3:D66" si="1">OR(M3)</f>
        <v>1</v>
      </c>
      <c r="E3" s="25" t="b">
        <f t="shared" ref="E3:E66" si="2">OR(N3)</f>
        <v>1</v>
      </c>
      <c r="F3" s="25" t="b">
        <f t="shared" ref="F3:F66" si="3">OR(W3)</f>
        <v>1</v>
      </c>
      <c r="G3" s="25" t="b">
        <f t="shared" ref="G3:G66" si="4">OR(X3)</f>
        <v>1</v>
      </c>
      <c r="H3" s="25" t="b">
        <f t="shared" ref="H3:H66" si="5" xml:space="preserve"> OR(Q3, T3)</f>
        <v>1</v>
      </c>
      <c r="I3" s="25" t="b">
        <f t="shared" ref="I3:I66" si="6" xml:space="preserve"> OR(O3, P3)</f>
        <v>1</v>
      </c>
      <c r="J3" s="25" t="b">
        <f t="shared" ref="J3:J66" si="7" xml:space="preserve"> OR(R3, S3, U3, V3)</f>
        <v>1</v>
      </c>
      <c r="K3" s="25" t="b">
        <f t="shared" ref="K3:K66" si="8">OR(C3:J3)</f>
        <v>1</v>
      </c>
      <c r="L3" s="34">
        <v>1</v>
      </c>
      <c r="M3" s="34">
        <v>1</v>
      </c>
      <c r="N3" s="34">
        <v>1</v>
      </c>
      <c r="O3" s="34">
        <v>1</v>
      </c>
      <c r="P3" s="34">
        <v>1</v>
      </c>
      <c r="Q3" s="34">
        <v>1</v>
      </c>
      <c r="R3" s="34">
        <v>1</v>
      </c>
      <c r="S3" s="34">
        <v>1</v>
      </c>
      <c r="T3" s="34">
        <v>1</v>
      </c>
      <c r="U3" s="34">
        <v>1</v>
      </c>
      <c r="V3" s="34">
        <v>1</v>
      </c>
      <c r="W3" s="34">
        <v>1</v>
      </c>
      <c r="X3" s="34">
        <v>1</v>
      </c>
    </row>
    <row r="4" spans="1:24" x14ac:dyDescent="0.2">
      <c r="A4" t="s">
        <v>309</v>
      </c>
      <c r="B4" t="s">
        <v>12</v>
      </c>
      <c r="C4" s="25" t="b">
        <f t="shared" si="0"/>
        <v>1</v>
      </c>
      <c r="D4" s="25" t="b">
        <f t="shared" si="1"/>
        <v>1</v>
      </c>
      <c r="E4" s="25" t="b">
        <f t="shared" si="2"/>
        <v>0</v>
      </c>
      <c r="F4" s="25" t="b">
        <f t="shared" si="3"/>
        <v>0</v>
      </c>
      <c r="G4" s="25" t="b">
        <f t="shared" si="4"/>
        <v>1</v>
      </c>
      <c r="H4" s="25" t="b">
        <f t="shared" si="5"/>
        <v>0</v>
      </c>
      <c r="I4" s="25" t="b">
        <f t="shared" si="6"/>
        <v>0</v>
      </c>
      <c r="J4" s="25" t="b">
        <f t="shared" si="7"/>
        <v>0</v>
      </c>
      <c r="K4" s="25" t="b">
        <f t="shared" si="8"/>
        <v>1</v>
      </c>
      <c r="L4" s="34">
        <v>1</v>
      </c>
      <c r="M4" s="34">
        <v>1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1</v>
      </c>
    </row>
    <row r="5" spans="1:24" x14ac:dyDescent="0.2">
      <c r="A5" t="s">
        <v>309</v>
      </c>
      <c r="B5" t="s">
        <v>13</v>
      </c>
      <c r="C5" s="25" t="b">
        <f t="shared" si="0"/>
        <v>1</v>
      </c>
      <c r="D5" s="25" t="b">
        <f t="shared" si="1"/>
        <v>1</v>
      </c>
      <c r="E5" s="25" t="b">
        <f t="shared" si="2"/>
        <v>1</v>
      </c>
      <c r="F5" s="25" t="b">
        <f t="shared" si="3"/>
        <v>1</v>
      </c>
      <c r="G5" s="25" t="b">
        <f t="shared" si="4"/>
        <v>1</v>
      </c>
      <c r="H5" s="25" t="b">
        <f t="shared" si="5"/>
        <v>0</v>
      </c>
      <c r="I5" s="25" t="b">
        <f t="shared" si="6"/>
        <v>0</v>
      </c>
      <c r="J5" s="25" t="b">
        <f t="shared" si="7"/>
        <v>0</v>
      </c>
      <c r="K5" s="25" t="b">
        <f t="shared" si="8"/>
        <v>1</v>
      </c>
      <c r="L5" s="34">
        <v>1</v>
      </c>
      <c r="M5" s="34">
        <v>1</v>
      </c>
      <c r="N5" s="34">
        <v>1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1</v>
      </c>
      <c r="X5" s="34">
        <v>1</v>
      </c>
    </row>
    <row r="6" spans="1:24" x14ac:dyDescent="0.2">
      <c r="A6" t="s">
        <v>309</v>
      </c>
      <c r="B6" t="s">
        <v>14</v>
      </c>
      <c r="C6" s="25" t="b">
        <f t="shared" si="0"/>
        <v>1</v>
      </c>
      <c r="D6" s="25" t="b">
        <f t="shared" si="1"/>
        <v>1</v>
      </c>
      <c r="E6" s="25" t="b">
        <f t="shared" si="2"/>
        <v>1</v>
      </c>
      <c r="F6" s="25" t="b">
        <f t="shared" si="3"/>
        <v>1</v>
      </c>
      <c r="G6" s="25" t="b">
        <f t="shared" si="4"/>
        <v>1</v>
      </c>
      <c r="H6" s="25" t="b">
        <f t="shared" si="5"/>
        <v>1</v>
      </c>
      <c r="I6" s="25" t="b">
        <f t="shared" si="6"/>
        <v>0</v>
      </c>
      <c r="J6" s="25" t="b">
        <f t="shared" si="7"/>
        <v>1</v>
      </c>
      <c r="K6" s="25" t="b">
        <f t="shared" si="8"/>
        <v>1</v>
      </c>
      <c r="L6" s="34">
        <v>1</v>
      </c>
      <c r="M6" s="34">
        <v>1</v>
      </c>
      <c r="N6" s="34">
        <v>1</v>
      </c>
      <c r="O6" s="34">
        <v>0</v>
      </c>
      <c r="P6" s="34">
        <v>0</v>
      </c>
      <c r="Q6" s="34">
        <v>1</v>
      </c>
      <c r="R6" s="34">
        <v>1</v>
      </c>
      <c r="S6" s="34">
        <v>0</v>
      </c>
      <c r="T6" s="34">
        <v>1</v>
      </c>
      <c r="U6" s="34">
        <v>0</v>
      </c>
      <c r="V6" s="34">
        <v>0</v>
      </c>
      <c r="W6" s="34">
        <v>1</v>
      </c>
      <c r="X6" s="34">
        <v>1</v>
      </c>
    </row>
    <row r="7" spans="1:24" x14ac:dyDescent="0.2">
      <c r="A7" t="s">
        <v>309</v>
      </c>
      <c r="B7" t="s">
        <v>15</v>
      </c>
      <c r="C7" s="25" t="b">
        <f t="shared" si="0"/>
        <v>0</v>
      </c>
      <c r="D7" s="25" t="b">
        <f t="shared" si="1"/>
        <v>0</v>
      </c>
      <c r="E7" s="25" t="b">
        <f t="shared" si="2"/>
        <v>0</v>
      </c>
      <c r="F7" s="25" t="b">
        <f t="shared" si="3"/>
        <v>1</v>
      </c>
      <c r="G7" s="25" t="b">
        <f t="shared" si="4"/>
        <v>0</v>
      </c>
      <c r="H7" s="25" t="b">
        <f t="shared" si="5"/>
        <v>0</v>
      </c>
      <c r="I7" s="25" t="b">
        <f t="shared" si="6"/>
        <v>0</v>
      </c>
      <c r="J7" s="25" t="b">
        <f t="shared" si="7"/>
        <v>0</v>
      </c>
      <c r="K7" s="25" t="b">
        <f t="shared" si="8"/>
        <v>1</v>
      </c>
      <c r="L7" s="34">
        <v>0</v>
      </c>
      <c r="M7" s="34">
        <v>0</v>
      </c>
      <c r="N7" s="34">
        <v>0</v>
      </c>
      <c r="O7" s="34">
        <v>0</v>
      </c>
      <c r="P7" s="34">
        <v>0</v>
      </c>
      <c r="Q7" s="34">
        <v>0</v>
      </c>
      <c r="R7" s="34">
        <v>0</v>
      </c>
      <c r="S7" s="34">
        <v>0</v>
      </c>
      <c r="T7" s="34">
        <v>0</v>
      </c>
      <c r="U7" s="34">
        <v>0</v>
      </c>
      <c r="V7" s="34">
        <v>0</v>
      </c>
      <c r="W7" s="34">
        <v>1</v>
      </c>
      <c r="X7" s="34">
        <v>0</v>
      </c>
    </row>
    <row r="8" spans="1:24" x14ac:dyDescent="0.2">
      <c r="A8" t="s">
        <v>309</v>
      </c>
      <c r="B8" t="s">
        <v>16</v>
      </c>
      <c r="C8" s="25" t="b">
        <f t="shared" si="0"/>
        <v>0</v>
      </c>
      <c r="D8" s="25" t="b">
        <f t="shared" si="1"/>
        <v>1</v>
      </c>
      <c r="E8" s="25" t="b">
        <f t="shared" si="2"/>
        <v>0</v>
      </c>
      <c r="F8" s="25" t="b">
        <f t="shared" si="3"/>
        <v>1</v>
      </c>
      <c r="G8" s="25" t="b">
        <f t="shared" si="4"/>
        <v>0</v>
      </c>
      <c r="H8" s="25" t="b">
        <f t="shared" si="5"/>
        <v>0</v>
      </c>
      <c r="I8" s="25" t="b">
        <f t="shared" si="6"/>
        <v>1</v>
      </c>
      <c r="J8" s="25" t="b">
        <f t="shared" si="7"/>
        <v>0</v>
      </c>
      <c r="K8" s="25" t="b">
        <f t="shared" si="8"/>
        <v>1</v>
      </c>
      <c r="L8" s="34">
        <v>0</v>
      </c>
      <c r="M8" s="34">
        <v>1</v>
      </c>
      <c r="N8" s="34">
        <v>0</v>
      </c>
      <c r="O8" s="34">
        <v>0</v>
      </c>
      <c r="P8" s="34">
        <v>1</v>
      </c>
      <c r="Q8" s="34">
        <v>0</v>
      </c>
      <c r="R8" s="34">
        <v>0</v>
      </c>
      <c r="S8" s="34">
        <v>0</v>
      </c>
      <c r="T8" s="34">
        <v>0</v>
      </c>
      <c r="U8" s="34">
        <v>0</v>
      </c>
      <c r="V8" s="34">
        <v>0</v>
      </c>
      <c r="W8" s="34">
        <v>1</v>
      </c>
      <c r="X8" s="34">
        <v>0</v>
      </c>
    </row>
    <row r="9" spans="1:24" x14ac:dyDescent="0.2">
      <c r="A9" t="s">
        <v>309</v>
      </c>
      <c r="B9" t="s">
        <v>17</v>
      </c>
      <c r="C9" s="25" t="b">
        <f t="shared" si="0"/>
        <v>0</v>
      </c>
      <c r="D9" s="25" t="b">
        <f t="shared" si="1"/>
        <v>1</v>
      </c>
      <c r="E9" s="25" t="b">
        <f t="shared" si="2"/>
        <v>1</v>
      </c>
      <c r="F9" s="25" t="b">
        <f t="shared" si="3"/>
        <v>1</v>
      </c>
      <c r="G9" s="25" t="b">
        <f t="shared" si="4"/>
        <v>0</v>
      </c>
      <c r="H9" s="25" t="b">
        <f t="shared" si="5"/>
        <v>0</v>
      </c>
      <c r="I9" s="25" t="b">
        <f t="shared" si="6"/>
        <v>0</v>
      </c>
      <c r="J9" s="25" t="b">
        <f t="shared" si="7"/>
        <v>0</v>
      </c>
      <c r="K9" s="25" t="b">
        <f t="shared" si="8"/>
        <v>1</v>
      </c>
      <c r="L9" s="34">
        <v>0</v>
      </c>
      <c r="M9" s="34">
        <v>1</v>
      </c>
      <c r="N9" s="34">
        <v>1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1</v>
      </c>
      <c r="X9" s="34">
        <v>0</v>
      </c>
    </row>
    <row r="10" spans="1:24" x14ac:dyDescent="0.2">
      <c r="A10" t="s">
        <v>309</v>
      </c>
      <c r="B10" t="s">
        <v>18</v>
      </c>
      <c r="C10" s="25" t="b">
        <f t="shared" si="0"/>
        <v>1</v>
      </c>
      <c r="D10" s="25" t="b">
        <f t="shared" si="1"/>
        <v>1</v>
      </c>
      <c r="E10" s="25" t="b">
        <f t="shared" si="2"/>
        <v>1</v>
      </c>
      <c r="F10" s="25" t="b">
        <f t="shared" si="3"/>
        <v>1</v>
      </c>
      <c r="G10" s="25" t="b">
        <f t="shared" si="4"/>
        <v>1</v>
      </c>
      <c r="H10" s="25" t="b">
        <f t="shared" si="5"/>
        <v>1</v>
      </c>
      <c r="I10" s="25" t="b">
        <f t="shared" si="6"/>
        <v>1</v>
      </c>
      <c r="J10" s="25" t="b">
        <f t="shared" si="7"/>
        <v>1</v>
      </c>
      <c r="K10" s="25" t="b">
        <f t="shared" si="8"/>
        <v>1</v>
      </c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1</v>
      </c>
      <c r="W10" s="34">
        <v>1</v>
      </c>
      <c r="X10" s="34">
        <v>1</v>
      </c>
    </row>
    <row r="11" spans="1:24" x14ac:dyDescent="0.2">
      <c r="A11" t="s">
        <v>309</v>
      </c>
      <c r="B11" t="s">
        <v>19</v>
      </c>
      <c r="C11" s="25" t="b">
        <f t="shared" si="0"/>
        <v>0</v>
      </c>
      <c r="D11" s="25" t="b">
        <f t="shared" si="1"/>
        <v>1</v>
      </c>
      <c r="E11" s="25" t="b">
        <f t="shared" si="2"/>
        <v>0</v>
      </c>
      <c r="F11" s="25" t="b">
        <f t="shared" si="3"/>
        <v>0</v>
      </c>
      <c r="G11" s="25" t="b">
        <f t="shared" si="4"/>
        <v>0</v>
      </c>
      <c r="H11" s="25" t="b">
        <f t="shared" si="5"/>
        <v>0</v>
      </c>
      <c r="I11" s="25" t="b">
        <f t="shared" si="6"/>
        <v>0</v>
      </c>
      <c r="J11" s="25" t="b">
        <f t="shared" si="7"/>
        <v>0</v>
      </c>
      <c r="K11" s="25" t="b">
        <f t="shared" si="8"/>
        <v>1</v>
      </c>
      <c r="L11" s="34">
        <v>0</v>
      </c>
      <c r="M11" s="34">
        <v>1</v>
      </c>
      <c r="N11" s="34">
        <v>0</v>
      </c>
      <c r="O11" s="34">
        <v>0</v>
      </c>
      <c r="P11" s="34">
        <v>0</v>
      </c>
      <c r="Q11" s="34">
        <v>0</v>
      </c>
      <c r="R11" s="34">
        <v>0</v>
      </c>
      <c r="S11" s="34">
        <v>0</v>
      </c>
      <c r="T11" s="34">
        <v>0</v>
      </c>
      <c r="U11" s="34">
        <v>0</v>
      </c>
      <c r="V11" s="34">
        <v>0</v>
      </c>
      <c r="W11" s="34">
        <v>0</v>
      </c>
      <c r="X11" s="34">
        <v>0</v>
      </c>
    </row>
    <row r="12" spans="1:24" x14ac:dyDescent="0.2">
      <c r="A12" t="s">
        <v>309</v>
      </c>
      <c r="B12" t="s">
        <v>20</v>
      </c>
      <c r="C12" s="25" t="b">
        <f t="shared" si="0"/>
        <v>0</v>
      </c>
      <c r="D12" s="25" t="b">
        <f t="shared" si="1"/>
        <v>0</v>
      </c>
      <c r="E12" s="25" t="b">
        <f t="shared" si="2"/>
        <v>0</v>
      </c>
      <c r="F12" s="25" t="b">
        <f t="shared" si="3"/>
        <v>1</v>
      </c>
      <c r="G12" s="25" t="b">
        <f t="shared" si="4"/>
        <v>0</v>
      </c>
      <c r="H12" s="25" t="b">
        <f t="shared" si="5"/>
        <v>0</v>
      </c>
      <c r="I12" s="25" t="b">
        <f t="shared" si="6"/>
        <v>0</v>
      </c>
      <c r="J12" s="25" t="b">
        <f t="shared" si="7"/>
        <v>1</v>
      </c>
      <c r="K12" s="25" t="b">
        <f t="shared" si="8"/>
        <v>1</v>
      </c>
      <c r="L12" s="34">
        <v>0</v>
      </c>
      <c r="M12" s="34">
        <v>0</v>
      </c>
      <c r="N12" s="34">
        <v>0</v>
      </c>
      <c r="O12" s="34">
        <v>0</v>
      </c>
      <c r="P12" s="34">
        <v>0</v>
      </c>
      <c r="Q12" s="34">
        <v>0</v>
      </c>
      <c r="R12" s="34">
        <v>1</v>
      </c>
      <c r="S12" s="34">
        <v>0</v>
      </c>
      <c r="T12" s="34">
        <v>0</v>
      </c>
      <c r="U12" s="34">
        <v>0</v>
      </c>
      <c r="V12" s="34">
        <v>0</v>
      </c>
      <c r="W12" s="34">
        <v>1</v>
      </c>
      <c r="X12" s="34">
        <v>0</v>
      </c>
    </row>
    <row r="13" spans="1:24" x14ac:dyDescent="0.2">
      <c r="A13" t="s">
        <v>309</v>
      </c>
      <c r="B13" t="s">
        <v>21</v>
      </c>
      <c r="C13" s="25" t="b">
        <f t="shared" si="0"/>
        <v>0</v>
      </c>
      <c r="D13" s="25" t="b">
        <f t="shared" si="1"/>
        <v>0</v>
      </c>
      <c r="E13" s="25" t="b">
        <f t="shared" si="2"/>
        <v>0</v>
      </c>
      <c r="F13" s="25" t="b">
        <f t="shared" si="3"/>
        <v>0</v>
      </c>
      <c r="G13" s="25" t="b">
        <f t="shared" si="4"/>
        <v>0</v>
      </c>
      <c r="H13" s="25" t="b">
        <f t="shared" si="5"/>
        <v>0</v>
      </c>
      <c r="I13" s="25" t="b">
        <f t="shared" si="6"/>
        <v>0</v>
      </c>
      <c r="J13" s="25" t="b">
        <f t="shared" si="7"/>
        <v>0</v>
      </c>
      <c r="K13" s="25" t="b">
        <f t="shared" si="8"/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</row>
    <row r="14" spans="1:24" x14ac:dyDescent="0.2">
      <c r="A14" t="s">
        <v>309</v>
      </c>
      <c r="B14" t="s">
        <v>22</v>
      </c>
      <c r="C14" s="25" t="b">
        <f t="shared" si="0"/>
        <v>1</v>
      </c>
      <c r="D14" s="25" t="b">
        <f t="shared" si="1"/>
        <v>1</v>
      </c>
      <c r="E14" s="25" t="b">
        <f t="shared" si="2"/>
        <v>1</v>
      </c>
      <c r="F14" s="25" t="b">
        <f t="shared" si="3"/>
        <v>1</v>
      </c>
      <c r="G14" s="25" t="b">
        <f t="shared" si="4"/>
        <v>1</v>
      </c>
      <c r="H14" s="25" t="b">
        <f t="shared" si="5"/>
        <v>1</v>
      </c>
      <c r="I14" s="25" t="b">
        <f t="shared" si="6"/>
        <v>1</v>
      </c>
      <c r="J14" s="25" t="b">
        <f t="shared" si="7"/>
        <v>1</v>
      </c>
      <c r="K14" s="25" t="b">
        <f t="shared" si="8"/>
        <v>1</v>
      </c>
      <c r="L14" s="34">
        <v>1</v>
      </c>
      <c r="M14" s="34">
        <v>1</v>
      </c>
      <c r="N14" s="34">
        <v>1</v>
      </c>
      <c r="O14" s="34">
        <v>1</v>
      </c>
      <c r="P14" s="34">
        <v>1</v>
      </c>
      <c r="Q14" s="34">
        <v>1</v>
      </c>
      <c r="R14" s="34">
        <v>1</v>
      </c>
      <c r="S14" s="34">
        <v>1</v>
      </c>
      <c r="T14" s="34">
        <v>1</v>
      </c>
      <c r="U14" s="34">
        <v>1</v>
      </c>
      <c r="V14" s="34">
        <v>1</v>
      </c>
      <c r="W14" s="34">
        <v>1</v>
      </c>
      <c r="X14" s="25">
        <v>1</v>
      </c>
    </row>
    <row r="15" spans="1:24" x14ac:dyDescent="0.2">
      <c r="A15" t="s">
        <v>309</v>
      </c>
      <c r="B15" t="s">
        <v>23</v>
      </c>
      <c r="C15" s="25" t="b">
        <f t="shared" si="0"/>
        <v>1</v>
      </c>
      <c r="D15" s="25" t="b">
        <f t="shared" si="1"/>
        <v>1</v>
      </c>
      <c r="E15" s="25" t="b">
        <f t="shared" si="2"/>
        <v>1</v>
      </c>
      <c r="F15" s="25" t="b">
        <f t="shared" si="3"/>
        <v>1</v>
      </c>
      <c r="G15" s="25" t="b">
        <f t="shared" si="4"/>
        <v>1</v>
      </c>
      <c r="H15" s="25" t="b">
        <f t="shared" si="5"/>
        <v>1</v>
      </c>
      <c r="I15" s="25" t="b">
        <f t="shared" si="6"/>
        <v>1</v>
      </c>
      <c r="J15" s="25" t="b">
        <f t="shared" si="7"/>
        <v>1</v>
      </c>
      <c r="K15" s="25" t="b">
        <f t="shared" si="8"/>
        <v>1</v>
      </c>
      <c r="L15" s="34">
        <v>1</v>
      </c>
      <c r="M15" s="34">
        <v>1</v>
      </c>
      <c r="N15" s="34">
        <v>1</v>
      </c>
      <c r="O15" s="34">
        <v>1</v>
      </c>
      <c r="P15" s="34">
        <v>1</v>
      </c>
      <c r="Q15" s="34">
        <v>1</v>
      </c>
      <c r="R15" s="34">
        <v>1</v>
      </c>
      <c r="S15" s="34">
        <v>1</v>
      </c>
      <c r="T15" s="34">
        <v>1</v>
      </c>
      <c r="U15" s="34">
        <v>1</v>
      </c>
      <c r="V15" s="34">
        <v>1</v>
      </c>
      <c r="W15" s="34">
        <v>1</v>
      </c>
      <c r="X15" s="25">
        <v>1</v>
      </c>
    </row>
    <row r="16" spans="1:24" x14ac:dyDescent="0.2">
      <c r="A16" t="s">
        <v>309</v>
      </c>
      <c r="B16" t="s">
        <v>24</v>
      </c>
      <c r="C16" s="25" t="b">
        <f t="shared" si="0"/>
        <v>1</v>
      </c>
      <c r="D16" s="25" t="b">
        <f t="shared" si="1"/>
        <v>1</v>
      </c>
      <c r="E16" s="25" t="b">
        <f t="shared" si="2"/>
        <v>1</v>
      </c>
      <c r="F16" s="25" t="b">
        <f t="shared" si="3"/>
        <v>1</v>
      </c>
      <c r="G16" s="25" t="b">
        <f t="shared" si="4"/>
        <v>1</v>
      </c>
      <c r="H16" s="25" t="b">
        <f t="shared" si="5"/>
        <v>1</v>
      </c>
      <c r="I16" s="25" t="b">
        <f t="shared" si="6"/>
        <v>1</v>
      </c>
      <c r="J16" s="25" t="b">
        <f t="shared" si="7"/>
        <v>1</v>
      </c>
      <c r="K16" s="25" t="b">
        <f t="shared" si="8"/>
        <v>1</v>
      </c>
      <c r="L16" s="34">
        <v>1</v>
      </c>
      <c r="M16" s="34">
        <v>1</v>
      </c>
      <c r="N16" s="34">
        <v>1</v>
      </c>
      <c r="O16" s="34">
        <v>1</v>
      </c>
      <c r="P16" s="34">
        <v>1</v>
      </c>
      <c r="Q16" s="34">
        <v>1</v>
      </c>
      <c r="R16" s="34">
        <v>1</v>
      </c>
      <c r="S16" s="34">
        <v>1</v>
      </c>
      <c r="T16" s="34">
        <v>1</v>
      </c>
      <c r="U16" s="34">
        <v>1</v>
      </c>
      <c r="V16" s="34">
        <v>1</v>
      </c>
      <c r="W16" s="34">
        <v>1</v>
      </c>
      <c r="X16" s="25">
        <v>1</v>
      </c>
    </row>
    <row r="17" spans="1:24" x14ac:dyDescent="0.2">
      <c r="A17" t="s">
        <v>309</v>
      </c>
      <c r="B17" t="s">
        <v>25</v>
      </c>
      <c r="C17" s="25" t="b">
        <f t="shared" si="0"/>
        <v>0</v>
      </c>
      <c r="D17" s="25" t="b">
        <f t="shared" si="1"/>
        <v>0</v>
      </c>
      <c r="E17" s="25" t="b">
        <f t="shared" si="2"/>
        <v>0</v>
      </c>
      <c r="F17" s="25" t="b">
        <f t="shared" si="3"/>
        <v>0</v>
      </c>
      <c r="G17" s="25" t="b">
        <f t="shared" si="4"/>
        <v>0</v>
      </c>
      <c r="H17" s="25" t="b">
        <f t="shared" si="5"/>
        <v>0</v>
      </c>
      <c r="I17" s="25" t="b">
        <f t="shared" si="6"/>
        <v>0</v>
      </c>
      <c r="J17" s="25" t="b">
        <f t="shared" si="7"/>
        <v>0</v>
      </c>
      <c r="K17" s="25" t="b">
        <f t="shared" si="8"/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25">
        <v>0</v>
      </c>
    </row>
    <row r="18" spans="1:24" x14ac:dyDescent="0.2">
      <c r="A18" t="s">
        <v>309</v>
      </c>
      <c r="B18" t="s">
        <v>27</v>
      </c>
      <c r="C18" s="25" t="b">
        <f t="shared" si="0"/>
        <v>0</v>
      </c>
      <c r="D18" s="25" t="b">
        <f t="shared" si="1"/>
        <v>0</v>
      </c>
      <c r="E18" s="25" t="b">
        <f t="shared" si="2"/>
        <v>0</v>
      </c>
      <c r="F18" s="25" t="b">
        <f t="shared" si="3"/>
        <v>0</v>
      </c>
      <c r="G18" s="25" t="b">
        <f t="shared" si="4"/>
        <v>0</v>
      </c>
      <c r="H18" s="25" t="b">
        <f t="shared" si="5"/>
        <v>1</v>
      </c>
      <c r="I18" s="25" t="b">
        <f t="shared" si="6"/>
        <v>0</v>
      </c>
      <c r="J18" s="25" t="b">
        <f t="shared" si="7"/>
        <v>0</v>
      </c>
      <c r="K18" s="25" t="b">
        <f t="shared" si="8"/>
        <v>1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1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25">
        <v>0</v>
      </c>
    </row>
    <row r="19" spans="1:24" x14ac:dyDescent="0.2">
      <c r="A19" t="s">
        <v>309</v>
      </c>
      <c r="B19" t="s">
        <v>28</v>
      </c>
      <c r="C19" s="25" t="b">
        <f t="shared" si="0"/>
        <v>1</v>
      </c>
      <c r="D19" s="25" t="b">
        <f t="shared" si="1"/>
        <v>1</v>
      </c>
      <c r="E19" s="25" t="b">
        <f t="shared" si="2"/>
        <v>1</v>
      </c>
      <c r="F19" s="25" t="b">
        <f t="shared" si="3"/>
        <v>1</v>
      </c>
      <c r="G19" s="25" t="b">
        <f t="shared" si="4"/>
        <v>1</v>
      </c>
      <c r="H19" s="25" t="b">
        <f t="shared" si="5"/>
        <v>1</v>
      </c>
      <c r="I19" s="25" t="b">
        <f t="shared" si="6"/>
        <v>1</v>
      </c>
      <c r="J19" s="25" t="b">
        <f t="shared" si="7"/>
        <v>1</v>
      </c>
      <c r="K19" s="25" t="b">
        <f t="shared" si="8"/>
        <v>1</v>
      </c>
      <c r="L19" s="34">
        <v>1</v>
      </c>
      <c r="M19" s="34">
        <v>1</v>
      </c>
      <c r="N19" s="34">
        <v>1</v>
      </c>
      <c r="O19" s="34">
        <v>1</v>
      </c>
      <c r="P19" s="34">
        <v>0</v>
      </c>
      <c r="Q19" s="34">
        <v>1</v>
      </c>
      <c r="R19" s="34">
        <v>1</v>
      </c>
      <c r="S19" s="34">
        <v>1</v>
      </c>
      <c r="T19" s="34">
        <v>1</v>
      </c>
      <c r="U19" s="34">
        <v>1</v>
      </c>
      <c r="V19" s="34">
        <v>0</v>
      </c>
      <c r="W19" s="34">
        <v>1</v>
      </c>
      <c r="X19" s="25">
        <v>1</v>
      </c>
    </row>
    <row r="20" spans="1:24" x14ac:dyDescent="0.2">
      <c r="A20" t="s">
        <v>309</v>
      </c>
      <c r="B20" t="s">
        <v>29</v>
      </c>
      <c r="C20" s="25" t="b">
        <f t="shared" si="0"/>
        <v>0</v>
      </c>
      <c r="D20" s="25" t="b">
        <f t="shared" si="1"/>
        <v>0</v>
      </c>
      <c r="E20" s="25" t="b">
        <f t="shared" si="2"/>
        <v>0</v>
      </c>
      <c r="F20" s="25" t="b">
        <f t="shared" si="3"/>
        <v>0</v>
      </c>
      <c r="G20" s="25" t="b">
        <f t="shared" si="4"/>
        <v>1</v>
      </c>
      <c r="H20" s="25" t="b">
        <f t="shared" si="5"/>
        <v>0</v>
      </c>
      <c r="I20" s="25" t="b">
        <f t="shared" si="6"/>
        <v>0</v>
      </c>
      <c r="J20" s="25" t="b">
        <f t="shared" si="7"/>
        <v>0</v>
      </c>
      <c r="K20" s="25" t="b">
        <f t="shared" si="8"/>
        <v>1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25">
        <v>1</v>
      </c>
    </row>
    <row r="21" spans="1:24" x14ac:dyDescent="0.2">
      <c r="A21" t="s">
        <v>309</v>
      </c>
      <c r="B21" t="s">
        <v>30</v>
      </c>
      <c r="C21" s="25" t="b">
        <f t="shared" si="0"/>
        <v>0</v>
      </c>
      <c r="D21" s="25" t="b">
        <f t="shared" si="1"/>
        <v>0</v>
      </c>
      <c r="E21" s="25" t="b">
        <f t="shared" si="2"/>
        <v>0</v>
      </c>
      <c r="F21" s="25" t="b">
        <f t="shared" si="3"/>
        <v>0</v>
      </c>
      <c r="G21" s="25" t="b">
        <f t="shared" si="4"/>
        <v>0</v>
      </c>
      <c r="H21" s="25" t="b">
        <f t="shared" si="5"/>
        <v>0</v>
      </c>
      <c r="I21" s="25" t="b">
        <f t="shared" si="6"/>
        <v>0</v>
      </c>
      <c r="J21" s="25" t="b">
        <f t="shared" si="7"/>
        <v>0</v>
      </c>
      <c r="K21" s="25" t="b">
        <f t="shared" si="8"/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25">
        <v>0</v>
      </c>
    </row>
    <row r="22" spans="1:24" x14ac:dyDescent="0.2">
      <c r="A22" t="s">
        <v>309</v>
      </c>
      <c r="B22" t="s">
        <v>31</v>
      </c>
      <c r="C22" s="25" t="b">
        <f t="shared" si="0"/>
        <v>0</v>
      </c>
      <c r="D22" s="25" t="b">
        <f t="shared" si="1"/>
        <v>0</v>
      </c>
      <c r="E22" s="25" t="b">
        <f t="shared" si="2"/>
        <v>0</v>
      </c>
      <c r="F22" s="25" t="b">
        <f t="shared" si="3"/>
        <v>0</v>
      </c>
      <c r="G22" s="25" t="b">
        <f t="shared" si="4"/>
        <v>0</v>
      </c>
      <c r="H22" s="25" t="b">
        <f t="shared" si="5"/>
        <v>0</v>
      </c>
      <c r="I22" s="25" t="b">
        <f t="shared" si="6"/>
        <v>0</v>
      </c>
      <c r="J22" s="25" t="b">
        <f t="shared" si="7"/>
        <v>0</v>
      </c>
      <c r="K22" s="25" t="b">
        <f t="shared" si="8"/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25">
        <v>0</v>
      </c>
    </row>
    <row r="23" spans="1:24" x14ac:dyDescent="0.2">
      <c r="A23" t="s">
        <v>309</v>
      </c>
      <c r="B23" t="s">
        <v>32</v>
      </c>
      <c r="C23" s="25" t="b">
        <f t="shared" si="0"/>
        <v>0</v>
      </c>
      <c r="D23" s="25" t="b">
        <f t="shared" si="1"/>
        <v>0</v>
      </c>
      <c r="E23" s="25" t="b">
        <f t="shared" si="2"/>
        <v>0</v>
      </c>
      <c r="F23" s="25" t="b">
        <f t="shared" si="3"/>
        <v>0</v>
      </c>
      <c r="G23" s="25" t="b">
        <f t="shared" si="4"/>
        <v>0</v>
      </c>
      <c r="H23" s="25" t="b">
        <f t="shared" si="5"/>
        <v>0</v>
      </c>
      <c r="I23" s="25" t="b">
        <f t="shared" si="6"/>
        <v>0</v>
      </c>
      <c r="J23" s="25" t="b">
        <f t="shared" si="7"/>
        <v>0</v>
      </c>
      <c r="K23" s="25" t="b">
        <f t="shared" si="8"/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25">
        <v>0</v>
      </c>
    </row>
    <row r="24" spans="1:24" x14ac:dyDescent="0.2">
      <c r="A24" t="s">
        <v>309</v>
      </c>
      <c r="B24" t="s">
        <v>33</v>
      </c>
      <c r="C24" s="25" t="b">
        <f t="shared" si="0"/>
        <v>0</v>
      </c>
      <c r="D24" s="25" t="b">
        <f t="shared" si="1"/>
        <v>1</v>
      </c>
      <c r="E24" s="25" t="b">
        <f t="shared" si="2"/>
        <v>0</v>
      </c>
      <c r="F24" s="25" t="b">
        <f t="shared" si="3"/>
        <v>0</v>
      </c>
      <c r="G24" s="25" t="b">
        <f t="shared" si="4"/>
        <v>0</v>
      </c>
      <c r="H24" s="25" t="b">
        <f t="shared" si="5"/>
        <v>0</v>
      </c>
      <c r="I24" s="25" t="b">
        <f t="shared" si="6"/>
        <v>0</v>
      </c>
      <c r="J24" s="25" t="b">
        <f t="shared" si="7"/>
        <v>0</v>
      </c>
      <c r="K24" s="25" t="b">
        <f t="shared" si="8"/>
        <v>1</v>
      </c>
      <c r="L24" s="34">
        <v>0</v>
      </c>
      <c r="M24" s="34">
        <v>1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25">
        <v>0</v>
      </c>
    </row>
    <row r="25" spans="1:24" x14ac:dyDescent="0.2">
      <c r="A25" t="s">
        <v>309</v>
      </c>
      <c r="B25" t="s">
        <v>34</v>
      </c>
      <c r="C25" s="25" t="b">
        <f t="shared" si="0"/>
        <v>0</v>
      </c>
      <c r="D25" s="25" t="b">
        <f t="shared" si="1"/>
        <v>0</v>
      </c>
      <c r="E25" s="25" t="b">
        <f t="shared" si="2"/>
        <v>0</v>
      </c>
      <c r="F25" s="25" t="b">
        <f t="shared" si="3"/>
        <v>0</v>
      </c>
      <c r="G25" s="25" t="b">
        <f t="shared" si="4"/>
        <v>1</v>
      </c>
      <c r="H25" s="25" t="b">
        <f t="shared" si="5"/>
        <v>0</v>
      </c>
      <c r="I25" s="25" t="b">
        <f t="shared" si="6"/>
        <v>0</v>
      </c>
      <c r="J25" s="25" t="b">
        <f t="shared" si="7"/>
        <v>0</v>
      </c>
      <c r="K25" s="25" t="b">
        <f t="shared" si="8"/>
        <v>1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25">
        <v>1</v>
      </c>
    </row>
    <row r="26" spans="1:24" x14ac:dyDescent="0.2">
      <c r="A26" t="s">
        <v>309</v>
      </c>
      <c r="B26" t="s">
        <v>35</v>
      </c>
      <c r="C26" s="25" t="b">
        <f t="shared" si="0"/>
        <v>0</v>
      </c>
      <c r="D26" s="25" t="b">
        <f t="shared" si="1"/>
        <v>0</v>
      </c>
      <c r="E26" s="25" t="b">
        <f t="shared" si="2"/>
        <v>0</v>
      </c>
      <c r="F26" s="25" t="b">
        <f t="shared" si="3"/>
        <v>1</v>
      </c>
      <c r="G26" s="25" t="b">
        <f t="shared" si="4"/>
        <v>1</v>
      </c>
      <c r="H26" s="25" t="b">
        <f t="shared" si="5"/>
        <v>0</v>
      </c>
      <c r="I26" s="25" t="b">
        <f t="shared" si="6"/>
        <v>0</v>
      </c>
      <c r="J26" s="25" t="b">
        <f t="shared" si="7"/>
        <v>1</v>
      </c>
      <c r="K26" s="25" t="b">
        <f t="shared" si="8"/>
        <v>1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1</v>
      </c>
      <c r="S26" s="34">
        <v>1</v>
      </c>
      <c r="T26" s="34">
        <v>0</v>
      </c>
      <c r="U26" s="34">
        <v>0</v>
      </c>
      <c r="V26" s="34">
        <v>0</v>
      </c>
      <c r="W26" s="34">
        <v>1</v>
      </c>
      <c r="X26" s="25">
        <v>1</v>
      </c>
    </row>
    <row r="27" spans="1:24" x14ac:dyDescent="0.2">
      <c r="A27" t="s">
        <v>309</v>
      </c>
      <c r="B27" t="s">
        <v>36</v>
      </c>
      <c r="C27" s="25" t="b">
        <f t="shared" si="0"/>
        <v>0</v>
      </c>
      <c r="D27" s="25" t="b">
        <f t="shared" si="1"/>
        <v>1</v>
      </c>
      <c r="E27" s="25" t="b">
        <f t="shared" si="2"/>
        <v>0</v>
      </c>
      <c r="F27" s="25" t="b">
        <f t="shared" si="3"/>
        <v>0</v>
      </c>
      <c r="G27" s="25" t="b">
        <f t="shared" si="4"/>
        <v>0</v>
      </c>
      <c r="H27" s="25" t="b">
        <f t="shared" si="5"/>
        <v>0</v>
      </c>
      <c r="I27" s="25" t="b">
        <f t="shared" si="6"/>
        <v>0</v>
      </c>
      <c r="J27" s="25" t="b">
        <f t="shared" si="7"/>
        <v>0</v>
      </c>
      <c r="K27" s="25" t="b">
        <f t="shared" si="8"/>
        <v>1</v>
      </c>
      <c r="L27" s="34">
        <v>0</v>
      </c>
      <c r="M27" s="34">
        <v>1</v>
      </c>
      <c r="N27" s="34">
        <v>0</v>
      </c>
      <c r="O27" s="34">
        <v>0</v>
      </c>
      <c r="P27" s="34">
        <v>0</v>
      </c>
      <c r="Q27" s="34">
        <v>0</v>
      </c>
      <c r="R27" s="34">
        <v>0</v>
      </c>
      <c r="S27" s="34">
        <v>0</v>
      </c>
      <c r="T27" s="34">
        <v>0</v>
      </c>
      <c r="U27" s="34">
        <v>0</v>
      </c>
      <c r="V27" s="34">
        <v>0</v>
      </c>
      <c r="W27" s="34">
        <v>0</v>
      </c>
      <c r="X27" s="25">
        <v>0</v>
      </c>
    </row>
    <row r="28" spans="1:24" x14ac:dyDescent="0.2">
      <c r="A28" t="s">
        <v>309</v>
      </c>
      <c r="B28" t="s">
        <v>37</v>
      </c>
      <c r="C28" s="25" t="b">
        <f t="shared" si="0"/>
        <v>1</v>
      </c>
      <c r="D28" s="25" t="b">
        <f t="shared" si="1"/>
        <v>0</v>
      </c>
      <c r="E28" s="25" t="b">
        <f t="shared" si="2"/>
        <v>0</v>
      </c>
      <c r="F28" s="25" t="b">
        <f t="shared" si="3"/>
        <v>1</v>
      </c>
      <c r="G28" s="25" t="b">
        <f t="shared" si="4"/>
        <v>1</v>
      </c>
      <c r="H28" s="25" t="b">
        <f t="shared" si="5"/>
        <v>0</v>
      </c>
      <c r="I28" s="25" t="b">
        <f t="shared" si="6"/>
        <v>0</v>
      </c>
      <c r="J28" s="25" t="b">
        <f t="shared" si="7"/>
        <v>0</v>
      </c>
      <c r="K28" s="25" t="b">
        <f t="shared" si="8"/>
        <v>1</v>
      </c>
      <c r="L28" s="34">
        <v>1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1</v>
      </c>
      <c r="X28" s="25">
        <v>1</v>
      </c>
    </row>
    <row r="29" spans="1:24" x14ac:dyDescent="0.2">
      <c r="A29" t="s">
        <v>309</v>
      </c>
      <c r="B29" t="s">
        <v>38</v>
      </c>
      <c r="C29" s="25" t="b">
        <f t="shared" si="0"/>
        <v>0</v>
      </c>
      <c r="D29" s="25" t="b">
        <f t="shared" si="1"/>
        <v>0</v>
      </c>
      <c r="E29" s="25" t="b">
        <f t="shared" si="2"/>
        <v>0</v>
      </c>
      <c r="F29" s="25" t="b">
        <f t="shared" si="3"/>
        <v>0</v>
      </c>
      <c r="G29" s="25" t="b">
        <f t="shared" si="4"/>
        <v>0</v>
      </c>
      <c r="H29" s="25" t="b">
        <f t="shared" si="5"/>
        <v>0</v>
      </c>
      <c r="I29" s="25" t="b">
        <f t="shared" si="6"/>
        <v>0</v>
      </c>
      <c r="J29" s="25" t="b">
        <f t="shared" si="7"/>
        <v>0</v>
      </c>
      <c r="K29" s="25" t="b">
        <f t="shared" si="8"/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25">
        <v>0</v>
      </c>
    </row>
    <row r="30" spans="1:24" x14ac:dyDescent="0.2">
      <c r="A30" t="s">
        <v>309</v>
      </c>
      <c r="B30" t="s">
        <v>39</v>
      </c>
      <c r="C30" s="25" t="b">
        <f t="shared" si="0"/>
        <v>0</v>
      </c>
      <c r="D30" s="25" t="b">
        <f t="shared" si="1"/>
        <v>0</v>
      </c>
      <c r="E30" s="25" t="b">
        <f t="shared" si="2"/>
        <v>0</v>
      </c>
      <c r="F30" s="25" t="b">
        <f t="shared" si="3"/>
        <v>0</v>
      </c>
      <c r="G30" s="25" t="b">
        <f t="shared" si="4"/>
        <v>0</v>
      </c>
      <c r="H30" s="25" t="b">
        <f t="shared" si="5"/>
        <v>0</v>
      </c>
      <c r="I30" s="25" t="b">
        <f t="shared" si="6"/>
        <v>0</v>
      </c>
      <c r="J30" s="25" t="b">
        <f t="shared" si="7"/>
        <v>0</v>
      </c>
      <c r="K30" s="25" t="b">
        <f t="shared" si="8"/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25">
        <v>0</v>
      </c>
    </row>
    <row r="31" spans="1:24" x14ac:dyDescent="0.2">
      <c r="A31" t="s">
        <v>309</v>
      </c>
      <c r="B31" t="s">
        <v>40</v>
      </c>
      <c r="C31" s="25" t="b">
        <f t="shared" si="0"/>
        <v>0</v>
      </c>
      <c r="D31" s="25" t="b">
        <f t="shared" si="1"/>
        <v>1</v>
      </c>
      <c r="E31" s="25" t="b">
        <f t="shared" si="2"/>
        <v>0</v>
      </c>
      <c r="F31" s="25" t="b">
        <f t="shared" si="3"/>
        <v>0</v>
      </c>
      <c r="G31" s="25" t="b">
        <f t="shared" si="4"/>
        <v>0</v>
      </c>
      <c r="H31" s="25" t="b">
        <f t="shared" si="5"/>
        <v>0</v>
      </c>
      <c r="I31" s="25" t="b">
        <f t="shared" si="6"/>
        <v>0</v>
      </c>
      <c r="J31" s="25" t="b">
        <f t="shared" si="7"/>
        <v>0</v>
      </c>
      <c r="K31" s="25" t="b">
        <f t="shared" si="8"/>
        <v>1</v>
      </c>
      <c r="L31" s="34">
        <v>0</v>
      </c>
      <c r="M31" s="34">
        <v>1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25">
        <v>0</v>
      </c>
    </row>
    <row r="32" spans="1:24" x14ac:dyDescent="0.2">
      <c r="A32" t="s">
        <v>309</v>
      </c>
      <c r="B32" t="s">
        <v>41</v>
      </c>
      <c r="C32" s="25" t="b">
        <f t="shared" si="0"/>
        <v>0</v>
      </c>
      <c r="D32" s="25" t="b">
        <f t="shared" si="1"/>
        <v>0</v>
      </c>
      <c r="E32" s="25" t="b">
        <f t="shared" si="2"/>
        <v>0</v>
      </c>
      <c r="F32" s="25" t="b">
        <f t="shared" si="3"/>
        <v>0</v>
      </c>
      <c r="G32" s="25" t="b">
        <f t="shared" si="4"/>
        <v>0</v>
      </c>
      <c r="H32" s="25" t="b">
        <f t="shared" si="5"/>
        <v>0</v>
      </c>
      <c r="I32" s="25" t="b">
        <f t="shared" si="6"/>
        <v>0</v>
      </c>
      <c r="J32" s="25" t="b">
        <f t="shared" si="7"/>
        <v>0</v>
      </c>
      <c r="K32" s="25" t="b">
        <f t="shared" si="8"/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25">
        <v>0</v>
      </c>
    </row>
    <row r="33" spans="1:24" x14ac:dyDescent="0.2">
      <c r="A33" t="s">
        <v>309</v>
      </c>
      <c r="B33" t="s">
        <v>42</v>
      </c>
      <c r="C33" s="25" t="b">
        <f t="shared" si="0"/>
        <v>0</v>
      </c>
      <c r="D33" s="25" t="b">
        <f t="shared" si="1"/>
        <v>1</v>
      </c>
      <c r="E33" s="25" t="b">
        <f t="shared" si="2"/>
        <v>0</v>
      </c>
      <c r="F33" s="25" t="b">
        <f t="shared" si="3"/>
        <v>0</v>
      </c>
      <c r="G33" s="25" t="b">
        <f t="shared" si="4"/>
        <v>0</v>
      </c>
      <c r="H33" s="25" t="b">
        <f t="shared" si="5"/>
        <v>0</v>
      </c>
      <c r="I33" s="25" t="b">
        <f t="shared" si="6"/>
        <v>0</v>
      </c>
      <c r="J33" s="25" t="b">
        <f t="shared" si="7"/>
        <v>0</v>
      </c>
      <c r="K33" s="25" t="b">
        <f t="shared" si="8"/>
        <v>1</v>
      </c>
      <c r="L33" s="34">
        <v>0</v>
      </c>
      <c r="M33" s="34">
        <v>1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25">
        <v>0</v>
      </c>
    </row>
    <row r="34" spans="1:24" x14ac:dyDescent="0.2">
      <c r="A34" t="s">
        <v>309</v>
      </c>
      <c r="B34" t="s">
        <v>43</v>
      </c>
      <c r="C34" s="25" t="b">
        <f t="shared" si="0"/>
        <v>1</v>
      </c>
      <c r="D34" s="25" t="b">
        <f t="shared" si="1"/>
        <v>1</v>
      </c>
      <c r="E34" s="25" t="b">
        <f t="shared" si="2"/>
        <v>0</v>
      </c>
      <c r="F34" s="25" t="b">
        <f t="shared" si="3"/>
        <v>1</v>
      </c>
      <c r="G34" s="25" t="b">
        <f t="shared" si="4"/>
        <v>0</v>
      </c>
      <c r="H34" s="25" t="b">
        <f t="shared" si="5"/>
        <v>0</v>
      </c>
      <c r="I34" s="25" t="b">
        <f t="shared" si="6"/>
        <v>0</v>
      </c>
      <c r="J34" s="25" t="b">
        <f t="shared" si="7"/>
        <v>0</v>
      </c>
      <c r="K34" s="25" t="b">
        <f t="shared" si="8"/>
        <v>1</v>
      </c>
      <c r="L34" s="34">
        <v>1</v>
      </c>
      <c r="M34" s="34">
        <v>1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1</v>
      </c>
      <c r="X34" s="25">
        <v>0</v>
      </c>
    </row>
    <row r="35" spans="1:24" x14ac:dyDescent="0.2">
      <c r="A35" t="s">
        <v>309</v>
      </c>
      <c r="B35" t="s">
        <v>44</v>
      </c>
      <c r="C35" s="25" t="b">
        <f t="shared" si="0"/>
        <v>0</v>
      </c>
      <c r="D35" s="25" t="b">
        <f t="shared" si="1"/>
        <v>1</v>
      </c>
      <c r="E35" s="25" t="b">
        <f t="shared" si="2"/>
        <v>0</v>
      </c>
      <c r="F35" s="25" t="b">
        <f t="shared" si="3"/>
        <v>0</v>
      </c>
      <c r="G35" s="25" t="b">
        <f t="shared" si="4"/>
        <v>0</v>
      </c>
      <c r="H35" s="25" t="b">
        <f t="shared" si="5"/>
        <v>0</v>
      </c>
      <c r="I35" s="25" t="b">
        <f t="shared" si="6"/>
        <v>0</v>
      </c>
      <c r="J35" s="25" t="b">
        <f t="shared" si="7"/>
        <v>0</v>
      </c>
      <c r="K35" s="25" t="b">
        <f t="shared" si="8"/>
        <v>1</v>
      </c>
      <c r="L35" s="34">
        <v>0</v>
      </c>
      <c r="M35" s="34">
        <v>1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34">
        <v>0</v>
      </c>
      <c r="W35" s="34">
        <v>0</v>
      </c>
      <c r="X35" s="25">
        <v>0</v>
      </c>
    </row>
    <row r="36" spans="1:24" x14ac:dyDescent="0.2">
      <c r="A36" t="s">
        <v>309</v>
      </c>
      <c r="B36" t="s">
        <v>45</v>
      </c>
      <c r="C36" s="25" t="b">
        <f t="shared" si="0"/>
        <v>1</v>
      </c>
      <c r="D36" s="25" t="b">
        <f t="shared" si="1"/>
        <v>1</v>
      </c>
      <c r="E36" s="25" t="b">
        <f t="shared" si="2"/>
        <v>1</v>
      </c>
      <c r="F36" s="25" t="b">
        <f t="shared" si="3"/>
        <v>1</v>
      </c>
      <c r="G36" s="25" t="b">
        <f t="shared" si="4"/>
        <v>1</v>
      </c>
      <c r="H36" s="25" t="b">
        <f t="shared" si="5"/>
        <v>1</v>
      </c>
      <c r="I36" s="25" t="b">
        <f t="shared" si="6"/>
        <v>1</v>
      </c>
      <c r="J36" s="25" t="b">
        <f t="shared" si="7"/>
        <v>1</v>
      </c>
      <c r="K36" s="25" t="b">
        <f t="shared" si="8"/>
        <v>1</v>
      </c>
      <c r="L36" s="34">
        <v>1</v>
      </c>
      <c r="M36" s="34">
        <v>1</v>
      </c>
      <c r="N36" s="34">
        <v>1</v>
      </c>
      <c r="O36" s="34">
        <v>1</v>
      </c>
      <c r="P36" s="34">
        <v>1</v>
      </c>
      <c r="Q36" s="34">
        <v>1</v>
      </c>
      <c r="R36" s="34">
        <v>1</v>
      </c>
      <c r="S36" s="34">
        <v>1</v>
      </c>
      <c r="T36" s="34">
        <v>1</v>
      </c>
      <c r="U36" s="34">
        <v>1</v>
      </c>
      <c r="V36" s="34">
        <v>1</v>
      </c>
      <c r="W36" s="34">
        <v>1</v>
      </c>
      <c r="X36" s="25">
        <v>1</v>
      </c>
    </row>
    <row r="37" spans="1:24" x14ac:dyDescent="0.2">
      <c r="A37" t="s">
        <v>309</v>
      </c>
      <c r="B37" t="s">
        <v>46</v>
      </c>
      <c r="C37" s="25" t="b">
        <f t="shared" si="0"/>
        <v>1</v>
      </c>
      <c r="D37" s="25" t="b">
        <f t="shared" si="1"/>
        <v>1</v>
      </c>
      <c r="E37" s="25" t="b">
        <f t="shared" si="2"/>
        <v>1</v>
      </c>
      <c r="F37" s="25" t="b">
        <f t="shared" si="3"/>
        <v>1</v>
      </c>
      <c r="G37" s="25" t="b">
        <f t="shared" si="4"/>
        <v>1</v>
      </c>
      <c r="H37" s="25" t="b">
        <f t="shared" si="5"/>
        <v>1</v>
      </c>
      <c r="I37" s="25" t="b">
        <f t="shared" si="6"/>
        <v>1</v>
      </c>
      <c r="J37" s="25" t="b">
        <f t="shared" si="7"/>
        <v>1</v>
      </c>
      <c r="K37" s="25" t="b">
        <f t="shared" si="8"/>
        <v>1</v>
      </c>
      <c r="L37" s="34">
        <v>1</v>
      </c>
      <c r="M37" s="34">
        <v>1</v>
      </c>
      <c r="N37" s="34">
        <v>1</v>
      </c>
      <c r="O37" s="34">
        <v>1</v>
      </c>
      <c r="P37" s="34">
        <v>1</v>
      </c>
      <c r="Q37" s="34">
        <v>1</v>
      </c>
      <c r="R37" s="34">
        <v>1</v>
      </c>
      <c r="S37" s="34">
        <v>1</v>
      </c>
      <c r="T37" s="34">
        <v>1</v>
      </c>
      <c r="U37" s="34">
        <v>1</v>
      </c>
      <c r="V37" s="34">
        <v>1</v>
      </c>
      <c r="W37" s="34">
        <v>1</v>
      </c>
      <c r="X37" s="25">
        <v>1</v>
      </c>
    </row>
    <row r="38" spans="1:24" x14ac:dyDescent="0.2">
      <c r="A38" t="s">
        <v>309</v>
      </c>
      <c r="B38" t="s">
        <v>47</v>
      </c>
      <c r="C38" s="25" t="b">
        <f t="shared" si="0"/>
        <v>0</v>
      </c>
      <c r="D38" s="25" t="b">
        <f t="shared" si="1"/>
        <v>1</v>
      </c>
      <c r="E38" s="25" t="b">
        <f t="shared" si="2"/>
        <v>0</v>
      </c>
      <c r="F38" s="25" t="b">
        <f t="shared" si="3"/>
        <v>1</v>
      </c>
      <c r="G38" s="25" t="b">
        <f t="shared" si="4"/>
        <v>0</v>
      </c>
      <c r="H38" s="25" t="b">
        <f t="shared" si="5"/>
        <v>0</v>
      </c>
      <c r="I38" s="25" t="b">
        <f t="shared" si="6"/>
        <v>0</v>
      </c>
      <c r="J38" s="25" t="b">
        <f t="shared" si="7"/>
        <v>0</v>
      </c>
      <c r="K38" s="25" t="b">
        <f t="shared" si="8"/>
        <v>1</v>
      </c>
      <c r="L38" s="34">
        <v>0</v>
      </c>
      <c r="M38" s="34">
        <v>1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1</v>
      </c>
      <c r="X38" s="25">
        <v>0</v>
      </c>
    </row>
    <row r="39" spans="1:24" x14ac:dyDescent="0.2">
      <c r="A39" t="s">
        <v>309</v>
      </c>
      <c r="B39" t="s">
        <v>48</v>
      </c>
      <c r="C39" s="25" t="b">
        <f t="shared" si="0"/>
        <v>1</v>
      </c>
      <c r="D39" s="25" t="b">
        <f t="shared" si="1"/>
        <v>1</v>
      </c>
      <c r="E39" s="25" t="b">
        <f t="shared" si="2"/>
        <v>1</v>
      </c>
      <c r="F39" s="25" t="b">
        <f t="shared" si="3"/>
        <v>1</v>
      </c>
      <c r="G39" s="25" t="b">
        <f t="shared" si="4"/>
        <v>1</v>
      </c>
      <c r="H39" s="25" t="b">
        <f t="shared" si="5"/>
        <v>1</v>
      </c>
      <c r="I39" s="25" t="b">
        <f t="shared" si="6"/>
        <v>1</v>
      </c>
      <c r="J39" s="25" t="b">
        <f t="shared" si="7"/>
        <v>1</v>
      </c>
      <c r="K39" s="25" t="b">
        <f t="shared" si="8"/>
        <v>1</v>
      </c>
      <c r="L39" s="34">
        <v>1</v>
      </c>
      <c r="M39" s="34">
        <v>1</v>
      </c>
      <c r="N39" s="34">
        <v>1</v>
      </c>
      <c r="O39" s="34">
        <v>1</v>
      </c>
      <c r="P39" s="34">
        <v>0</v>
      </c>
      <c r="Q39" s="34">
        <v>1</v>
      </c>
      <c r="R39" s="34">
        <v>1</v>
      </c>
      <c r="S39" s="34">
        <v>0</v>
      </c>
      <c r="T39" s="34">
        <v>1</v>
      </c>
      <c r="U39" s="34">
        <v>0</v>
      </c>
      <c r="V39" s="34">
        <v>0</v>
      </c>
      <c r="W39" s="34">
        <v>1</v>
      </c>
      <c r="X39" s="25">
        <v>1</v>
      </c>
    </row>
    <row r="40" spans="1:24" x14ac:dyDescent="0.2">
      <c r="A40" t="s">
        <v>309</v>
      </c>
      <c r="B40" t="s">
        <v>49</v>
      </c>
      <c r="C40" s="25" t="b">
        <f t="shared" si="0"/>
        <v>0</v>
      </c>
      <c r="D40" s="25" t="b">
        <f t="shared" si="1"/>
        <v>1</v>
      </c>
      <c r="E40" s="25" t="b">
        <f t="shared" si="2"/>
        <v>0</v>
      </c>
      <c r="F40" s="25" t="b">
        <f t="shared" si="3"/>
        <v>0</v>
      </c>
      <c r="G40" s="25" t="b">
        <f t="shared" si="4"/>
        <v>0</v>
      </c>
      <c r="H40" s="25" t="b">
        <f t="shared" si="5"/>
        <v>0</v>
      </c>
      <c r="I40" s="25" t="b">
        <f t="shared" si="6"/>
        <v>0</v>
      </c>
      <c r="J40" s="25" t="b">
        <f t="shared" si="7"/>
        <v>1</v>
      </c>
      <c r="K40" s="25" t="b">
        <f t="shared" si="8"/>
        <v>1</v>
      </c>
      <c r="L40" s="34">
        <v>0</v>
      </c>
      <c r="M40" s="34">
        <v>1</v>
      </c>
      <c r="N40" s="34">
        <v>0</v>
      </c>
      <c r="O40" s="34">
        <v>0</v>
      </c>
      <c r="P40" s="34">
        <v>0</v>
      </c>
      <c r="Q40" s="34">
        <v>0</v>
      </c>
      <c r="R40" s="34">
        <v>1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25">
        <v>0</v>
      </c>
    </row>
    <row r="41" spans="1:24" x14ac:dyDescent="0.2">
      <c r="A41" t="s">
        <v>309</v>
      </c>
      <c r="B41" t="s">
        <v>50</v>
      </c>
      <c r="C41" s="25" t="b">
        <f t="shared" si="0"/>
        <v>0</v>
      </c>
      <c r="D41" s="25" t="b">
        <f t="shared" si="1"/>
        <v>0</v>
      </c>
      <c r="E41" s="25" t="b">
        <f t="shared" si="2"/>
        <v>0</v>
      </c>
      <c r="F41" s="25" t="b">
        <f t="shared" si="3"/>
        <v>0</v>
      </c>
      <c r="G41" s="25" t="b">
        <f t="shared" si="4"/>
        <v>0</v>
      </c>
      <c r="H41" s="25" t="b">
        <f t="shared" si="5"/>
        <v>0</v>
      </c>
      <c r="I41" s="25" t="b">
        <f t="shared" si="6"/>
        <v>0</v>
      </c>
      <c r="J41" s="25" t="b">
        <f t="shared" si="7"/>
        <v>0</v>
      </c>
      <c r="K41" s="25" t="b">
        <f t="shared" si="8"/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25">
        <v>0</v>
      </c>
    </row>
    <row r="42" spans="1:24" x14ac:dyDescent="0.2">
      <c r="A42" t="s">
        <v>309</v>
      </c>
      <c r="B42" t="s">
        <v>51</v>
      </c>
      <c r="C42" s="25" t="b">
        <f t="shared" si="0"/>
        <v>1</v>
      </c>
      <c r="D42" s="25" t="b">
        <f t="shared" si="1"/>
        <v>1</v>
      </c>
      <c r="E42" s="25" t="b">
        <f t="shared" si="2"/>
        <v>1</v>
      </c>
      <c r="F42" s="25" t="b">
        <f t="shared" si="3"/>
        <v>1</v>
      </c>
      <c r="G42" s="25" t="b">
        <f t="shared" si="4"/>
        <v>1</v>
      </c>
      <c r="H42" s="25" t="b">
        <f t="shared" si="5"/>
        <v>1</v>
      </c>
      <c r="I42" s="25" t="b">
        <f t="shared" si="6"/>
        <v>1</v>
      </c>
      <c r="J42" s="25" t="b">
        <f t="shared" si="7"/>
        <v>1</v>
      </c>
      <c r="K42" s="25" t="b">
        <f t="shared" si="8"/>
        <v>1</v>
      </c>
      <c r="L42" s="34">
        <v>1</v>
      </c>
      <c r="M42" s="34">
        <v>1</v>
      </c>
      <c r="N42" s="34">
        <v>1</v>
      </c>
      <c r="O42" s="34">
        <v>1</v>
      </c>
      <c r="P42" s="34">
        <v>0</v>
      </c>
      <c r="Q42" s="34">
        <v>1</v>
      </c>
      <c r="R42" s="34">
        <v>1</v>
      </c>
      <c r="S42" s="34">
        <v>1</v>
      </c>
      <c r="T42" s="34">
        <v>1</v>
      </c>
      <c r="U42" s="34">
        <v>0</v>
      </c>
      <c r="V42" s="34">
        <v>0</v>
      </c>
      <c r="W42" s="34">
        <v>1</v>
      </c>
      <c r="X42" s="25">
        <v>1</v>
      </c>
    </row>
    <row r="43" spans="1:24" x14ac:dyDescent="0.2">
      <c r="A43" t="s">
        <v>309</v>
      </c>
      <c r="B43" t="s">
        <v>52</v>
      </c>
      <c r="C43" s="25" t="b">
        <f t="shared" si="0"/>
        <v>0</v>
      </c>
      <c r="D43" s="25" t="b">
        <f t="shared" si="1"/>
        <v>0</v>
      </c>
      <c r="E43" s="25" t="b">
        <f t="shared" si="2"/>
        <v>0</v>
      </c>
      <c r="F43" s="25" t="b">
        <f t="shared" si="3"/>
        <v>1</v>
      </c>
      <c r="G43" s="25" t="b">
        <f t="shared" si="4"/>
        <v>0</v>
      </c>
      <c r="H43" s="25" t="b">
        <f t="shared" si="5"/>
        <v>0</v>
      </c>
      <c r="I43" s="25" t="b">
        <f t="shared" si="6"/>
        <v>0</v>
      </c>
      <c r="J43" s="25" t="b">
        <f t="shared" si="7"/>
        <v>0</v>
      </c>
      <c r="K43" s="25" t="b">
        <f t="shared" si="8"/>
        <v>1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1</v>
      </c>
      <c r="X43" s="25">
        <v>0</v>
      </c>
    </row>
    <row r="44" spans="1:24" x14ac:dyDescent="0.2">
      <c r="A44" t="s">
        <v>309</v>
      </c>
      <c r="B44" t="s">
        <v>53</v>
      </c>
      <c r="C44" s="25" t="b">
        <f t="shared" si="0"/>
        <v>1</v>
      </c>
      <c r="D44" s="25" t="b">
        <f t="shared" si="1"/>
        <v>1</v>
      </c>
      <c r="E44" s="25" t="b">
        <f t="shared" si="2"/>
        <v>1</v>
      </c>
      <c r="F44" s="25" t="b">
        <f t="shared" si="3"/>
        <v>1</v>
      </c>
      <c r="G44" s="25" t="b">
        <f t="shared" si="4"/>
        <v>1</v>
      </c>
      <c r="H44" s="25" t="b">
        <f t="shared" si="5"/>
        <v>0</v>
      </c>
      <c r="I44" s="25" t="b">
        <f t="shared" si="6"/>
        <v>1</v>
      </c>
      <c r="J44" s="25" t="b">
        <f t="shared" si="7"/>
        <v>1</v>
      </c>
      <c r="K44" s="25" t="b">
        <f t="shared" si="8"/>
        <v>1</v>
      </c>
      <c r="L44" s="34">
        <v>1</v>
      </c>
      <c r="M44" s="34">
        <v>1</v>
      </c>
      <c r="N44" s="34">
        <v>1</v>
      </c>
      <c r="O44" s="34">
        <v>1</v>
      </c>
      <c r="P44" s="34">
        <v>1</v>
      </c>
      <c r="Q44" s="34">
        <v>0</v>
      </c>
      <c r="R44" s="34">
        <v>1</v>
      </c>
      <c r="S44" s="34">
        <v>0</v>
      </c>
      <c r="T44" s="34">
        <v>0</v>
      </c>
      <c r="U44" s="34">
        <v>1</v>
      </c>
      <c r="V44" s="34">
        <v>0</v>
      </c>
      <c r="W44" s="34">
        <v>1</v>
      </c>
      <c r="X44" s="25">
        <v>1</v>
      </c>
    </row>
    <row r="45" spans="1:24" x14ac:dyDescent="0.2">
      <c r="A45" t="s">
        <v>309</v>
      </c>
      <c r="B45" t="s">
        <v>54</v>
      </c>
      <c r="C45" s="25" t="b">
        <f t="shared" si="0"/>
        <v>1</v>
      </c>
      <c r="D45" s="25" t="b">
        <f t="shared" si="1"/>
        <v>1</v>
      </c>
      <c r="E45" s="25" t="b">
        <f t="shared" si="2"/>
        <v>1</v>
      </c>
      <c r="F45" s="25" t="b">
        <f t="shared" si="3"/>
        <v>1</v>
      </c>
      <c r="G45" s="25" t="b">
        <f t="shared" si="4"/>
        <v>1</v>
      </c>
      <c r="H45" s="25" t="b">
        <f t="shared" si="5"/>
        <v>0</v>
      </c>
      <c r="I45" s="25" t="b">
        <f t="shared" si="6"/>
        <v>1</v>
      </c>
      <c r="J45" s="25" t="b">
        <f t="shared" si="7"/>
        <v>1</v>
      </c>
      <c r="K45" s="25" t="b">
        <f t="shared" si="8"/>
        <v>1</v>
      </c>
      <c r="L45" s="34">
        <v>1</v>
      </c>
      <c r="M45" s="34">
        <v>1</v>
      </c>
      <c r="N45" s="34">
        <v>1</v>
      </c>
      <c r="O45" s="34">
        <v>1</v>
      </c>
      <c r="P45" s="34">
        <v>1</v>
      </c>
      <c r="Q45" s="34">
        <v>0</v>
      </c>
      <c r="R45" s="34">
        <v>1</v>
      </c>
      <c r="S45" s="34">
        <v>0</v>
      </c>
      <c r="T45" s="34">
        <v>0</v>
      </c>
      <c r="U45" s="34">
        <v>1</v>
      </c>
      <c r="V45" s="34">
        <v>0</v>
      </c>
      <c r="W45" s="34">
        <v>1</v>
      </c>
      <c r="X45" s="25">
        <v>1</v>
      </c>
    </row>
    <row r="46" spans="1:24" x14ac:dyDescent="0.2">
      <c r="A46" t="s">
        <v>309</v>
      </c>
      <c r="B46" t="s">
        <v>55</v>
      </c>
      <c r="C46" s="25" t="b">
        <f t="shared" si="0"/>
        <v>0</v>
      </c>
      <c r="D46" s="25" t="b">
        <f t="shared" si="1"/>
        <v>0</v>
      </c>
      <c r="E46" s="25" t="b">
        <f t="shared" si="2"/>
        <v>0</v>
      </c>
      <c r="F46" s="25" t="b">
        <f t="shared" si="3"/>
        <v>1</v>
      </c>
      <c r="G46" s="25" t="b">
        <f t="shared" si="4"/>
        <v>0</v>
      </c>
      <c r="H46" s="25" t="b">
        <f t="shared" si="5"/>
        <v>0</v>
      </c>
      <c r="I46" s="25" t="b">
        <f t="shared" si="6"/>
        <v>0</v>
      </c>
      <c r="J46" s="25" t="b">
        <f t="shared" si="7"/>
        <v>0</v>
      </c>
      <c r="K46" s="25" t="b">
        <f t="shared" si="8"/>
        <v>1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1</v>
      </c>
      <c r="X46" s="25">
        <v>0</v>
      </c>
    </row>
    <row r="47" spans="1:24" x14ac:dyDescent="0.2">
      <c r="A47" t="s">
        <v>309</v>
      </c>
      <c r="B47" t="s">
        <v>56</v>
      </c>
      <c r="C47" s="25" t="b">
        <f t="shared" si="0"/>
        <v>0</v>
      </c>
      <c r="D47" s="25" t="b">
        <f t="shared" si="1"/>
        <v>1</v>
      </c>
      <c r="E47" s="25" t="b">
        <f t="shared" si="2"/>
        <v>0</v>
      </c>
      <c r="F47" s="25" t="b">
        <f t="shared" si="3"/>
        <v>0</v>
      </c>
      <c r="G47" s="25" t="b">
        <f t="shared" si="4"/>
        <v>0</v>
      </c>
      <c r="H47" s="25" t="b">
        <f t="shared" si="5"/>
        <v>0</v>
      </c>
      <c r="I47" s="25" t="b">
        <f t="shared" si="6"/>
        <v>0</v>
      </c>
      <c r="J47" s="25" t="b">
        <f t="shared" si="7"/>
        <v>0</v>
      </c>
      <c r="K47" s="25" t="b">
        <f t="shared" si="8"/>
        <v>1</v>
      </c>
      <c r="L47" s="34">
        <v>0</v>
      </c>
      <c r="M47" s="34">
        <v>1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  <c r="X47" s="25">
        <v>0</v>
      </c>
    </row>
    <row r="48" spans="1:24" x14ac:dyDescent="0.2">
      <c r="A48" t="s">
        <v>309</v>
      </c>
      <c r="B48" t="s">
        <v>57</v>
      </c>
      <c r="C48" s="25" t="b">
        <f t="shared" si="0"/>
        <v>0</v>
      </c>
      <c r="D48" s="25" t="b">
        <f t="shared" si="1"/>
        <v>1</v>
      </c>
      <c r="E48" s="25" t="b">
        <f t="shared" si="2"/>
        <v>0</v>
      </c>
      <c r="F48" s="25" t="b">
        <f t="shared" si="3"/>
        <v>0</v>
      </c>
      <c r="G48" s="25" t="b">
        <f t="shared" si="4"/>
        <v>0</v>
      </c>
      <c r="H48" s="25" t="b">
        <f t="shared" si="5"/>
        <v>0</v>
      </c>
      <c r="I48" s="25" t="b">
        <f t="shared" si="6"/>
        <v>0</v>
      </c>
      <c r="J48" s="25" t="b">
        <f t="shared" si="7"/>
        <v>0</v>
      </c>
      <c r="K48" s="25" t="b">
        <f t="shared" si="8"/>
        <v>1</v>
      </c>
      <c r="L48" s="34">
        <v>0</v>
      </c>
      <c r="M48" s="34">
        <v>1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25">
        <v>0</v>
      </c>
    </row>
    <row r="49" spans="1:24" x14ac:dyDescent="0.2">
      <c r="A49" t="s">
        <v>309</v>
      </c>
      <c r="B49" t="s">
        <v>58</v>
      </c>
      <c r="C49" s="25" t="b">
        <f t="shared" si="0"/>
        <v>1</v>
      </c>
      <c r="D49" s="25" t="b">
        <f t="shared" si="1"/>
        <v>1</v>
      </c>
      <c r="E49" s="25" t="b">
        <f t="shared" si="2"/>
        <v>1</v>
      </c>
      <c r="F49" s="25" t="b">
        <f t="shared" si="3"/>
        <v>1</v>
      </c>
      <c r="G49" s="25" t="b">
        <f t="shared" si="4"/>
        <v>1</v>
      </c>
      <c r="H49" s="25" t="b">
        <f t="shared" si="5"/>
        <v>1</v>
      </c>
      <c r="I49" s="25" t="b">
        <f t="shared" si="6"/>
        <v>1</v>
      </c>
      <c r="J49" s="25" t="b">
        <f t="shared" si="7"/>
        <v>1</v>
      </c>
      <c r="K49" s="25" t="b">
        <f t="shared" si="8"/>
        <v>1</v>
      </c>
      <c r="L49" s="34">
        <v>1</v>
      </c>
      <c r="M49" s="34">
        <v>1</v>
      </c>
      <c r="N49" s="34">
        <v>1</v>
      </c>
      <c r="O49" s="34">
        <v>1</v>
      </c>
      <c r="P49" s="34">
        <v>1</v>
      </c>
      <c r="Q49" s="34">
        <v>1</v>
      </c>
      <c r="R49" s="34">
        <v>1</v>
      </c>
      <c r="S49" s="34">
        <v>1</v>
      </c>
      <c r="T49" s="34">
        <v>1</v>
      </c>
      <c r="U49" s="34">
        <v>1</v>
      </c>
      <c r="V49" s="34">
        <v>1</v>
      </c>
      <c r="W49" s="34">
        <v>1</v>
      </c>
      <c r="X49" s="25">
        <v>1</v>
      </c>
    </row>
    <row r="50" spans="1:24" x14ac:dyDescent="0.2">
      <c r="A50" t="s">
        <v>309</v>
      </c>
      <c r="B50" t="s">
        <v>59</v>
      </c>
      <c r="C50" s="25" t="b">
        <f t="shared" si="0"/>
        <v>1</v>
      </c>
      <c r="D50" s="25" t="b">
        <f t="shared" si="1"/>
        <v>0</v>
      </c>
      <c r="E50" s="25" t="b">
        <f t="shared" si="2"/>
        <v>0</v>
      </c>
      <c r="F50" s="25" t="b">
        <f t="shared" si="3"/>
        <v>0</v>
      </c>
      <c r="G50" s="25" t="b">
        <f t="shared" si="4"/>
        <v>0</v>
      </c>
      <c r="H50" s="25" t="b">
        <f t="shared" si="5"/>
        <v>0</v>
      </c>
      <c r="I50" s="25" t="b">
        <f t="shared" si="6"/>
        <v>0</v>
      </c>
      <c r="J50" s="25" t="b">
        <f t="shared" si="7"/>
        <v>0</v>
      </c>
      <c r="K50" s="25" t="b">
        <f t="shared" si="8"/>
        <v>1</v>
      </c>
      <c r="L50" s="34">
        <v>1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25">
        <v>0</v>
      </c>
    </row>
    <row r="51" spans="1:24" x14ac:dyDescent="0.2">
      <c r="A51" t="s">
        <v>309</v>
      </c>
      <c r="B51" t="s">
        <v>60</v>
      </c>
      <c r="C51" s="25" t="b">
        <f t="shared" si="0"/>
        <v>0</v>
      </c>
      <c r="D51" s="25" t="b">
        <f t="shared" si="1"/>
        <v>1</v>
      </c>
      <c r="E51" s="25" t="b">
        <f t="shared" si="2"/>
        <v>0</v>
      </c>
      <c r="F51" s="25" t="b">
        <f t="shared" si="3"/>
        <v>1</v>
      </c>
      <c r="G51" s="25" t="b">
        <f t="shared" si="4"/>
        <v>0</v>
      </c>
      <c r="H51" s="25" t="b">
        <f t="shared" si="5"/>
        <v>0</v>
      </c>
      <c r="I51" s="25" t="b">
        <f t="shared" si="6"/>
        <v>0</v>
      </c>
      <c r="J51" s="25" t="b">
        <f t="shared" si="7"/>
        <v>0</v>
      </c>
      <c r="K51" s="25" t="b">
        <f t="shared" si="8"/>
        <v>1</v>
      </c>
      <c r="L51" s="34">
        <v>0</v>
      </c>
      <c r="M51" s="34">
        <v>1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1</v>
      </c>
      <c r="X51" s="25">
        <v>0</v>
      </c>
    </row>
    <row r="52" spans="1:24" x14ac:dyDescent="0.2">
      <c r="A52" t="s">
        <v>309</v>
      </c>
      <c r="B52" t="s">
        <v>61</v>
      </c>
      <c r="C52" s="25" t="b">
        <f t="shared" si="0"/>
        <v>0</v>
      </c>
      <c r="D52" s="25" t="b">
        <f t="shared" si="1"/>
        <v>0</v>
      </c>
      <c r="E52" s="25" t="b">
        <f t="shared" si="2"/>
        <v>0</v>
      </c>
      <c r="F52" s="25" t="b">
        <f t="shared" si="3"/>
        <v>0</v>
      </c>
      <c r="G52" s="25" t="b">
        <f t="shared" si="4"/>
        <v>1</v>
      </c>
      <c r="H52" s="25" t="b">
        <f t="shared" si="5"/>
        <v>0</v>
      </c>
      <c r="I52" s="25" t="b">
        <f t="shared" si="6"/>
        <v>0</v>
      </c>
      <c r="J52" s="25" t="b">
        <f t="shared" si="7"/>
        <v>0</v>
      </c>
      <c r="K52" s="25" t="b">
        <f t="shared" si="8"/>
        <v>1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34">
        <v>0</v>
      </c>
      <c r="U52" s="34">
        <v>0</v>
      </c>
      <c r="V52" s="34">
        <v>0</v>
      </c>
      <c r="W52" s="34">
        <v>0</v>
      </c>
      <c r="X52" s="25">
        <v>1</v>
      </c>
    </row>
    <row r="53" spans="1:24" x14ac:dyDescent="0.2">
      <c r="A53" t="s">
        <v>309</v>
      </c>
      <c r="B53" t="s">
        <v>62</v>
      </c>
      <c r="C53" s="25" t="b">
        <f t="shared" si="0"/>
        <v>0</v>
      </c>
      <c r="D53" s="25" t="b">
        <f t="shared" si="1"/>
        <v>0</v>
      </c>
      <c r="E53" s="25" t="b">
        <f t="shared" si="2"/>
        <v>0</v>
      </c>
      <c r="F53" s="25" t="b">
        <f t="shared" si="3"/>
        <v>0</v>
      </c>
      <c r="G53" s="25" t="b">
        <f t="shared" si="4"/>
        <v>0</v>
      </c>
      <c r="H53" s="25" t="b">
        <f t="shared" si="5"/>
        <v>0</v>
      </c>
      <c r="I53" s="25" t="b">
        <f t="shared" si="6"/>
        <v>0</v>
      </c>
      <c r="J53" s="25" t="b">
        <f t="shared" si="7"/>
        <v>0</v>
      </c>
      <c r="K53" s="25" t="b">
        <f t="shared" si="8"/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25">
        <v>0</v>
      </c>
    </row>
    <row r="54" spans="1:24" x14ac:dyDescent="0.2">
      <c r="A54" t="s">
        <v>309</v>
      </c>
      <c r="B54" t="s">
        <v>63</v>
      </c>
      <c r="C54" s="25" t="b">
        <f t="shared" si="0"/>
        <v>0</v>
      </c>
      <c r="D54" s="25" t="b">
        <f t="shared" si="1"/>
        <v>0</v>
      </c>
      <c r="E54" s="25" t="b">
        <f t="shared" si="2"/>
        <v>1</v>
      </c>
      <c r="F54" s="25" t="b">
        <f t="shared" si="3"/>
        <v>0</v>
      </c>
      <c r="G54" s="25" t="b">
        <f t="shared" si="4"/>
        <v>0</v>
      </c>
      <c r="H54" s="25" t="b">
        <f t="shared" si="5"/>
        <v>0</v>
      </c>
      <c r="I54" s="25" t="b">
        <f t="shared" si="6"/>
        <v>0</v>
      </c>
      <c r="J54" s="25" t="b">
        <f t="shared" si="7"/>
        <v>1</v>
      </c>
      <c r="K54" s="25" t="b">
        <f t="shared" si="8"/>
        <v>1</v>
      </c>
      <c r="L54" s="34">
        <v>0</v>
      </c>
      <c r="M54" s="34">
        <v>0</v>
      </c>
      <c r="N54" s="34">
        <v>1</v>
      </c>
      <c r="O54" s="34">
        <v>0</v>
      </c>
      <c r="P54" s="34">
        <v>0</v>
      </c>
      <c r="Q54" s="34">
        <v>0</v>
      </c>
      <c r="R54" s="34">
        <v>1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25">
        <v>0</v>
      </c>
    </row>
    <row r="55" spans="1:24" x14ac:dyDescent="0.2">
      <c r="A55" t="s">
        <v>309</v>
      </c>
      <c r="B55" t="s">
        <v>64</v>
      </c>
      <c r="C55" s="25" t="b">
        <f t="shared" si="0"/>
        <v>0</v>
      </c>
      <c r="D55" s="25" t="b">
        <f t="shared" si="1"/>
        <v>1</v>
      </c>
      <c r="E55" s="25" t="b">
        <f t="shared" si="2"/>
        <v>0</v>
      </c>
      <c r="F55" s="25" t="b">
        <f t="shared" si="3"/>
        <v>0</v>
      </c>
      <c r="G55" s="25" t="b">
        <f t="shared" si="4"/>
        <v>1</v>
      </c>
      <c r="H55" s="25" t="b">
        <f t="shared" si="5"/>
        <v>0</v>
      </c>
      <c r="I55" s="25" t="b">
        <f t="shared" si="6"/>
        <v>0</v>
      </c>
      <c r="J55" s="25" t="b">
        <f t="shared" si="7"/>
        <v>0</v>
      </c>
      <c r="K55" s="25" t="b">
        <f t="shared" si="8"/>
        <v>1</v>
      </c>
      <c r="L55" s="34">
        <v>0</v>
      </c>
      <c r="M55" s="34">
        <v>1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34">
        <v>0</v>
      </c>
      <c r="U55" s="34">
        <v>0</v>
      </c>
      <c r="V55" s="34">
        <v>0</v>
      </c>
      <c r="W55" s="34">
        <v>0</v>
      </c>
      <c r="X55" s="25">
        <v>1</v>
      </c>
    </row>
    <row r="56" spans="1:24" x14ac:dyDescent="0.2">
      <c r="A56" t="s">
        <v>309</v>
      </c>
      <c r="B56" t="s">
        <v>65</v>
      </c>
      <c r="C56" s="25" t="b">
        <f t="shared" si="0"/>
        <v>1</v>
      </c>
      <c r="D56" s="25" t="b">
        <f t="shared" si="1"/>
        <v>1</v>
      </c>
      <c r="E56" s="25" t="b">
        <f t="shared" si="2"/>
        <v>0</v>
      </c>
      <c r="F56" s="25" t="b">
        <f t="shared" si="3"/>
        <v>0</v>
      </c>
      <c r="G56" s="25" t="b">
        <f t="shared" si="4"/>
        <v>0</v>
      </c>
      <c r="H56" s="25" t="b">
        <f t="shared" si="5"/>
        <v>0</v>
      </c>
      <c r="I56" s="25" t="b">
        <f t="shared" si="6"/>
        <v>0</v>
      </c>
      <c r="J56" s="25" t="b">
        <f t="shared" si="7"/>
        <v>0</v>
      </c>
      <c r="K56" s="25" t="b">
        <f t="shared" si="8"/>
        <v>1</v>
      </c>
      <c r="L56" s="34">
        <v>1</v>
      </c>
      <c r="M56" s="34">
        <v>1</v>
      </c>
      <c r="N56" s="34">
        <v>0</v>
      </c>
      <c r="O56" s="34">
        <v>0</v>
      </c>
      <c r="P56" s="34">
        <v>0</v>
      </c>
      <c r="Q56" s="34">
        <v>0</v>
      </c>
      <c r="R56" s="34">
        <v>0</v>
      </c>
      <c r="S56" s="34">
        <v>0</v>
      </c>
      <c r="T56" s="34">
        <v>0</v>
      </c>
      <c r="U56" s="34">
        <v>0</v>
      </c>
      <c r="V56" s="34">
        <v>0</v>
      </c>
      <c r="W56" s="34">
        <v>0</v>
      </c>
      <c r="X56" s="25">
        <v>0</v>
      </c>
    </row>
    <row r="57" spans="1:24" x14ac:dyDescent="0.2">
      <c r="A57" t="s">
        <v>309</v>
      </c>
      <c r="B57" t="s">
        <v>66</v>
      </c>
      <c r="C57" s="25" t="b">
        <f t="shared" si="0"/>
        <v>1</v>
      </c>
      <c r="D57" s="25" t="b">
        <f t="shared" si="1"/>
        <v>1</v>
      </c>
      <c r="E57" s="25" t="b">
        <f t="shared" si="2"/>
        <v>1</v>
      </c>
      <c r="F57" s="25" t="b">
        <f t="shared" si="3"/>
        <v>1</v>
      </c>
      <c r="G57" s="25" t="b">
        <f t="shared" si="4"/>
        <v>1</v>
      </c>
      <c r="H57" s="25" t="b">
        <f t="shared" si="5"/>
        <v>1</v>
      </c>
      <c r="I57" s="25" t="b">
        <f t="shared" si="6"/>
        <v>1</v>
      </c>
      <c r="J57" s="25" t="b">
        <f t="shared" si="7"/>
        <v>1</v>
      </c>
      <c r="K57" s="25" t="b">
        <f t="shared" si="8"/>
        <v>1</v>
      </c>
      <c r="L57" s="34">
        <v>1</v>
      </c>
      <c r="M57" s="34">
        <v>1</v>
      </c>
      <c r="N57" s="34">
        <v>1</v>
      </c>
      <c r="O57" s="34">
        <v>1</v>
      </c>
      <c r="P57" s="34">
        <v>0</v>
      </c>
      <c r="Q57" s="34">
        <v>1</v>
      </c>
      <c r="R57" s="34">
        <v>1</v>
      </c>
      <c r="S57" s="34">
        <v>1</v>
      </c>
      <c r="T57" s="34">
        <v>1</v>
      </c>
      <c r="U57" s="34">
        <v>1</v>
      </c>
      <c r="V57" s="34">
        <v>1</v>
      </c>
      <c r="W57" s="34">
        <v>1</v>
      </c>
      <c r="X57" s="25">
        <v>1</v>
      </c>
    </row>
    <row r="58" spans="1:24" x14ac:dyDescent="0.2">
      <c r="A58" t="s">
        <v>309</v>
      </c>
      <c r="B58" t="s">
        <v>67</v>
      </c>
      <c r="C58" s="25" t="b">
        <f t="shared" si="0"/>
        <v>1</v>
      </c>
      <c r="D58" s="25" t="b">
        <f t="shared" si="1"/>
        <v>1</v>
      </c>
      <c r="E58" s="25" t="b">
        <f t="shared" si="2"/>
        <v>1</v>
      </c>
      <c r="F58" s="25" t="b">
        <f t="shared" si="3"/>
        <v>1</v>
      </c>
      <c r="G58" s="25" t="b">
        <f t="shared" si="4"/>
        <v>1</v>
      </c>
      <c r="H58" s="25" t="b">
        <f t="shared" si="5"/>
        <v>1</v>
      </c>
      <c r="I58" s="25" t="b">
        <f t="shared" si="6"/>
        <v>1</v>
      </c>
      <c r="J58" s="25" t="b">
        <f t="shared" si="7"/>
        <v>1</v>
      </c>
      <c r="K58" s="25" t="b">
        <f t="shared" si="8"/>
        <v>1</v>
      </c>
      <c r="L58" s="34">
        <v>1</v>
      </c>
      <c r="M58" s="34">
        <v>1</v>
      </c>
      <c r="N58" s="34">
        <v>1</v>
      </c>
      <c r="O58" s="34">
        <v>1</v>
      </c>
      <c r="P58" s="34">
        <v>1</v>
      </c>
      <c r="Q58" s="34">
        <v>1</v>
      </c>
      <c r="R58" s="34">
        <v>1</v>
      </c>
      <c r="S58" s="34">
        <v>1</v>
      </c>
      <c r="T58" s="34">
        <v>1</v>
      </c>
      <c r="U58" s="34">
        <v>1</v>
      </c>
      <c r="V58" s="34">
        <v>1</v>
      </c>
      <c r="W58" s="34">
        <v>1</v>
      </c>
      <c r="X58" s="25">
        <v>1</v>
      </c>
    </row>
    <row r="59" spans="1:24" x14ac:dyDescent="0.2">
      <c r="A59" t="s">
        <v>309</v>
      </c>
      <c r="B59" t="s">
        <v>68</v>
      </c>
      <c r="C59" s="25" t="b">
        <f t="shared" si="0"/>
        <v>0</v>
      </c>
      <c r="D59" s="25" t="b">
        <f t="shared" si="1"/>
        <v>0</v>
      </c>
      <c r="E59" s="25" t="b">
        <f t="shared" si="2"/>
        <v>0</v>
      </c>
      <c r="F59" s="25" t="b">
        <f t="shared" si="3"/>
        <v>0</v>
      </c>
      <c r="G59" s="25" t="b">
        <f t="shared" si="4"/>
        <v>0</v>
      </c>
      <c r="H59" s="25" t="b">
        <f t="shared" si="5"/>
        <v>0</v>
      </c>
      <c r="I59" s="25" t="b">
        <f t="shared" si="6"/>
        <v>0</v>
      </c>
      <c r="J59" s="25" t="b">
        <f t="shared" si="7"/>
        <v>0</v>
      </c>
      <c r="K59" s="25" t="b">
        <f t="shared" si="8"/>
        <v>0</v>
      </c>
      <c r="L59" s="34">
        <v>0</v>
      </c>
      <c r="M59" s="34">
        <v>0</v>
      </c>
      <c r="N59" s="34">
        <v>0</v>
      </c>
      <c r="O59" s="34">
        <v>0</v>
      </c>
      <c r="P59" s="34">
        <v>0</v>
      </c>
      <c r="Q59" s="34">
        <v>0</v>
      </c>
      <c r="R59" s="34">
        <v>0</v>
      </c>
      <c r="S59" s="34">
        <v>0</v>
      </c>
      <c r="T59" s="34">
        <v>0</v>
      </c>
      <c r="U59" s="34">
        <v>0</v>
      </c>
      <c r="V59" s="34">
        <v>0</v>
      </c>
      <c r="W59" s="34">
        <v>0</v>
      </c>
      <c r="X59" s="25">
        <v>0</v>
      </c>
    </row>
    <row r="60" spans="1:24" x14ac:dyDescent="0.2">
      <c r="A60" t="s">
        <v>309</v>
      </c>
      <c r="B60" t="s">
        <v>69</v>
      </c>
      <c r="C60" s="25" t="b">
        <f t="shared" si="0"/>
        <v>0</v>
      </c>
      <c r="D60" s="25" t="b">
        <f t="shared" si="1"/>
        <v>0</v>
      </c>
      <c r="E60" s="25" t="b">
        <f t="shared" si="2"/>
        <v>0</v>
      </c>
      <c r="F60" s="25" t="b">
        <f t="shared" si="3"/>
        <v>1</v>
      </c>
      <c r="G60" s="25" t="b">
        <f t="shared" si="4"/>
        <v>0</v>
      </c>
      <c r="H60" s="25" t="b">
        <f t="shared" si="5"/>
        <v>0</v>
      </c>
      <c r="I60" s="25" t="b">
        <f t="shared" si="6"/>
        <v>0</v>
      </c>
      <c r="J60" s="25" t="b">
        <f t="shared" si="7"/>
        <v>0</v>
      </c>
      <c r="K60" s="25" t="b">
        <f t="shared" si="8"/>
        <v>1</v>
      </c>
      <c r="L60" s="34">
        <v>0</v>
      </c>
      <c r="M60" s="34">
        <v>0</v>
      </c>
      <c r="N60" s="34">
        <v>0</v>
      </c>
      <c r="O60" s="34">
        <v>0</v>
      </c>
      <c r="P60" s="34">
        <v>0</v>
      </c>
      <c r="Q60" s="34">
        <v>0</v>
      </c>
      <c r="R60" s="34">
        <v>0</v>
      </c>
      <c r="S60" s="34">
        <v>0</v>
      </c>
      <c r="T60" s="34">
        <v>0</v>
      </c>
      <c r="U60" s="34">
        <v>0</v>
      </c>
      <c r="V60" s="34">
        <v>0</v>
      </c>
      <c r="W60" s="34">
        <v>1</v>
      </c>
      <c r="X60" s="25">
        <v>0</v>
      </c>
    </row>
    <row r="61" spans="1:24" x14ac:dyDescent="0.2">
      <c r="A61" t="s">
        <v>309</v>
      </c>
      <c r="B61" t="s">
        <v>70</v>
      </c>
      <c r="C61" s="25" t="b">
        <f t="shared" si="0"/>
        <v>0</v>
      </c>
      <c r="D61" s="25" t="b">
        <f t="shared" si="1"/>
        <v>0</v>
      </c>
      <c r="E61" s="25" t="b">
        <f t="shared" si="2"/>
        <v>0</v>
      </c>
      <c r="F61" s="25" t="b">
        <f t="shared" si="3"/>
        <v>0</v>
      </c>
      <c r="G61" s="25" t="b">
        <f t="shared" si="4"/>
        <v>0</v>
      </c>
      <c r="H61" s="25" t="b">
        <f t="shared" si="5"/>
        <v>0</v>
      </c>
      <c r="I61" s="25" t="b">
        <f t="shared" si="6"/>
        <v>0</v>
      </c>
      <c r="J61" s="25" t="b">
        <f t="shared" si="7"/>
        <v>0</v>
      </c>
      <c r="K61" s="25" t="b">
        <f t="shared" si="8"/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25">
        <v>0</v>
      </c>
    </row>
    <row r="62" spans="1:24" x14ac:dyDescent="0.2">
      <c r="A62" t="s">
        <v>309</v>
      </c>
      <c r="B62" t="s">
        <v>71</v>
      </c>
      <c r="C62" s="25" t="b">
        <f t="shared" si="0"/>
        <v>0</v>
      </c>
      <c r="D62" s="25" t="b">
        <f t="shared" si="1"/>
        <v>1</v>
      </c>
      <c r="E62" s="25" t="b">
        <f t="shared" si="2"/>
        <v>0</v>
      </c>
      <c r="F62" s="25" t="b">
        <f t="shared" si="3"/>
        <v>0</v>
      </c>
      <c r="G62" s="25" t="b">
        <f t="shared" si="4"/>
        <v>1</v>
      </c>
      <c r="H62" s="25" t="b">
        <f t="shared" si="5"/>
        <v>0</v>
      </c>
      <c r="I62" s="25" t="b">
        <f t="shared" si="6"/>
        <v>0</v>
      </c>
      <c r="J62" s="25" t="b">
        <f t="shared" si="7"/>
        <v>0</v>
      </c>
      <c r="K62" s="25" t="b">
        <f t="shared" si="8"/>
        <v>1</v>
      </c>
      <c r="L62" s="34">
        <v>0</v>
      </c>
      <c r="M62" s="34">
        <v>1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25">
        <v>1</v>
      </c>
    </row>
    <row r="63" spans="1:24" x14ac:dyDescent="0.2">
      <c r="A63" t="s">
        <v>309</v>
      </c>
      <c r="B63" t="s">
        <v>72</v>
      </c>
      <c r="C63" s="25" t="b">
        <f t="shared" si="0"/>
        <v>1</v>
      </c>
      <c r="D63" s="25" t="b">
        <f t="shared" si="1"/>
        <v>1</v>
      </c>
      <c r="E63" s="25" t="b">
        <f t="shared" si="2"/>
        <v>0</v>
      </c>
      <c r="F63" s="25" t="b">
        <f t="shared" si="3"/>
        <v>1</v>
      </c>
      <c r="G63" s="25" t="b">
        <f t="shared" si="4"/>
        <v>1</v>
      </c>
      <c r="H63" s="25" t="b">
        <f t="shared" si="5"/>
        <v>0</v>
      </c>
      <c r="I63" s="25" t="b">
        <f t="shared" si="6"/>
        <v>0</v>
      </c>
      <c r="J63" s="25" t="b">
        <f t="shared" si="7"/>
        <v>0</v>
      </c>
      <c r="K63" s="25" t="b">
        <f t="shared" si="8"/>
        <v>1</v>
      </c>
      <c r="L63" s="34">
        <v>1</v>
      </c>
      <c r="M63" s="34">
        <v>1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1</v>
      </c>
      <c r="X63" s="25">
        <v>1</v>
      </c>
    </row>
    <row r="64" spans="1:24" x14ac:dyDescent="0.2">
      <c r="A64" t="s">
        <v>309</v>
      </c>
      <c r="B64" t="s">
        <v>73</v>
      </c>
      <c r="C64" s="25" t="b">
        <f t="shared" si="0"/>
        <v>0</v>
      </c>
      <c r="D64" s="25" t="b">
        <f t="shared" si="1"/>
        <v>1</v>
      </c>
      <c r="E64" s="25" t="b">
        <f t="shared" si="2"/>
        <v>0</v>
      </c>
      <c r="F64" s="25" t="b">
        <f t="shared" si="3"/>
        <v>0</v>
      </c>
      <c r="G64" s="25" t="b">
        <f t="shared" si="4"/>
        <v>0</v>
      </c>
      <c r="H64" s="25" t="b">
        <f t="shared" si="5"/>
        <v>0</v>
      </c>
      <c r="I64" s="25" t="b">
        <f t="shared" si="6"/>
        <v>0</v>
      </c>
      <c r="J64" s="25" t="b">
        <f t="shared" si="7"/>
        <v>0</v>
      </c>
      <c r="K64" s="25" t="b">
        <f t="shared" si="8"/>
        <v>1</v>
      </c>
      <c r="L64" s="34">
        <v>0</v>
      </c>
      <c r="M64" s="34">
        <v>1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25">
        <v>0</v>
      </c>
    </row>
    <row r="65" spans="1:24" x14ac:dyDescent="0.2">
      <c r="A65" t="s">
        <v>309</v>
      </c>
      <c r="B65" t="s">
        <v>74</v>
      </c>
      <c r="C65" s="25" t="b">
        <f t="shared" si="0"/>
        <v>0</v>
      </c>
      <c r="D65" s="25" t="b">
        <f t="shared" si="1"/>
        <v>0</v>
      </c>
      <c r="E65" s="25" t="b">
        <f t="shared" si="2"/>
        <v>0</v>
      </c>
      <c r="F65" s="25" t="b">
        <f t="shared" si="3"/>
        <v>0</v>
      </c>
      <c r="G65" s="25" t="b">
        <f t="shared" si="4"/>
        <v>0</v>
      </c>
      <c r="H65" s="25" t="b">
        <f t="shared" si="5"/>
        <v>0</v>
      </c>
      <c r="I65" s="25" t="b">
        <f t="shared" si="6"/>
        <v>0</v>
      </c>
      <c r="J65" s="25" t="b">
        <f t="shared" si="7"/>
        <v>0</v>
      </c>
      <c r="K65" s="25" t="b">
        <f t="shared" si="8"/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25">
        <v>0</v>
      </c>
    </row>
    <row r="66" spans="1:24" x14ac:dyDescent="0.2">
      <c r="A66" t="s">
        <v>309</v>
      </c>
      <c r="B66" t="s">
        <v>75</v>
      </c>
      <c r="C66" s="25" t="b">
        <f t="shared" si="0"/>
        <v>0</v>
      </c>
      <c r="D66" s="25" t="b">
        <f t="shared" si="1"/>
        <v>0</v>
      </c>
      <c r="E66" s="25" t="b">
        <f t="shared" si="2"/>
        <v>0</v>
      </c>
      <c r="F66" s="25" t="b">
        <f t="shared" si="3"/>
        <v>0</v>
      </c>
      <c r="G66" s="25" t="b">
        <f t="shared" si="4"/>
        <v>0</v>
      </c>
      <c r="H66" s="25" t="b">
        <f t="shared" si="5"/>
        <v>0</v>
      </c>
      <c r="I66" s="25" t="b">
        <f t="shared" si="6"/>
        <v>0</v>
      </c>
      <c r="J66" s="25" t="b">
        <f t="shared" si="7"/>
        <v>0</v>
      </c>
      <c r="K66" s="25" t="b">
        <f t="shared" si="8"/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25">
        <v>0</v>
      </c>
    </row>
    <row r="67" spans="1:24" x14ac:dyDescent="0.2">
      <c r="A67" t="s">
        <v>309</v>
      </c>
      <c r="B67" t="s">
        <v>76</v>
      </c>
      <c r="C67" s="25" t="b">
        <f t="shared" ref="C67:C96" si="9">OR(L67)</f>
        <v>0</v>
      </c>
      <c r="D67" s="25" t="b">
        <f t="shared" ref="D67:D96" si="10">OR(M67)</f>
        <v>0</v>
      </c>
      <c r="E67" s="25" t="b">
        <f t="shared" ref="E67:E96" si="11">OR(N67)</f>
        <v>0</v>
      </c>
      <c r="F67" s="25" t="b">
        <f t="shared" ref="F67:F96" si="12">OR(W67)</f>
        <v>0</v>
      </c>
      <c r="G67" s="25" t="b">
        <f t="shared" ref="G67:G96" si="13">OR(X67)</f>
        <v>0</v>
      </c>
      <c r="H67" s="25" t="b">
        <f t="shared" ref="H67:H96" si="14" xml:space="preserve"> OR(Q67, T67)</f>
        <v>0</v>
      </c>
      <c r="I67" s="25" t="b">
        <f t="shared" ref="I67:I96" si="15" xml:space="preserve"> OR(O67, P67)</f>
        <v>0</v>
      </c>
      <c r="J67" s="25" t="b">
        <f t="shared" ref="J67:J96" si="16" xml:space="preserve"> OR(R67, S67, U67, V67)</f>
        <v>0</v>
      </c>
      <c r="K67" s="25" t="b">
        <f t="shared" ref="K67:K96" si="17">OR(C67:J67)</f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25">
        <v>0</v>
      </c>
    </row>
    <row r="68" spans="1:24" x14ac:dyDescent="0.2">
      <c r="A68" t="s">
        <v>309</v>
      </c>
      <c r="B68" t="s">
        <v>77</v>
      </c>
      <c r="C68" s="25" t="b">
        <f t="shared" si="9"/>
        <v>0</v>
      </c>
      <c r="D68" s="25" t="b">
        <f t="shared" si="10"/>
        <v>0</v>
      </c>
      <c r="E68" s="25" t="b">
        <f t="shared" si="11"/>
        <v>0</v>
      </c>
      <c r="F68" s="25" t="b">
        <f t="shared" si="12"/>
        <v>0</v>
      </c>
      <c r="G68" s="25" t="b">
        <f t="shared" si="13"/>
        <v>0</v>
      </c>
      <c r="H68" s="25" t="b">
        <f t="shared" si="14"/>
        <v>0</v>
      </c>
      <c r="I68" s="25" t="b">
        <f t="shared" si="15"/>
        <v>0</v>
      </c>
      <c r="J68" s="25" t="b">
        <f t="shared" si="16"/>
        <v>0</v>
      </c>
      <c r="K68" s="25" t="b">
        <f t="shared" si="17"/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25">
        <v>0</v>
      </c>
    </row>
    <row r="69" spans="1:24" x14ac:dyDescent="0.2">
      <c r="A69" t="s">
        <v>309</v>
      </c>
      <c r="B69" t="s">
        <v>78</v>
      </c>
      <c r="C69" s="25" t="b">
        <f t="shared" si="9"/>
        <v>0</v>
      </c>
      <c r="D69" s="25" t="b">
        <f t="shared" si="10"/>
        <v>0</v>
      </c>
      <c r="E69" s="25" t="b">
        <f t="shared" si="11"/>
        <v>0</v>
      </c>
      <c r="F69" s="25" t="b">
        <f t="shared" si="12"/>
        <v>0</v>
      </c>
      <c r="G69" s="25" t="b">
        <f t="shared" si="13"/>
        <v>0</v>
      </c>
      <c r="H69" s="25" t="b">
        <f t="shared" si="14"/>
        <v>0</v>
      </c>
      <c r="I69" s="25" t="b">
        <f t="shared" si="15"/>
        <v>0</v>
      </c>
      <c r="J69" s="25" t="b">
        <f t="shared" si="16"/>
        <v>1</v>
      </c>
      <c r="K69" s="25" t="b">
        <f t="shared" si="17"/>
        <v>1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1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25">
        <v>0</v>
      </c>
    </row>
    <row r="70" spans="1:24" x14ac:dyDescent="0.2">
      <c r="A70" t="s">
        <v>309</v>
      </c>
      <c r="B70" t="s">
        <v>79</v>
      </c>
      <c r="C70" s="25" t="b">
        <f t="shared" si="9"/>
        <v>1</v>
      </c>
      <c r="D70" s="25" t="b">
        <f t="shared" si="10"/>
        <v>1</v>
      </c>
      <c r="E70" s="25" t="b">
        <f t="shared" si="11"/>
        <v>1</v>
      </c>
      <c r="F70" s="25" t="b">
        <f t="shared" si="12"/>
        <v>1</v>
      </c>
      <c r="G70" s="25" t="b">
        <f t="shared" si="13"/>
        <v>1</v>
      </c>
      <c r="H70" s="25" t="b">
        <f t="shared" si="14"/>
        <v>1</v>
      </c>
      <c r="I70" s="25" t="b">
        <f t="shared" si="15"/>
        <v>1</v>
      </c>
      <c r="J70" s="25" t="b">
        <f t="shared" si="16"/>
        <v>1</v>
      </c>
      <c r="K70" s="25" t="b">
        <f t="shared" si="17"/>
        <v>1</v>
      </c>
      <c r="L70" s="34">
        <v>1</v>
      </c>
      <c r="M70" s="34">
        <v>1</v>
      </c>
      <c r="N70" s="34">
        <v>1</v>
      </c>
      <c r="O70" s="34">
        <v>1</v>
      </c>
      <c r="P70" s="34">
        <v>1</v>
      </c>
      <c r="Q70" s="34">
        <v>1</v>
      </c>
      <c r="R70" s="34">
        <v>1</v>
      </c>
      <c r="S70" s="34">
        <v>1</v>
      </c>
      <c r="T70" s="34">
        <v>1</v>
      </c>
      <c r="U70" s="34">
        <v>1</v>
      </c>
      <c r="V70" s="34">
        <v>1</v>
      </c>
      <c r="W70" s="34">
        <v>1</v>
      </c>
      <c r="X70" s="25">
        <v>1</v>
      </c>
    </row>
    <row r="71" spans="1:24" x14ac:dyDescent="0.2">
      <c r="A71" t="s">
        <v>309</v>
      </c>
      <c r="B71" t="s">
        <v>80</v>
      </c>
      <c r="C71" s="25" t="b">
        <f t="shared" si="9"/>
        <v>1</v>
      </c>
      <c r="D71" s="25" t="b">
        <f t="shared" si="10"/>
        <v>1</v>
      </c>
      <c r="E71" s="25" t="b">
        <f t="shared" si="11"/>
        <v>1</v>
      </c>
      <c r="F71" s="25" t="b">
        <f t="shared" si="12"/>
        <v>1</v>
      </c>
      <c r="G71" s="25" t="b">
        <f t="shared" si="13"/>
        <v>1</v>
      </c>
      <c r="H71" s="25" t="b">
        <f t="shared" si="14"/>
        <v>1</v>
      </c>
      <c r="I71" s="25" t="b">
        <f t="shared" si="15"/>
        <v>1</v>
      </c>
      <c r="J71" s="25" t="b">
        <f t="shared" si="16"/>
        <v>1</v>
      </c>
      <c r="K71" s="25" t="b">
        <f t="shared" si="17"/>
        <v>1</v>
      </c>
      <c r="L71" s="34">
        <v>1</v>
      </c>
      <c r="M71" s="34">
        <v>1</v>
      </c>
      <c r="N71" s="34">
        <v>1</v>
      </c>
      <c r="O71" s="34">
        <v>1</v>
      </c>
      <c r="P71" s="34">
        <v>1</v>
      </c>
      <c r="Q71" s="34">
        <v>1</v>
      </c>
      <c r="R71" s="34">
        <v>1</v>
      </c>
      <c r="S71" s="34">
        <v>1</v>
      </c>
      <c r="T71" s="34">
        <v>1</v>
      </c>
      <c r="U71" s="34">
        <v>1</v>
      </c>
      <c r="V71" s="34">
        <v>1</v>
      </c>
      <c r="W71" s="34">
        <v>1</v>
      </c>
      <c r="X71" s="25">
        <v>1</v>
      </c>
    </row>
    <row r="72" spans="1:24" x14ac:dyDescent="0.2">
      <c r="A72" t="s">
        <v>309</v>
      </c>
      <c r="B72" t="s">
        <v>81</v>
      </c>
      <c r="C72" s="25" t="b">
        <f t="shared" si="9"/>
        <v>0</v>
      </c>
      <c r="D72" s="25" t="b">
        <f t="shared" si="10"/>
        <v>0</v>
      </c>
      <c r="E72" s="25" t="b">
        <f t="shared" si="11"/>
        <v>0</v>
      </c>
      <c r="F72" s="25" t="b">
        <f t="shared" si="12"/>
        <v>0</v>
      </c>
      <c r="G72" s="25" t="b">
        <f t="shared" si="13"/>
        <v>0</v>
      </c>
      <c r="H72" s="25" t="b">
        <f t="shared" si="14"/>
        <v>0</v>
      </c>
      <c r="I72" s="25" t="b">
        <f t="shared" si="15"/>
        <v>0</v>
      </c>
      <c r="J72" s="25" t="b">
        <f t="shared" si="16"/>
        <v>0</v>
      </c>
      <c r="K72" s="25" t="b">
        <f t="shared" si="17"/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34">
        <v>0</v>
      </c>
      <c r="U72" s="34">
        <v>0</v>
      </c>
      <c r="V72" s="34">
        <v>0</v>
      </c>
      <c r="W72" s="34">
        <v>0</v>
      </c>
      <c r="X72" s="25">
        <v>0</v>
      </c>
    </row>
    <row r="73" spans="1:24" x14ac:dyDescent="0.2">
      <c r="A73" t="s">
        <v>309</v>
      </c>
      <c r="B73" t="s">
        <v>82</v>
      </c>
      <c r="C73" s="25" t="b">
        <f t="shared" si="9"/>
        <v>1</v>
      </c>
      <c r="D73" s="25" t="b">
        <f t="shared" si="10"/>
        <v>1</v>
      </c>
      <c r="E73" s="25" t="b">
        <f t="shared" si="11"/>
        <v>1</v>
      </c>
      <c r="F73" s="25" t="b">
        <f t="shared" si="12"/>
        <v>1</v>
      </c>
      <c r="G73" s="25" t="b">
        <f t="shared" si="13"/>
        <v>1</v>
      </c>
      <c r="H73" s="25" t="b">
        <f t="shared" si="14"/>
        <v>1</v>
      </c>
      <c r="I73" s="25" t="b">
        <f t="shared" si="15"/>
        <v>1</v>
      </c>
      <c r="J73" s="25" t="b">
        <f t="shared" si="16"/>
        <v>1</v>
      </c>
      <c r="K73" s="25" t="b">
        <f t="shared" si="17"/>
        <v>1</v>
      </c>
      <c r="L73" s="34">
        <v>1</v>
      </c>
      <c r="M73" s="34">
        <v>1</v>
      </c>
      <c r="N73" s="34">
        <v>1</v>
      </c>
      <c r="O73" s="34">
        <v>1</v>
      </c>
      <c r="P73" s="34">
        <v>1</v>
      </c>
      <c r="Q73" s="34">
        <v>1</v>
      </c>
      <c r="R73" s="34">
        <v>1</v>
      </c>
      <c r="S73" s="34">
        <v>1</v>
      </c>
      <c r="T73" s="34">
        <v>1</v>
      </c>
      <c r="U73" s="34">
        <v>1</v>
      </c>
      <c r="V73" s="34">
        <v>1</v>
      </c>
      <c r="W73" s="34">
        <v>1</v>
      </c>
      <c r="X73" s="25">
        <v>1</v>
      </c>
    </row>
    <row r="74" spans="1:24" x14ac:dyDescent="0.2">
      <c r="A74" t="s">
        <v>309</v>
      </c>
      <c r="B74" t="s">
        <v>83</v>
      </c>
      <c r="C74" s="25" t="b">
        <f t="shared" si="9"/>
        <v>0</v>
      </c>
      <c r="D74" s="25" t="b">
        <f t="shared" si="10"/>
        <v>0</v>
      </c>
      <c r="E74" s="25" t="b">
        <f t="shared" si="11"/>
        <v>0</v>
      </c>
      <c r="F74" s="25" t="b">
        <f t="shared" si="12"/>
        <v>1</v>
      </c>
      <c r="G74" s="25" t="b">
        <f t="shared" si="13"/>
        <v>0</v>
      </c>
      <c r="H74" s="25" t="b">
        <f t="shared" si="14"/>
        <v>0</v>
      </c>
      <c r="I74" s="25" t="b">
        <f t="shared" si="15"/>
        <v>0</v>
      </c>
      <c r="J74" s="25" t="b">
        <f t="shared" si="16"/>
        <v>0</v>
      </c>
      <c r="K74" s="25" t="b">
        <f t="shared" si="17"/>
        <v>1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1</v>
      </c>
      <c r="X74" s="25">
        <v>0</v>
      </c>
    </row>
    <row r="75" spans="1:24" x14ac:dyDescent="0.2">
      <c r="A75" t="s">
        <v>309</v>
      </c>
      <c r="B75" t="s">
        <v>84</v>
      </c>
      <c r="C75" s="25" t="b">
        <f t="shared" si="9"/>
        <v>1</v>
      </c>
      <c r="D75" s="25" t="b">
        <f t="shared" si="10"/>
        <v>1</v>
      </c>
      <c r="E75" s="25" t="b">
        <f t="shared" si="11"/>
        <v>1</v>
      </c>
      <c r="F75" s="25" t="b">
        <f t="shared" si="12"/>
        <v>1</v>
      </c>
      <c r="G75" s="25" t="b">
        <f t="shared" si="13"/>
        <v>1</v>
      </c>
      <c r="H75" s="25" t="b">
        <f t="shared" si="14"/>
        <v>1</v>
      </c>
      <c r="I75" s="25" t="b">
        <f t="shared" si="15"/>
        <v>1</v>
      </c>
      <c r="J75" s="25" t="b">
        <f t="shared" si="16"/>
        <v>1</v>
      </c>
      <c r="K75" s="25" t="b">
        <f t="shared" si="17"/>
        <v>1</v>
      </c>
      <c r="L75" s="34">
        <v>1</v>
      </c>
      <c r="M75" s="34">
        <v>1</v>
      </c>
      <c r="N75" s="34">
        <v>1</v>
      </c>
      <c r="O75" s="34">
        <v>1</v>
      </c>
      <c r="P75" s="34">
        <v>1</v>
      </c>
      <c r="Q75" s="34">
        <v>1</v>
      </c>
      <c r="R75" s="34">
        <v>1</v>
      </c>
      <c r="S75" s="34">
        <v>1</v>
      </c>
      <c r="T75" s="34">
        <v>1</v>
      </c>
      <c r="U75" s="34">
        <v>1</v>
      </c>
      <c r="V75" s="34">
        <v>1</v>
      </c>
      <c r="W75" s="34">
        <v>1</v>
      </c>
      <c r="X75" s="25">
        <v>1</v>
      </c>
    </row>
    <row r="76" spans="1:24" x14ac:dyDescent="0.2">
      <c r="A76" t="s">
        <v>309</v>
      </c>
      <c r="B76" t="s">
        <v>85</v>
      </c>
      <c r="C76" s="25" t="b">
        <f t="shared" si="9"/>
        <v>0</v>
      </c>
      <c r="D76" s="25" t="b">
        <f t="shared" si="10"/>
        <v>0</v>
      </c>
      <c r="E76" s="25" t="b">
        <f t="shared" si="11"/>
        <v>0</v>
      </c>
      <c r="F76" s="25" t="b">
        <f t="shared" si="12"/>
        <v>0</v>
      </c>
      <c r="G76" s="25" t="b">
        <f t="shared" si="13"/>
        <v>0</v>
      </c>
      <c r="H76" s="25" t="b">
        <f t="shared" si="14"/>
        <v>0</v>
      </c>
      <c r="I76" s="25" t="b">
        <f t="shared" si="15"/>
        <v>0</v>
      </c>
      <c r="J76" s="25" t="b">
        <f t="shared" si="16"/>
        <v>0</v>
      </c>
      <c r="K76" s="25" t="b">
        <f t="shared" si="17"/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0</v>
      </c>
      <c r="W76" s="34">
        <v>0</v>
      </c>
      <c r="X76" s="25">
        <v>0</v>
      </c>
    </row>
    <row r="77" spans="1:24" x14ac:dyDescent="0.2">
      <c r="A77" t="s">
        <v>309</v>
      </c>
      <c r="B77" t="s">
        <v>86</v>
      </c>
      <c r="C77" s="25" t="b">
        <f t="shared" si="9"/>
        <v>0</v>
      </c>
      <c r="D77" s="25" t="b">
        <f t="shared" si="10"/>
        <v>1</v>
      </c>
      <c r="E77" s="25" t="b">
        <f t="shared" si="11"/>
        <v>0</v>
      </c>
      <c r="F77" s="25" t="b">
        <f t="shared" si="12"/>
        <v>0</v>
      </c>
      <c r="G77" s="25" t="b">
        <f t="shared" si="13"/>
        <v>0</v>
      </c>
      <c r="H77" s="25" t="b">
        <f t="shared" si="14"/>
        <v>0</v>
      </c>
      <c r="I77" s="25" t="b">
        <f t="shared" si="15"/>
        <v>0</v>
      </c>
      <c r="J77" s="25" t="b">
        <f t="shared" si="16"/>
        <v>0</v>
      </c>
      <c r="K77" s="25" t="b">
        <f t="shared" si="17"/>
        <v>1</v>
      </c>
      <c r="L77" s="34">
        <v>0</v>
      </c>
      <c r="M77" s="34">
        <v>1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34">
        <v>0</v>
      </c>
      <c r="X77" s="25">
        <v>0</v>
      </c>
    </row>
    <row r="78" spans="1:24" x14ac:dyDescent="0.2">
      <c r="A78" t="s">
        <v>309</v>
      </c>
      <c r="B78" t="s">
        <v>87</v>
      </c>
      <c r="C78" s="25" t="b">
        <f t="shared" si="9"/>
        <v>0</v>
      </c>
      <c r="D78" s="25" t="b">
        <f t="shared" si="10"/>
        <v>1</v>
      </c>
      <c r="E78" s="25" t="b">
        <f t="shared" si="11"/>
        <v>0</v>
      </c>
      <c r="F78" s="25" t="b">
        <f t="shared" si="12"/>
        <v>1</v>
      </c>
      <c r="G78" s="25" t="b">
        <f t="shared" si="13"/>
        <v>0</v>
      </c>
      <c r="H78" s="25" t="b">
        <f t="shared" si="14"/>
        <v>0</v>
      </c>
      <c r="I78" s="25" t="b">
        <f t="shared" si="15"/>
        <v>0</v>
      </c>
      <c r="J78" s="25" t="b">
        <f t="shared" si="16"/>
        <v>0</v>
      </c>
      <c r="K78" s="25" t="b">
        <f t="shared" si="17"/>
        <v>1</v>
      </c>
      <c r="L78" s="34">
        <v>0</v>
      </c>
      <c r="M78" s="34">
        <v>1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1</v>
      </c>
      <c r="X78" s="25">
        <v>0</v>
      </c>
    </row>
    <row r="79" spans="1:24" x14ac:dyDescent="0.2">
      <c r="A79" t="s">
        <v>309</v>
      </c>
      <c r="B79" t="s">
        <v>88</v>
      </c>
      <c r="C79" s="25" t="b">
        <f t="shared" si="9"/>
        <v>0</v>
      </c>
      <c r="D79" s="25" t="b">
        <f t="shared" si="10"/>
        <v>1</v>
      </c>
      <c r="E79" s="25" t="b">
        <f t="shared" si="11"/>
        <v>0</v>
      </c>
      <c r="F79" s="25" t="b">
        <f t="shared" si="12"/>
        <v>0</v>
      </c>
      <c r="G79" s="25" t="b">
        <f t="shared" si="13"/>
        <v>1</v>
      </c>
      <c r="H79" s="25" t="b">
        <f t="shared" si="14"/>
        <v>0</v>
      </c>
      <c r="I79" s="25" t="b">
        <f t="shared" si="15"/>
        <v>0</v>
      </c>
      <c r="J79" s="25" t="b">
        <f t="shared" si="16"/>
        <v>0</v>
      </c>
      <c r="K79" s="25" t="b">
        <f t="shared" si="17"/>
        <v>1</v>
      </c>
      <c r="L79" s="34">
        <v>0</v>
      </c>
      <c r="M79" s="34">
        <v>1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0</v>
      </c>
      <c r="W79" s="34">
        <v>0</v>
      </c>
      <c r="X79" s="25">
        <v>1</v>
      </c>
    </row>
    <row r="80" spans="1:24" x14ac:dyDescent="0.2">
      <c r="A80" t="s">
        <v>309</v>
      </c>
      <c r="B80" t="s">
        <v>89</v>
      </c>
      <c r="C80" s="25" t="b">
        <f t="shared" si="9"/>
        <v>1</v>
      </c>
      <c r="D80" s="25" t="b">
        <f t="shared" si="10"/>
        <v>1</v>
      </c>
      <c r="E80" s="25" t="b">
        <f t="shared" si="11"/>
        <v>1</v>
      </c>
      <c r="F80" s="25" t="b">
        <f t="shared" si="12"/>
        <v>1</v>
      </c>
      <c r="G80" s="25" t="b">
        <f t="shared" si="13"/>
        <v>1</v>
      </c>
      <c r="H80" s="25" t="b">
        <f t="shared" si="14"/>
        <v>1</v>
      </c>
      <c r="I80" s="25" t="b">
        <f t="shared" si="15"/>
        <v>1</v>
      </c>
      <c r="J80" s="25" t="b">
        <f t="shared" si="16"/>
        <v>1</v>
      </c>
      <c r="K80" s="25" t="b">
        <f t="shared" si="17"/>
        <v>1</v>
      </c>
      <c r="L80" s="34">
        <v>1</v>
      </c>
      <c r="M80" s="34">
        <v>1</v>
      </c>
      <c r="N80" s="34">
        <v>1</v>
      </c>
      <c r="O80" s="34">
        <v>1</v>
      </c>
      <c r="P80" s="34">
        <v>1</v>
      </c>
      <c r="Q80" s="34">
        <v>1</v>
      </c>
      <c r="R80" s="34">
        <v>1</v>
      </c>
      <c r="S80" s="34">
        <v>1</v>
      </c>
      <c r="T80" s="34">
        <v>1</v>
      </c>
      <c r="U80" s="34">
        <v>1</v>
      </c>
      <c r="V80" s="34">
        <v>1</v>
      </c>
      <c r="W80" s="34">
        <v>1</v>
      </c>
      <c r="X80" s="25">
        <v>1</v>
      </c>
    </row>
    <row r="81" spans="1:24" x14ac:dyDescent="0.2">
      <c r="A81" t="s">
        <v>309</v>
      </c>
      <c r="B81" t="s">
        <v>90</v>
      </c>
      <c r="C81" s="25" t="b">
        <f t="shared" si="9"/>
        <v>1</v>
      </c>
      <c r="D81" s="25" t="b">
        <f t="shared" si="10"/>
        <v>0</v>
      </c>
      <c r="E81" s="25" t="b">
        <f t="shared" si="11"/>
        <v>1</v>
      </c>
      <c r="F81" s="25" t="b">
        <f t="shared" si="12"/>
        <v>1</v>
      </c>
      <c r="G81" s="25" t="b">
        <f t="shared" si="13"/>
        <v>0</v>
      </c>
      <c r="H81" s="25" t="b">
        <f t="shared" si="14"/>
        <v>0</v>
      </c>
      <c r="I81" s="25" t="b">
        <f t="shared" si="15"/>
        <v>0</v>
      </c>
      <c r="J81" s="25" t="b">
        <f t="shared" si="16"/>
        <v>0</v>
      </c>
      <c r="K81" s="25" t="b">
        <f t="shared" si="17"/>
        <v>1</v>
      </c>
      <c r="L81" s="34">
        <v>1</v>
      </c>
      <c r="M81" s="34">
        <v>0</v>
      </c>
      <c r="N81" s="34">
        <v>1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1</v>
      </c>
      <c r="X81" s="25">
        <v>0</v>
      </c>
    </row>
    <row r="82" spans="1:24" x14ac:dyDescent="0.2">
      <c r="A82" t="s">
        <v>309</v>
      </c>
      <c r="B82" t="s">
        <v>91</v>
      </c>
      <c r="C82" s="25" t="b">
        <f t="shared" si="9"/>
        <v>0</v>
      </c>
      <c r="D82" s="25" t="b">
        <f t="shared" si="10"/>
        <v>1</v>
      </c>
      <c r="E82" s="25" t="b">
        <f t="shared" si="11"/>
        <v>0</v>
      </c>
      <c r="F82" s="25" t="b">
        <f t="shared" si="12"/>
        <v>0</v>
      </c>
      <c r="G82" s="25" t="b">
        <f t="shared" si="13"/>
        <v>0</v>
      </c>
      <c r="H82" s="25" t="b">
        <f t="shared" si="14"/>
        <v>0</v>
      </c>
      <c r="I82" s="25" t="b">
        <f t="shared" si="15"/>
        <v>0</v>
      </c>
      <c r="J82" s="25" t="b">
        <f t="shared" si="16"/>
        <v>0</v>
      </c>
      <c r="K82" s="25" t="b">
        <f t="shared" si="17"/>
        <v>1</v>
      </c>
      <c r="L82" s="34">
        <v>0</v>
      </c>
      <c r="M82" s="34">
        <v>1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25">
        <v>0</v>
      </c>
    </row>
    <row r="83" spans="1:24" x14ac:dyDescent="0.2">
      <c r="A83" t="s">
        <v>309</v>
      </c>
      <c r="B83" t="s">
        <v>92</v>
      </c>
      <c r="C83" s="25" t="b">
        <f t="shared" si="9"/>
        <v>0</v>
      </c>
      <c r="D83" s="25" t="b">
        <f t="shared" si="10"/>
        <v>0</v>
      </c>
      <c r="E83" s="25" t="b">
        <f t="shared" si="11"/>
        <v>0</v>
      </c>
      <c r="F83" s="25" t="b">
        <f t="shared" si="12"/>
        <v>0</v>
      </c>
      <c r="G83" s="25" t="b">
        <f t="shared" si="13"/>
        <v>1</v>
      </c>
      <c r="H83" s="25" t="b">
        <f t="shared" si="14"/>
        <v>0</v>
      </c>
      <c r="I83" s="25" t="b">
        <f t="shared" si="15"/>
        <v>0</v>
      </c>
      <c r="J83" s="25" t="b">
        <f t="shared" si="16"/>
        <v>0</v>
      </c>
      <c r="K83" s="25" t="b">
        <f t="shared" si="17"/>
        <v>1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0</v>
      </c>
      <c r="W83" s="34">
        <v>0</v>
      </c>
      <c r="X83" s="25">
        <v>1</v>
      </c>
    </row>
    <row r="84" spans="1:24" x14ac:dyDescent="0.2">
      <c r="A84" t="s">
        <v>309</v>
      </c>
      <c r="B84" t="s">
        <v>93</v>
      </c>
      <c r="C84" s="25" t="b">
        <f t="shared" si="9"/>
        <v>1</v>
      </c>
      <c r="D84" s="25" t="b">
        <f t="shared" si="10"/>
        <v>1</v>
      </c>
      <c r="E84" s="25" t="b">
        <f t="shared" si="11"/>
        <v>1</v>
      </c>
      <c r="F84" s="25" t="b">
        <f t="shared" si="12"/>
        <v>1</v>
      </c>
      <c r="G84" s="25" t="b">
        <f t="shared" si="13"/>
        <v>1</v>
      </c>
      <c r="H84" s="25" t="b">
        <f t="shared" si="14"/>
        <v>1</v>
      </c>
      <c r="I84" s="25" t="b">
        <f t="shared" si="15"/>
        <v>1</v>
      </c>
      <c r="J84" s="25" t="b">
        <f t="shared" si="16"/>
        <v>1</v>
      </c>
      <c r="K84" s="25" t="b">
        <f t="shared" si="17"/>
        <v>1</v>
      </c>
      <c r="L84" s="34">
        <v>1</v>
      </c>
      <c r="M84" s="34">
        <v>1</v>
      </c>
      <c r="N84" s="34">
        <v>1</v>
      </c>
      <c r="O84" s="34">
        <v>1</v>
      </c>
      <c r="P84" s="34">
        <v>1</v>
      </c>
      <c r="Q84" s="34">
        <v>0</v>
      </c>
      <c r="R84" s="34">
        <v>1</v>
      </c>
      <c r="S84" s="34">
        <v>1</v>
      </c>
      <c r="T84" s="34">
        <v>1</v>
      </c>
      <c r="U84" s="34">
        <v>1</v>
      </c>
      <c r="V84" s="34">
        <v>1</v>
      </c>
      <c r="W84" s="34">
        <v>1</v>
      </c>
      <c r="X84" s="25">
        <v>1</v>
      </c>
    </row>
    <row r="85" spans="1:24" x14ac:dyDescent="0.2">
      <c r="A85" t="s">
        <v>309</v>
      </c>
      <c r="B85" t="s">
        <v>94</v>
      </c>
      <c r="C85" s="25" t="b">
        <f t="shared" si="9"/>
        <v>1</v>
      </c>
      <c r="D85" s="25" t="b">
        <f t="shared" si="10"/>
        <v>0</v>
      </c>
      <c r="E85" s="25" t="b">
        <f t="shared" si="11"/>
        <v>0</v>
      </c>
      <c r="F85" s="25" t="b">
        <f t="shared" si="12"/>
        <v>1</v>
      </c>
      <c r="G85" s="25" t="b">
        <f t="shared" si="13"/>
        <v>0</v>
      </c>
      <c r="H85" s="25" t="b">
        <f t="shared" si="14"/>
        <v>0</v>
      </c>
      <c r="I85" s="25" t="b">
        <f t="shared" si="15"/>
        <v>0</v>
      </c>
      <c r="J85" s="25" t="b">
        <f t="shared" si="16"/>
        <v>0</v>
      </c>
      <c r="K85" s="25" t="b">
        <f t="shared" si="17"/>
        <v>1</v>
      </c>
      <c r="L85" s="34">
        <v>1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1</v>
      </c>
      <c r="X85" s="25">
        <v>0</v>
      </c>
    </row>
    <row r="86" spans="1:24" x14ac:dyDescent="0.2">
      <c r="A86" t="s">
        <v>309</v>
      </c>
      <c r="B86" t="s">
        <v>95</v>
      </c>
      <c r="C86" s="25" t="b">
        <f t="shared" si="9"/>
        <v>1</v>
      </c>
      <c r="D86" s="25" t="b">
        <f t="shared" si="10"/>
        <v>1</v>
      </c>
      <c r="E86" s="25" t="b">
        <f t="shared" si="11"/>
        <v>1</v>
      </c>
      <c r="F86" s="25" t="b">
        <f t="shared" si="12"/>
        <v>1</v>
      </c>
      <c r="G86" s="25" t="b">
        <f t="shared" si="13"/>
        <v>1</v>
      </c>
      <c r="H86" s="25" t="b">
        <f t="shared" si="14"/>
        <v>1</v>
      </c>
      <c r="I86" s="25" t="b">
        <f t="shared" si="15"/>
        <v>1</v>
      </c>
      <c r="J86" s="25" t="b">
        <f t="shared" si="16"/>
        <v>1</v>
      </c>
      <c r="K86" s="25" t="b">
        <f t="shared" si="17"/>
        <v>1</v>
      </c>
      <c r="L86" s="34">
        <v>1</v>
      </c>
      <c r="M86" s="34">
        <v>1</v>
      </c>
      <c r="N86" s="34">
        <v>1</v>
      </c>
      <c r="O86" s="34">
        <v>1</v>
      </c>
      <c r="P86" s="34">
        <v>0</v>
      </c>
      <c r="Q86" s="34">
        <v>1</v>
      </c>
      <c r="R86" s="34">
        <v>1</v>
      </c>
      <c r="S86" s="34">
        <v>0</v>
      </c>
      <c r="T86" s="34">
        <v>1</v>
      </c>
      <c r="U86" s="34">
        <v>0</v>
      </c>
      <c r="V86" s="34">
        <v>0</v>
      </c>
      <c r="W86" s="34">
        <v>1</v>
      </c>
      <c r="X86" s="25">
        <v>1</v>
      </c>
    </row>
    <row r="87" spans="1:24" x14ac:dyDescent="0.2">
      <c r="A87" t="s">
        <v>309</v>
      </c>
      <c r="B87" t="s">
        <v>96</v>
      </c>
      <c r="C87" s="25" t="b">
        <f t="shared" si="9"/>
        <v>0</v>
      </c>
      <c r="D87" s="25" t="b">
        <f t="shared" si="10"/>
        <v>1</v>
      </c>
      <c r="E87" s="25" t="b">
        <f t="shared" si="11"/>
        <v>0</v>
      </c>
      <c r="F87" s="25" t="b">
        <f t="shared" si="12"/>
        <v>0</v>
      </c>
      <c r="G87" s="25" t="b">
        <f t="shared" si="13"/>
        <v>0</v>
      </c>
      <c r="H87" s="25" t="b">
        <f t="shared" si="14"/>
        <v>0</v>
      </c>
      <c r="I87" s="25" t="b">
        <f t="shared" si="15"/>
        <v>0</v>
      </c>
      <c r="J87" s="25" t="b">
        <f t="shared" si="16"/>
        <v>0</v>
      </c>
      <c r="K87" s="25" t="b">
        <f t="shared" si="17"/>
        <v>1</v>
      </c>
      <c r="L87" s="34">
        <v>0</v>
      </c>
      <c r="M87" s="34">
        <v>1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v>0</v>
      </c>
      <c r="T87" s="34">
        <v>0</v>
      </c>
      <c r="U87" s="34">
        <v>0</v>
      </c>
      <c r="V87" s="34">
        <v>0</v>
      </c>
      <c r="W87" s="34">
        <v>0</v>
      </c>
      <c r="X87" s="25">
        <v>0</v>
      </c>
    </row>
    <row r="88" spans="1:24" x14ac:dyDescent="0.2">
      <c r="A88" t="s">
        <v>309</v>
      </c>
      <c r="B88" t="s">
        <v>97</v>
      </c>
      <c r="C88" s="25" t="b">
        <f t="shared" si="9"/>
        <v>1</v>
      </c>
      <c r="D88" s="25" t="b">
        <f t="shared" si="10"/>
        <v>1</v>
      </c>
      <c r="E88" s="25" t="b">
        <f t="shared" si="11"/>
        <v>1</v>
      </c>
      <c r="F88" s="25" t="b">
        <f t="shared" si="12"/>
        <v>1</v>
      </c>
      <c r="G88" s="25" t="b">
        <f t="shared" si="13"/>
        <v>1</v>
      </c>
      <c r="H88" s="25" t="b">
        <f t="shared" si="14"/>
        <v>1</v>
      </c>
      <c r="I88" s="25" t="b">
        <f t="shared" si="15"/>
        <v>1</v>
      </c>
      <c r="J88" s="25" t="b">
        <f t="shared" si="16"/>
        <v>1</v>
      </c>
      <c r="K88" s="25" t="b">
        <f t="shared" si="17"/>
        <v>1</v>
      </c>
      <c r="L88" s="34">
        <v>1</v>
      </c>
      <c r="M88" s="34">
        <v>1</v>
      </c>
      <c r="N88" s="34">
        <v>1</v>
      </c>
      <c r="O88" s="34">
        <v>1</v>
      </c>
      <c r="P88" s="34">
        <v>1</v>
      </c>
      <c r="Q88" s="34">
        <v>1</v>
      </c>
      <c r="R88" s="34">
        <v>1</v>
      </c>
      <c r="S88" s="34">
        <v>1</v>
      </c>
      <c r="T88" s="34">
        <v>1</v>
      </c>
      <c r="U88" s="34">
        <v>1</v>
      </c>
      <c r="V88" s="34">
        <v>1</v>
      </c>
      <c r="W88" s="34">
        <v>1</v>
      </c>
      <c r="X88" s="25">
        <v>1</v>
      </c>
    </row>
    <row r="89" spans="1:24" x14ac:dyDescent="0.2">
      <c r="A89" t="s">
        <v>309</v>
      </c>
      <c r="B89" t="s">
        <v>98</v>
      </c>
      <c r="C89" s="25" t="b">
        <f t="shared" si="9"/>
        <v>1</v>
      </c>
      <c r="D89" s="25" t="b">
        <f t="shared" si="10"/>
        <v>1</v>
      </c>
      <c r="E89" s="25" t="b">
        <f t="shared" si="11"/>
        <v>1</v>
      </c>
      <c r="F89" s="25" t="b">
        <f t="shared" si="12"/>
        <v>1</v>
      </c>
      <c r="G89" s="25" t="b">
        <f t="shared" si="13"/>
        <v>1</v>
      </c>
      <c r="H89" s="25" t="b">
        <f t="shared" si="14"/>
        <v>0</v>
      </c>
      <c r="I89" s="25" t="b">
        <f t="shared" si="15"/>
        <v>0</v>
      </c>
      <c r="J89" s="25" t="b">
        <f t="shared" si="16"/>
        <v>0</v>
      </c>
      <c r="K89" s="25" t="b">
        <f t="shared" si="17"/>
        <v>1</v>
      </c>
      <c r="L89" s="34">
        <v>1</v>
      </c>
      <c r="M89" s="34">
        <v>1</v>
      </c>
      <c r="N89" s="34">
        <v>1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1</v>
      </c>
      <c r="X89" s="25">
        <v>1</v>
      </c>
    </row>
    <row r="90" spans="1:24" x14ac:dyDescent="0.2">
      <c r="A90" t="s">
        <v>309</v>
      </c>
      <c r="B90" t="s">
        <v>99</v>
      </c>
      <c r="C90" s="25" t="b">
        <f t="shared" si="9"/>
        <v>0</v>
      </c>
      <c r="D90" s="25" t="b">
        <f t="shared" si="10"/>
        <v>0</v>
      </c>
      <c r="E90" s="25" t="b">
        <f t="shared" si="11"/>
        <v>0</v>
      </c>
      <c r="F90" s="25" t="b">
        <f t="shared" si="12"/>
        <v>0</v>
      </c>
      <c r="G90" s="25" t="b">
        <f t="shared" si="13"/>
        <v>0</v>
      </c>
      <c r="H90" s="25" t="b">
        <f t="shared" si="14"/>
        <v>0</v>
      </c>
      <c r="I90" s="25" t="b">
        <f t="shared" si="15"/>
        <v>0</v>
      </c>
      <c r="J90" s="25" t="b">
        <f t="shared" si="16"/>
        <v>0</v>
      </c>
      <c r="K90" s="25" t="b">
        <f t="shared" si="17"/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25">
        <v>0</v>
      </c>
    </row>
    <row r="91" spans="1:24" x14ac:dyDescent="0.2">
      <c r="A91" t="s">
        <v>309</v>
      </c>
      <c r="B91" t="s">
        <v>100</v>
      </c>
      <c r="C91" s="25" t="b">
        <f t="shared" si="9"/>
        <v>1</v>
      </c>
      <c r="D91" s="25" t="b">
        <f t="shared" si="10"/>
        <v>1</v>
      </c>
      <c r="E91" s="25" t="b">
        <f t="shared" si="11"/>
        <v>1</v>
      </c>
      <c r="F91" s="25" t="b">
        <f t="shared" si="12"/>
        <v>1</v>
      </c>
      <c r="G91" s="25" t="b">
        <f t="shared" si="13"/>
        <v>1</v>
      </c>
      <c r="H91" s="25" t="b">
        <f t="shared" si="14"/>
        <v>1</v>
      </c>
      <c r="I91" s="25" t="b">
        <f t="shared" si="15"/>
        <v>1</v>
      </c>
      <c r="J91" s="25" t="b">
        <f t="shared" si="16"/>
        <v>1</v>
      </c>
      <c r="K91" s="25" t="b">
        <f t="shared" si="17"/>
        <v>1</v>
      </c>
      <c r="L91" s="34">
        <v>1</v>
      </c>
      <c r="M91" s="34">
        <v>1</v>
      </c>
      <c r="N91" s="34">
        <v>1</v>
      </c>
      <c r="O91" s="34">
        <v>1</v>
      </c>
      <c r="P91" s="34">
        <v>1</v>
      </c>
      <c r="Q91" s="34">
        <v>1</v>
      </c>
      <c r="R91" s="34">
        <v>1</v>
      </c>
      <c r="S91" s="34">
        <v>1</v>
      </c>
      <c r="T91" s="34">
        <v>1</v>
      </c>
      <c r="U91" s="34">
        <v>1</v>
      </c>
      <c r="V91" s="34">
        <v>1</v>
      </c>
      <c r="W91" s="34">
        <v>1</v>
      </c>
      <c r="X91" s="25">
        <v>1</v>
      </c>
    </row>
    <row r="92" spans="1:24" x14ac:dyDescent="0.2">
      <c r="A92" t="s">
        <v>309</v>
      </c>
      <c r="B92" t="s">
        <v>101</v>
      </c>
      <c r="C92" s="25" t="b">
        <f t="shared" si="9"/>
        <v>1</v>
      </c>
      <c r="D92" s="25" t="b">
        <f t="shared" si="10"/>
        <v>1</v>
      </c>
      <c r="E92" s="25" t="b">
        <f t="shared" si="11"/>
        <v>0</v>
      </c>
      <c r="F92" s="25" t="b">
        <f t="shared" si="12"/>
        <v>0</v>
      </c>
      <c r="G92" s="25" t="b">
        <f t="shared" si="13"/>
        <v>0</v>
      </c>
      <c r="H92" s="25" t="b">
        <f t="shared" si="14"/>
        <v>0</v>
      </c>
      <c r="I92" s="25" t="b">
        <f t="shared" si="15"/>
        <v>0</v>
      </c>
      <c r="J92" s="25" t="b">
        <f t="shared" si="16"/>
        <v>0</v>
      </c>
      <c r="K92" s="25" t="b">
        <f t="shared" si="17"/>
        <v>1</v>
      </c>
      <c r="L92" s="34">
        <v>1</v>
      </c>
      <c r="M92" s="34">
        <v>1</v>
      </c>
      <c r="N92" s="34">
        <v>0</v>
      </c>
      <c r="O92" s="34">
        <v>0</v>
      </c>
      <c r="P92" s="34">
        <v>0</v>
      </c>
      <c r="Q92" s="34">
        <v>0</v>
      </c>
      <c r="R92" s="34">
        <v>0</v>
      </c>
      <c r="S92" s="34">
        <v>0</v>
      </c>
      <c r="T92" s="34">
        <v>0</v>
      </c>
      <c r="U92" s="34">
        <v>0</v>
      </c>
      <c r="V92" s="34">
        <v>0</v>
      </c>
      <c r="W92" s="34">
        <v>0</v>
      </c>
      <c r="X92" s="25">
        <v>0</v>
      </c>
    </row>
    <row r="93" spans="1:24" x14ac:dyDescent="0.2">
      <c r="A93" t="s">
        <v>309</v>
      </c>
      <c r="B93" t="s">
        <v>102</v>
      </c>
      <c r="C93" s="25" t="b">
        <f t="shared" si="9"/>
        <v>1</v>
      </c>
      <c r="D93" s="25" t="b">
        <f t="shared" si="10"/>
        <v>1</v>
      </c>
      <c r="E93" s="25" t="b">
        <f t="shared" si="11"/>
        <v>1</v>
      </c>
      <c r="F93" s="25" t="b">
        <f t="shared" si="12"/>
        <v>1</v>
      </c>
      <c r="G93" s="25" t="b">
        <f t="shared" si="13"/>
        <v>1</v>
      </c>
      <c r="H93" s="25" t="b">
        <f t="shared" si="14"/>
        <v>1</v>
      </c>
      <c r="I93" s="25" t="b">
        <f t="shared" si="15"/>
        <v>1</v>
      </c>
      <c r="J93" s="25" t="b">
        <f t="shared" si="16"/>
        <v>1</v>
      </c>
      <c r="K93" s="25" t="b">
        <f t="shared" si="17"/>
        <v>1</v>
      </c>
      <c r="L93" s="34">
        <v>1</v>
      </c>
      <c r="M93" s="34">
        <v>1</v>
      </c>
      <c r="N93" s="34">
        <v>1</v>
      </c>
      <c r="O93" s="34">
        <v>1</v>
      </c>
      <c r="P93" s="34">
        <v>0</v>
      </c>
      <c r="Q93" s="34">
        <v>1</v>
      </c>
      <c r="R93" s="34">
        <v>0</v>
      </c>
      <c r="S93" s="34">
        <v>0</v>
      </c>
      <c r="T93" s="34">
        <v>1</v>
      </c>
      <c r="U93" s="34">
        <v>1</v>
      </c>
      <c r="V93" s="34">
        <v>0</v>
      </c>
      <c r="W93" s="34">
        <v>1</v>
      </c>
      <c r="X93" s="25">
        <v>1</v>
      </c>
    </row>
    <row r="94" spans="1:24" x14ac:dyDescent="0.2">
      <c r="A94" t="s">
        <v>309</v>
      </c>
      <c r="B94" t="s">
        <v>103</v>
      </c>
      <c r="C94" s="25" t="b">
        <f t="shared" si="9"/>
        <v>1</v>
      </c>
      <c r="D94" s="25" t="b">
        <f t="shared" si="10"/>
        <v>1</v>
      </c>
      <c r="E94" s="25" t="b">
        <f t="shared" si="11"/>
        <v>1</v>
      </c>
      <c r="F94" s="25" t="b">
        <f t="shared" si="12"/>
        <v>1</v>
      </c>
      <c r="G94" s="25" t="b">
        <f t="shared" si="13"/>
        <v>1</v>
      </c>
      <c r="H94" s="25" t="b">
        <f t="shared" si="14"/>
        <v>1</v>
      </c>
      <c r="I94" s="25" t="b">
        <f t="shared" si="15"/>
        <v>1</v>
      </c>
      <c r="J94" s="25" t="b">
        <f t="shared" si="16"/>
        <v>1</v>
      </c>
      <c r="K94" s="25" t="b">
        <f t="shared" si="17"/>
        <v>1</v>
      </c>
      <c r="L94" s="34">
        <v>1</v>
      </c>
      <c r="M94" s="34">
        <v>1</v>
      </c>
      <c r="N94" s="34">
        <v>1</v>
      </c>
      <c r="O94" s="34">
        <v>1</v>
      </c>
      <c r="P94" s="34">
        <v>1</v>
      </c>
      <c r="Q94" s="34">
        <v>1</v>
      </c>
      <c r="R94" s="34">
        <v>1</v>
      </c>
      <c r="S94" s="34">
        <v>1</v>
      </c>
      <c r="T94" s="34">
        <v>1</v>
      </c>
      <c r="U94" s="34">
        <v>1</v>
      </c>
      <c r="V94" s="34">
        <v>1</v>
      </c>
      <c r="W94" s="34">
        <v>1</v>
      </c>
      <c r="X94" s="25">
        <v>1</v>
      </c>
    </row>
    <row r="95" spans="1:24" x14ac:dyDescent="0.2">
      <c r="A95" t="s">
        <v>309</v>
      </c>
      <c r="B95" t="s">
        <v>104</v>
      </c>
      <c r="C95" s="25" t="b">
        <f t="shared" si="9"/>
        <v>0</v>
      </c>
      <c r="D95" s="25" t="b">
        <f t="shared" si="10"/>
        <v>0</v>
      </c>
      <c r="E95" s="25" t="b">
        <f t="shared" si="11"/>
        <v>0</v>
      </c>
      <c r="F95" s="25" t="b">
        <f t="shared" si="12"/>
        <v>0</v>
      </c>
      <c r="G95" s="25" t="b">
        <f t="shared" si="13"/>
        <v>0</v>
      </c>
      <c r="H95" s="25" t="b">
        <f t="shared" si="14"/>
        <v>0</v>
      </c>
      <c r="I95" s="25" t="b">
        <f t="shared" si="15"/>
        <v>0</v>
      </c>
      <c r="J95" s="25" t="b">
        <f t="shared" si="16"/>
        <v>1</v>
      </c>
      <c r="K95" s="25" t="b">
        <f t="shared" si="17"/>
        <v>1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1</v>
      </c>
      <c r="S95" s="34">
        <v>0</v>
      </c>
      <c r="T95" s="34">
        <v>0</v>
      </c>
      <c r="U95" s="34">
        <v>0</v>
      </c>
      <c r="V95" s="34">
        <v>0</v>
      </c>
      <c r="W95" s="34">
        <v>0</v>
      </c>
      <c r="X95" s="25">
        <v>0</v>
      </c>
    </row>
    <row r="96" spans="1:24" x14ac:dyDescent="0.2">
      <c r="A96" t="s">
        <v>309</v>
      </c>
      <c r="B96" t="s">
        <v>105</v>
      </c>
      <c r="C96" s="25" t="b">
        <f t="shared" si="9"/>
        <v>1</v>
      </c>
      <c r="D96" s="25" t="b">
        <f t="shared" si="10"/>
        <v>1</v>
      </c>
      <c r="E96" s="25" t="b">
        <f t="shared" si="11"/>
        <v>1</v>
      </c>
      <c r="F96" s="25" t="b">
        <f t="shared" si="12"/>
        <v>1</v>
      </c>
      <c r="G96" s="25" t="b">
        <f t="shared" si="13"/>
        <v>1</v>
      </c>
      <c r="H96" s="25" t="b">
        <f t="shared" si="14"/>
        <v>1</v>
      </c>
      <c r="I96" s="25" t="b">
        <f t="shared" si="15"/>
        <v>1</v>
      </c>
      <c r="J96" s="25" t="b">
        <f t="shared" si="16"/>
        <v>0</v>
      </c>
      <c r="K96" s="25" t="b">
        <f t="shared" si="17"/>
        <v>1</v>
      </c>
      <c r="L96" s="34">
        <v>1</v>
      </c>
      <c r="M96" s="34">
        <v>1</v>
      </c>
      <c r="N96" s="34">
        <v>1</v>
      </c>
      <c r="O96" s="34">
        <v>0</v>
      </c>
      <c r="P96" s="34">
        <v>1</v>
      </c>
      <c r="Q96" s="34">
        <v>1</v>
      </c>
      <c r="R96" s="34">
        <v>0</v>
      </c>
      <c r="S96" s="34">
        <v>0</v>
      </c>
      <c r="T96" s="34">
        <v>1</v>
      </c>
      <c r="U96" s="34">
        <v>0</v>
      </c>
      <c r="V96" s="34">
        <v>0</v>
      </c>
      <c r="W96" s="34">
        <v>1</v>
      </c>
      <c r="X96" s="25">
        <v>1</v>
      </c>
    </row>
    <row r="98" spans="3:11" x14ac:dyDescent="0.2">
      <c r="C98">
        <f>COUNTIF(C3:C96, TRUE)</f>
        <v>39</v>
      </c>
      <c r="D98">
        <f t="shared" ref="D98:K98" si="18">COUNTIF(D3:D96, TRUE)</f>
        <v>56</v>
      </c>
      <c r="E98">
        <f t="shared" si="18"/>
        <v>33</v>
      </c>
      <c r="F98">
        <f t="shared" si="18"/>
        <v>47</v>
      </c>
      <c r="G98">
        <f t="shared" si="18"/>
        <v>41</v>
      </c>
      <c r="H98">
        <f t="shared" si="18"/>
        <v>27</v>
      </c>
      <c r="I98">
        <f t="shared" si="18"/>
        <v>28</v>
      </c>
      <c r="J98">
        <f t="shared" si="18"/>
        <v>33</v>
      </c>
      <c r="K98">
        <f t="shared" si="18"/>
        <v>75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F A A B Q S w M E F A A C A A g A 4 r v E T N G T u u + n A A A A + A A A A B I A H A B D b 2 5 m a W c v U G F j a 2 F n Z S 5 4 b W w g o h g A K K A U A A A A A A A A A A A A A A A A A A A A A A A A A A A A h Y 8 x D o I w G E a v Q r r T F g x K y E 8 Z W M W Y m B j X p l R o h G J o s c S r O X g k r y C J o m 6 O 3 8 s b 3 v e 4 3 S E b 2 8 a 7 y N 6 o T q c o w B R 5 U o u u V L p K 0 W C P f o w y B l s u T r y S 3 i R r k 4 y m T F F t 7 T k h x D m H 3 Q J 3 f U V C S g N y K N Y 7 U c u W o 4 + s / s u + 0 s Z y L S R i s H / F s B B H K x z R Z Y y D O A A y Y y i U / i r h V I w p k B 8 I + d D Y o Z f s W v v 5 B s g 8 g b x f s C d Q S w M E F A A C A A g A 4 r v E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7 x E x H l p / 5 t w I A A H 4 i A A A T A B w A R m 9 y b X V s Y X M v U 2 V j d G l v b j E u b S C i G A A o o B Q A A A A A A A A A A A A A A A A A A A A A A A A A A A D t W F F v 2 j A Q f k f i P 1 j h J U g R 4 g y l s I m H F V Z p 0 l p t g 7 c y T Y G 6 N F O w U e x M R a j / f U 5 C q U 1 1 2 Y R E o Z V 5 C L q c z / 5 y v u / T 2 Z L N V C Q 4 G R X / 8 L F a q V b k f Z i w W x J O 5 a 9 F q k K u J O m T m K l q h e j f S K T J j O k 3 4 3 A a s 8 Z l I h Y D E a c L L v 3 1 1 4 g z m b + 6 i H i Y r P z L S A 8 Z C K 6 Y n s X 3 h h 8 m 3 x L x W y 8 m J 5 9 S J a 5 + T K 6 K F c Z M q o j P J 8 a i D f W g v H p A e B r H T 8 9 e q 1 N / r F c r E T f B m K h r n o n b p 3 X v i O A 1 1 q B Y u O a N l n G k S L E a m a 7 I k M X R I l I s 8 b Z w 8 i H F C L 9 A G h C v s M E L S O 7 W A c W 4 M X t Q F 6 v t L L 4 X 6 C H f U 6 H Y S K 0 y 4 P K P T t 7 6 K b 6 R z b A 1 q G m 0 T K N t G m e m 0 T G N c 9 P o m k b P N K B p W R Y G s E C A h Q I s G G D h A A s I W E j A g g I W F m p h o X Y + L C y 0 5 R k b N 7 g P + V x X 1 n i 1 Z M 9 7 N U 5 C L u 9 E s q m f z C n 9 s l 0 O 1 v Z e K B 1 B l N 7 E R 3 O X K O p p o Z 4 s V 1 + 4 6 r Q b G Q r L d Y Y G d f C g c z S o i w f 1 0 K C 8 B p A o w D O R l w c W h i c D S r I B e D q g J B + A J w R K M g J 4 S m h J S m h J c Z S k h N o p M U V y p 4 R 3 N P 4 u F q E 6 i t B b K + N q 7 x T U K a h T U K e g J 6 q g W r 1 K 1 V O r S G M o Z u l C K + M e M m l M v 5 H I m y 0 j + r l i b U S 5 T 1 s B + c x n 4 l b H 9 b V 0 m l r W N 2 T t W n D 2 c y 9 y b h T 1 m Y Z I n j E K Y j W H F h x W b W i p Y X X W R d 6 j B d b E H G h t o b q D M q 2 N O V C S d T A H y i / s w 1 F q U e z L U V Z R 7 M v 3 I 5 Q + w J m U Q k 9 w r 8 o r x y T H p D f H p J k 4 w g W O s a i 7 A 3 E d v O v g X Q d / 4 h 1 8 L O a w P G A L b 8 3 v e g 3 X a 7 z H X i M r 8 u a B S d Q s I V H N V + G 0 b j A J X p t I + 7 c 5 O y B c v 3 N a / Q 6 4 h s c 1 P G + 8 4 Q F L r P 9 1 Z X m Q g + G L C 5 f 3 f D B 0 R 6 f / 6 R / + A l B L A Q I t A B Q A A g A I A O K 7 x E z R k 7 r v p w A A A P g A A A A S A A A A A A A A A A A A A A A A A A A A A A B D b 2 5 m a W c v U G F j a 2 F n Z S 5 4 b W x Q S w E C L Q A U A A I A C A D i u 8 R M D 8 r p q 6 Q A A A D p A A A A E w A A A A A A A A A A A A A A A A D z A A A A W 0 N v b n R l b n R f V H l w Z X N d L n h t b F B L A Q I t A B Q A A g A I A O K 7 x E x H l p / 5 t w I A A H 4 i A A A T A A A A A A A A A A A A A A A A A O Q B A A B G b 3 J t d W x h c y 9 T Z W N 0 a W 9 u M S 5 t U E s F B g A A A A A D A A M A w g A A A O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c A A A A A A A A O p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i c 1 9 t d X R h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R U M T I 6 N D M 6 M z Q u O T Q y O T I 0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n N f b X V 0 Y W 5 0 c y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W J z X 2 1 1 d G F u d H M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n N f b X V 0 Y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n N f b X V 0 Y W 5 0 c y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N F Q x M j o 0 N D o 1 N C 4 2 N j M 4 M T A w W i I g L z 4 8 R W 5 0 c n k g V H l w Z T 0 i R m l s b E N v b H V t b l R 5 c G V z I i B W Y W x 1 Z T 0 i c 0 J n W U d B d 1 l E Q m d N R 0 F 3 W U R C Z 0 1 H Q X d Z R E J n T U d B d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n N f b X V 0 Y W 5 0 c y A o M i k v Q 2 h h b m d l Z C B U e X B l L n t D b 2 x 1 b W 4 x L j E s M H 0 m c X V v d D s s J n F 1 b 3 Q 7 U 2 V j d G l v b j E v Y W J z X 2 1 1 d G F u d H M g K D I p L 0 N o Y W 5 n Z W Q g V H l w Z S 5 7 Q 2 9 s d W 1 u M S 4 y L D F 9 J n F 1 b 3 Q 7 L C Z x d W 9 0 O 1 N l Y 3 R p b 2 4 x L 2 F i c 1 9 t d X R h b n R z I C g y K S 9 D a G F u Z 2 V k I F R 5 c G U u e 0 N v b H V t b j E u M y w y f S Z x d W 9 0 O y w m c X V v d D t T Z W N 0 a W 9 u M S 9 h Y n N f b X V 0 Y W 5 0 c y A o M i k v Q 2 h h b m d l Z C B U e X B l L n t D b 2 x 1 b W 4 x L j Q s M 3 0 m c X V v d D s s J n F 1 b 3 Q 7 U 2 V j d G l v b j E v Y W J z X 2 1 1 d G F u d H M g K D I p L 0 N o Y W 5 n Z W Q g V H l w Z S 5 7 Q 2 9 s d W 1 u M S 4 1 L D R 9 J n F 1 b 3 Q 7 L C Z x d W 9 0 O 1 N l Y 3 R p b 2 4 x L 2 F i c 1 9 t d X R h b n R z I C g y K S 9 D a G F u Z 2 V k I F R 5 c G U u e 0 N v b H V t b j E u N i w 1 f S Z x d W 9 0 O y w m c X V v d D t T Z W N 0 a W 9 u M S 9 h Y n N f b X V 0 Y W 5 0 c y A o M i k v Q 2 h h b m d l Z C B U e X B l L n t D b 2 x 1 b W 4 x L j c s N n 0 m c X V v d D s s J n F 1 b 3 Q 7 U 2 V j d G l v b j E v Y W J z X 2 1 1 d G F u d H M g K D I p L 0 N o Y W 5 n Z W Q g V H l w Z S 5 7 Q 2 9 s d W 1 u M S 4 4 L D d 9 J n F 1 b 3 Q 7 L C Z x d W 9 0 O 1 N l Y 3 R p b 2 4 x L 2 F i c 1 9 t d X R h b n R z I C g y K S 9 D a G F u Z 2 V k I F R 5 c G U u e 0 N v b H V t b j E u O S w 4 f S Z x d W 9 0 O y w m c X V v d D t T Z W N 0 a W 9 u M S 9 h Y n N f b X V 0 Y W 5 0 c y A o M i k v Q 2 h h b m d l Z C B U e X B l L n t D b 2 x 1 b W 4 x L j E w L D l 9 J n F 1 b 3 Q 7 L C Z x d W 9 0 O 1 N l Y 3 R p b 2 4 x L 2 F i c 1 9 t d X R h b n R z I C g y K S 9 D a G F u Z 2 V k I F R 5 c G U u e 0 N v b H V t b j E u M T E s M T B 9 J n F 1 b 3 Q 7 L C Z x d W 9 0 O 1 N l Y 3 R p b 2 4 x L 2 F i c 1 9 t d X R h b n R z I C g y K S 9 D a G F u Z 2 V k I F R 5 c G U u e 0 N v b H V t b j E u M T I s M T F 9 J n F 1 b 3 Q 7 L C Z x d W 9 0 O 1 N l Y 3 R p b 2 4 x L 2 F i c 1 9 t d X R h b n R z I C g y K S 9 D a G F u Z 2 V k I F R 5 c G U u e 0 N v b H V t b j E u M T M s M T J 9 J n F 1 b 3 Q 7 L C Z x d W 9 0 O 1 N l Y 3 R p b 2 4 x L 2 F i c 1 9 t d X R h b n R z I C g y K S 9 D a G F u Z 2 V k I F R 5 c G U u e 0 N v b H V t b j E u M T Q s M T N 9 J n F 1 b 3 Q 7 L C Z x d W 9 0 O 1 N l Y 3 R p b 2 4 x L 2 F i c 1 9 t d X R h b n R z I C g y K S 9 D a G F u Z 2 V k I F R 5 c G U u e 0 N v b H V t b j E u M T U s M T R 9 J n F 1 b 3 Q 7 L C Z x d W 9 0 O 1 N l Y 3 R p b 2 4 x L 2 F i c 1 9 t d X R h b n R z I C g y K S 9 D a G F u Z 2 V k I F R 5 c G U u e 0 N v b H V t b j E u M T Y s M T V 9 J n F 1 b 3 Q 7 L C Z x d W 9 0 O 1 N l Y 3 R p b 2 4 x L 2 F i c 1 9 t d X R h b n R z I C g y K S 9 D a G F u Z 2 V k I F R 5 c G U u e 0 N v b H V t b j E u M T c s M T Z 9 J n F 1 b 3 Q 7 L C Z x d W 9 0 O 1 N l Y 3 R p b 2 4 x L 2 F i c 1 9 t d X R h b n R z I C g y K S 9 D a G F u Z 2 V k I F R 5 c G U u e 0 N v b H V t b j E u M T g s M T d 9 J n F 1 b 3 Q 7 L C Z x d W 9 0 O 1 N l Y 3 R p b 2 4 x L 2 F i c 1 9 t d X R h b n R z I C g y K S 9 D a G F u Z 2 V k I F R 5 c G U u e 0 N v b H V t b j E u M T k s M T h 9 J n F 1 b 3 Q 7 L C Z x d W 9 0 O 1 N l Y 3 R p b 2 4 x L 2 F i c 1 9 t d X R h b n R z I C g y K S 9 D a G F u Z 2 V k I F R 5 c G U u e 0 N v b H V t b j E u M j A s M T l 9 J n F 1 b 3 Q 7 L C Z x d W 9 0 O 1 N l Y 3 R p b 2 4 x L 2 F i c 1 9 t d X R h b n R z I C g y K S 9 D a G F u Z 2 V k I F R 5 c G U u e 0 N v b H V t b j E u M j E s M j B 9 J n F 1 b 3 Q 7 L C Z x d W 9 0 O 1 N l Y 3 R p b 2 4 x L 2 F i c 1 9 t d X R h b n R z I C g y K S 9 D a G F u Z 2 V k I F R 5 c G U u e 0 N v b H V t b j E u M j I s M j F 9 J n F 1 b 3 Q 7 L C Z x d W 9 0 O 1 N l Y 3 R p b 2 4 x L 2 F i c 1 9 t d X R h b n R z I C g y K S 9 D a G F u Z 2 V k I F R 5 c G U u e 0 N v b H V t b j E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h Y n N f b X V 0 Y W 5 0 c y A o M i k v Q 2 h h b m d l Z C B U e X B l L n t D b 2 x 1 b W 4 x L j E s M H 0 m c X V v d D s s J n F 1 b 3 Q 7 U 2 V j d G l v b j E v Y W J z X 2 1 1 d G F u d H M g K D I p L 0 N o Y W 5 n Z W Q g V H l w Z S 5 7 Q 2 9 s d W 1 u M S 4 y L D F 9 J n F 1 b 3 Q 7 L C Z x d W 9 0 O 1 N l Y 3 R p b 2 4 x L 2 F i c 1 9 t d X R h b n R z I C g y K S 9 D a G F u Z 2 V k I F R 5 c G U u e 0 N v b H V t b j E u M y w y f S Z x d W 9 0 O y w m c X V v d D t T Z W N 0 a W 9 u M S 9 h Y n N f b X V 0 Y W 5 0 c y A o M i k v Q 2 h h b m d l Z C B U e X B l L n t D b 2 x 1 b W 4 x L j Q s M 3 0 m c X V v d D s s J n F 1 b 3 Q 7 U 2 V j d G l v b j E v Y W J z X 2 1 1 d G F u d H M g K D I p L 0 N o Y W 5 n Z W Q g V H l w Z S 5 7 Q 2 9 s d W 1 u M S 4 1 L D R 9 J n F 1 b 3 Q 7 L C Z x d W 9 0 O 1 N l Y 3 R p b 2 4 x L 2 F i c 1 9 t d X R h b n R z I C g y K S 9 D a G F u Z 2 V k I F R 5 c G U u e 0 N v b H V t b j E u N i w 1 f S Z x d W 9 0 O y w m c X V v d D t T Z W N 0 a W 9 u M S 9 h Y n N f b X V 0 Y W 5 0 c y A o M i k v Q 2 h h b m d l Z C B U e X B l L n t D b 2 x 1 b W 4 x L j c s N n 0 m c X V v d D s s J n F 1 b 3 Q 7 U 2 V j d G l v b j E v Y W J z X 2 1 1 d G F u d H M g K D I p L 0 N o Y W 5 n Z W Q g V H l w Z S 5 7 Q 2 9 s d W 1 u M S 4 4 L D d 9 J n F 1 b 3 Q 7 L C Z x d W 9 0 O 1 N l Y 3 R p b 2 4 x L 2 F i c 1 9 t d X R h b n R z I C g y K S 9 D a G F u Z 2 V k I F R 5 c G U u e 0 N v b H V t b j E u O S w 4 f S Z x d W 9 0 O y w m c X V v d D t T Z W N 0 a W 9 u M S 9 h Y n N f b X V 0 Y W 5 0 c y A o M i k v Q 2 h h b m d l Z C B U e X B l L n t D b 2 x 1 b W 4 x L j E w L D l 9 J n F 1 b 3 Q 7 L C Z x d W 9 0 O 1 N l Y 3 R p b 2 4 x L 2 F i c 1 9 t d X R h b n R z I C g y K S 9 D a G F u Z 2 V k I F R 5 c G U u e 0 N v b H V t b j E u M T E s M T B 9 J n F 1 b 3 Q 7 L C Z x d W 9 0 O 1 N l Y 3 R p b 2 4 x L 2 F i c 1 9 t d X R h b n R z I C g y K S 9 D a G F u Z 2 V k I F R 5 c G U u e 0 N v b H V t b j E u M T I s M T F 9 J n F 1 b 3 Q 7 L C Z x d W 9 0 O 1 N l Y 3 R p b 2 4 x L 2 F i c 1 9 t d X R h b n R z I C g y K S 9 D a G F u Z 2 V k I F R 5 c G U u e 0 N v b H V t b j E u M T M s M T J 9 J n F 1 b 3 Q 7 L C Z x d W 9 0 O 1 N l Y 3 R p b 2 4 x L 2 F i c 1 9 t d X R h b n R z I C g y K S 9 D a G F u Z 2 V k I F R 5 c G U u e 0 N v b H V t b j E u M T Q s M T N 9 J n F 1 b 3 Q 7 L C Z x d W 9 0 O 1 N l Y 3 R p b 2 4 x L 2 F i c 1 9 t d X R h b n R z I C g y K S 9 D a G F u Z 2 V k I F R 5 c G U u e 0 N v b H V t b j E u M T U s M T R 9 J n F 1 b 3 Q 7 L C Z x d W 9 0 O 1 N l Y 3 R p b 2 4 x L 2 F i c 1 9 t d X R h b n R z I C g y K S 9 D a G F u Z 2 V k I F R 5 c G U u e 0 N v b H V t b j E u M T Y s M T V 9 J n F 1 b 3 Q 7 L C Z x d W 9 0 O 1 N l Y 3 R p b 2 4 x L 2 F i c 1 9 t d X R h b n R z I C g y K S 9 D a G F u Z 2 V k I F R 5 c G U u e 0 N v b H V t b j E u M T c s M T Z 9 J n F 1 b 3 Q 7 L C Z x d W 9 0 O 1 N l Y 3 R p b 2 4 x L 2 F i c 1 9 t d X R h b n R z I C g y K S 9 D a G F u Z 2 V k I F R 5 c G U u e 0 N v b H V t b j E u M T g s M T d 9 J n F 1 b 3 Q 7 L C Z x d W 9 0 O 1 N l Y 3 R p b 2 4 x L 2 F i c 1 9 t d X R h b n R z I C g y K S 9 D a G F u Z 2 V k I F R 5 c G U u e 0 N v b H V t b j E u M T k s M T h 9 J n F 1 b 3 Q 7 L C Z x d W 9 0 O 1 N l Y 3 R p b 2 4 x L 2 F i c 1 9 t d X R h b n R z I C g y K S 9 D a G F u Z 2 V k I F R 5 c G U u e 0 N v b H V t b j E u M j A s M T l 9 J n F 1 b 3 Q 7 L C Z x d W 9 0 O 1 N l Y 3 R p b 2 4 x L 2 F i c 1 9 t d X R h b n R z I C g y K S 9 D a G F u Z 2 V k I F R 5 c G U u e 0 N v b H V t b j E u M j E s M j B 9 J n F 1 b 3 Q 7 L C Z x d W 9 0 O 1 N l Y 3 R p b 2 4 x L 2 F i c 1 9 t d X R h b n R z I C g y K S 9 D a G F u Z 2 V k I F R 5 c G U u e 0 N v b H V t b j E u M j I s M j F 9 J n F 1 b 3 Q 7 L C Z x d W 9 0 O 1 N l Y 3 R p b 2 4 x L 2 F i c 1 9 t d X R h b n R z I C g y K S 9 D a G F u Z 2 V k I F R 5 c G U u e 0 N v b H V t b j E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n N f b X V 0 Y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n N f b X V 0 Y W 5 0 c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z X 2 1 1 d G F u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n N m b G 9 h d F 9 t d X R h b n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0 V D E z O j A w O j A 2 L j c 5 M D Q 0 N j J a I i A v P j x F b n R y e S B U e X B l P S J G a W x s Q 2 9 s d W 1 u V H l w Z X M i I F Z h b H V l P S J z Q m d Z R 0 F 3 W U R C Z 0 1 H Q X d Z R E J n T U d B d 1 l E Q m d N R 0 F 3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y w m c X V v d D t D b 2 x 1 b W 4 x L j E x J n F 1 b 3 Q 7 L C Z x d W 9 0 O 0 N v b H V t b j E u M T I m c X V v d D s s J n F 1 b 3 Q 7 Q 2 9 s d W 1 u M S 4 x M y Z x d W 9 0 O y w m c X V v d D t D b 2 x 1 b W 4 x L j E 0 J n F 1 b 3 Q 7 L C Z x d W 9 0 O 0 N v b H V t b j E u M T U m c X V v d D s s J n F 1 b 3 Q 7 Q 2 9 s d W 1 u M S 4 x N i Z x d W 9 0 O y w m c X V v d D t D b 2 x 1 b W 4 x L j E 3 J n F 1 b 3 Q 7 L C Z x d W 9 0 O 0 N v b H V t b j E u M T g m c X V v d D s s J n F 1 b 3 Q 7 Q 2 9 s d W 1 u M S 4 x O S Z x d W 9 0 O y w m c X V v d D t D b 2 x 1 b W 4 x L j I w J n F 1 b 3 Q 7 L C Z x d W 9 0 O 0 N v b H V t b j E u M j E m c X V v d D s s J n F 1 b 3 Q 7 Q 2 9 s d W 1 u M S 4 y M i Z x d W 9 0 O y w m c X V v d D t D b 2 x 1 b W 4 x L j I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i c 2 Z s b 2 F 0 X 2 1 1 d G F u d H M v Q 2 h h b m d l Z C B U e X B l L n t D b 2 x 1 b W 4 x L j E s M H 0 m c X V v d D s s J n F 1 b 3 Q 7 U 2 V j d G l v b j E v Y W J z Z m x v Y X R f b X V 0 Y W 5 0 c y 9 D a G F u Z 2 V k I F R 5 c G U u e 0 N v b H V t b j E u M i w x f S Z x d W 9 0 O y w m c X V v d D t T Z W N 0 a W 9 u M S 9 h Y n N m b G 9 h d F 9 t d X R h b n R z L 0 N o Y W 5 n Z W Q g V H l w Z S 5 7 Q 2 9 s d W 1 u M S 4 z L D J 9 J n F 1 b 3 Q 7 L C Z x d W 9 0 O 1 N l Y 3 R p b 2 4 x L 2 F i c 2 Z s b 2 F 0 X 2 1 1 d G F u d H M v Q 2 h h b m d l Z C B U e X B l L n t D b 2 x 1 b W 4 x L j Q s M 3 0 m c X V v d D s s J n F 1 b 3 Q 7 U 2 V j d G l v b j E v Y W J z Z m x v Y X R f b X V 0 Y W 5 0 c y 9 D a G F u Z 2 V k I F R 5 c G U u e 0 N v b H V t b j E u N S w 0 f S Z x d W 9 0 O y w m c X V v d D t T Z W N 0 a W 9 u M S 9 h Y n N m b G 9 h d F 9 t d X R h b n R z L 0 N o Y W 5 n Z W Q g V H l w Z S 5 7 Q 2 9 s d W 1 u M S 4 2 L D V 9 J n F 1 b 3 Q 7 L C Z x d W 9 0 O 1 N l Y 3 R p b 2 4 x L 2 F i c 2 Z s b 2 F 0 X 2 1 1 d G F u d H M v Q 2 h h b m d l Z C B U e X B l L n t D b 2 x 1 b W 4 x L j c s N n 0 m c X V v d D s s J n F 1 b 3 Q 7 U 2 V j d G l v b j E v Y W J z Z m x v Y X R f b X V 0 Y W 5 0 c y 9 D a G F u Z 2 V k I F R 5 c G U u e 0 N v b H V t b j E u O C w 3 f S Z x d W 9 0 O y w m c X V v d D t T Z W N 0 a W 9 u M S 9 h Y n N m b G 9 h d F 9 t d X R h b n R z L 0 N o Y W 5 n Z W Q g V H l w Z S 5 7 Q 2 9 s d W 1 u M S 4 5 L D h 9 J n F 1 b 3 Q 7 L C Z x d W 9 0 O 1 N l Y 3 R p b 2 4 x L 2 F i c 2 Z s b 2 F 0 X 2 1 1 d G F u d H M v Q 2 h h b m d l Z C B U e X B l L n t D b 2 x 1 b W 4 x L j E w L D l 9 J n F 1 b 3 Q 7 L C Z x d W 9 0 O 1 N l Y 3 R p b 2 4 x L 2 F i c 2 Z s b 2 F 0 X 2 1 1 d G F u d H M v Q 2 h h b m d l Z C B U e X B l L n t D b 2 x 1 b W 4 x L j E x L D E w f S Z x d W 9 0 O y w m c X V v d D t T Z W N 0 a W 9 u M S 9 h Y n N m b G 9 h d F 9 t d X R h b n R z L 0 N o Y W 5 n Z W Q g V H l w Z S 5 7 Q 2 9 s d W 1 u M S 4 x M i w x M X 0 m c X V v d D s s J n F 1 b 3 Q 7 U 2 V j d G l v b j E v Y W J z Z m x v Y X R f b X V 0 Y W 5 0 c y 9 D a G F u Z 2 V k I F R 5 c G U u e 0 N v b H V t b j E u M T M s M T J 9 J n F 1 b 3 Q 7 L C Z x d W 9 0 O 1 N l Y 3 R p b 2 4 x L 2 F i c 2 Z s b 2 F 0 X 2 1 1 d G F u d H M v Q 2 h h b m d l Z C B U e X B l L n t D b 2 x 1 b W 4 x L j E 0 L D E z f S Z x d W 9 0 O y w m c X V v d D t T Z W N 0 a W 9 u M S 9 h Y n N m b G 9 h d F 9 t d X R h b n R z L 0 N o Y W 5 n Z W Q g V H l w Z S 5 7 Q 2 9 s d W 1 u M S 4 x N S w x N H 0 m c X V v d D s s J n F 1 b 3 Q 7 U 2 V j d G l v b j E v Y W J z Z m x v Y X R f b X V 0 Y W 5 0 c y 9 D a G F u Z 2 V k I F R 5 c G U u e 0 N v b H V t b j E u M T Y s M T V 9 J n F 1 b 3 Q 7 L C Z x d W 9 0 O 1 N l Y 3 R p b 2 4 x L 2 F i c 2 Z s b 2 F 0 X 2 1 1 d G F u d H M v Q 2 h h b m d l Z C B U e X B l L n t D b 2 x 1 b W 4 x L j E 3 L D E 2 f S Z x d W 9 0 O y w m c X V v d D t T Z W N 0 a W 9 u M S 9 h Y n N m b G 9 h d F 9 t d X R h b n R z L 0 N o Y W 5 n Z W Q g V H l w Z S 5 7 Q 2 9 s d W 1 u M S 4 x O C w x N 3 0 m c X V v d D s s J n F 1 b 3 Q 7 U 2 V j d G l v b j E v Y W J z Z m x v Y X R f b X V 0 Y W 5 0 c y 9 D a G F u Z 2 V k I F R 5 c G U u e 0 N v b H V t b j E u M T k s M T h 9 J n F 1 b 3 Q 7 L C Z x d W 9 0 O 1 N l Y 3 R p b 2 4 x L 2 F i c 2 Z s b 2 F 0 X 2 1 1 d G F u d H M v Q 2 h h b m d l Z C B U e X B l L n t D b 2 x 1 b W 4 x L j I w L D E 5 f S Z x d W 9 0 O y w m c X V v d D t T Z W N 0 a W 9 u M S 9 h Y n N m b G 9 h d F 9 t d X R h b n R z L 0 N o Y W 5 n Z W Q g V H l w Z S 5 7 Q 2 9 s d W 1 u M S 4 y M S w y M H 0 m c X V v d D s s J n F 1 b 3 Q 7 U 2 V j d G l v b j E v Y W J z Z m x v Y X R f b X V 0 Y W 5 0 c y 9 D a G F u Z 2 V k I F R 5 c G U u e 0 N v b H V t b j E u M j I s M j F 9 J n F 1 b 3 Q 7 L C Z x d W 9 0 O 1 N l Y 3 R p b 2 4 x L 2 F i c 2 Z s b 2 F 0 X 2 1 1 d G F u d H M v Q 2 h h b m d l Z C B U e X B l L n t D b 2 x 1 b W 4 x L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W J z Z m x v Y X R f b X V 0 Y W 5 0 c y 9 D a G F u Z 2 V k I F R 5 c G U u e 0 N v b H V t b j E u M S w w f S Z x d W 9 0 O y w m c X V v d D t T Z W N 0 a W 9 u M S 9 h Y n N m b G 9 h d F 9 t d X R h b n R z L 0 N o Y W 5 n Z W Q g V H l w Z S 5 7 Q 2 9 s d W 1 u M S 4 y L D F 9 J n F 1 b 3 Q 7 L C Z x d W 9 0 O 1 N l Y 3 R p b 2 4 x L 2 F i c 2 Z s b 2 F 0 X 2 1 1 d G F u d H M v Q 2 h h b m d l Z C B U e X B l L n t D b 2 x 1 b W 4 x L j M s M n 0 m c X V v d D s s J n F 1 b 3 Q 7 U 2 V j d G l v b j E v Y W J z Z m x v Y X R f b X V 0 Y W 5 0 c y 9 D a G F u Z 2 V k I F R 5 c G U u e 0 N v b H V t b j E u N C w z f S Z x d W 9 0 O y w m c X V v d D t T Z W N 0 a W 9 u M S 9 h Y n N m b G 9 h d F 9 t d X R h b n R z L 0 N o Y W 5 n Z W Q g V H l w Z S 5 7 Q 2 9 s d W 1 u M S 4 1 L D R 9 J n F 1 b 3 Q 7 L C Z x d W 9 0 O 1 N l Y 3 R p b 2 4 x L 2 F i c 2 Z s b 2 F 0 X 2 1 1 d G F u d H M v Q 2 h h b m d l Z C B U e X B l L n t D b 2 x 1 b W 4 x L j Y s N X 0 m c X V v d D s s J n F 1 b 3 Q 7 U 2 V j d G l v b j E v Y W J z Z m x v Y X R f b X V 0 Y W 5 0 c y 9 D a G F u Z 2 V k I F R 5 c G U u e 0 N v b H V t b j E u N y w 2 f S Z x d W 9 0 O y w m c X V v d D t T Z W N 0 a W 9 u M S 9 h Y n N m b G 9 h d F 9 t d X R h b n R z L 0 N o Y W 5 n Z W Q g V H l w Z S 5 7 Q 2 9 s d W 1 u M S 4 4 L D d 9 J n F 1 b 3 Q 7 L C Z x d W 9 0 O 1 N l Y 3 R p b 2 4 x L 2 F i c 2 Z s b 2 F 0 X 2 1 1 d G F u d H M v Q 2 h h b m d l Z C B U e X B l L n t D b 2 x 1 b W 4 x L j k s O H 0 m c X V v d D s s J n F 1 b 3 Q 7 U 2 V j d G l v b j E v Y W J z Z m x v Y X R f b X V 0 Y W 5 0 c y 9 D a G F u Z 2 V k I F R 5 c G U u e 0 N v b H V t b j E u M T A s O X 0 m c X V v d D s s J n F 1 b 3 Q 7 U 2 V j d G l v b j E v Y W J z Z m x v Y X R f b X V 0 Y W 5 0 c y 9 D a G F u Z 2 V k I F R 5 c G U u e 0 N v b H V t b j E u M T E s M T B 9 J n F 1 b 3 Q 7 L C Z x d W 9 0 O 1 N l Y 3 R p b 2 4 x L 2 F i c 2 Z s b 2 F 0 X 2 1 1 d G F u d H M v Q 2 h h b m d l Z C B U e X B l L n t D b 2 x 1 b W 4 x L j E y L D E x f S Z x d W 9 0 O y w m c X V v d D t T Z W N 0 a W 9 u M S 9 h Y n N m b G 9 h d F 9 t d X R h b n R z L 0 N o Y W 5 n Z W Q g V H l w Z S 5 7 Q 2 9 s d W 1 u M S 4 x M y w x M n 0 m c X V v d D s s J n F 1 b 3 Q 7 U 2 V j d G l v b j E v Y W J z Z m x v Y X R f b X V 0 Y W 5 0 c y 9 D a G F u Z 2 V k I F R 5 c G U u e 0 N v b H V t b j E u M T Q s M T N 9 J n F 1 b 3 Q 7 L C Z x d W 9 0 O 1 N l Y 3 R p b 2 4 x L 2 F i c 2 Z s b 2 F 0 X 2 1 1 d G F u d H M v Q 2 h h b m d l Z C B U e X B l L n t D b 2 x 1 b W 4 x L j E 1 L D E 0 f S Z x d W 9 0 O y w m c X V v d D t T Z W N 0 a W 9 u M S 9 h Y n N m b G 9 h d F 9 t d X R h b n R z L 0 N o Y W 5 n Z W Q g V H l w Z S 5 7 Q 2 9 s d W 1 u M S 4 x N i w x N X 0 m c X V v d D s s J n F 1 b 3 Q 7 U 2 V j d G l v b j E v Y W J z Z m x v Y X R f b X V 0 Y W 5 0 c y 9 D a G F u Z 2 V k I F R 5 c G U u e 0 N v b H V t b j E u M T c s M T Z 9 J n F 1 b 3 Q 7 L C Z x d W 9 0 O 1 N l Y 3 R p b 2 4 x L 2 F i c 2 Z s b 2 F 0 X 2 1 1 d G F u d H M v Q 2 h h b m d l Z C B U e X B l L n t D b 2 x 1 b W 4 x L j E 4 L D E 3 f S Z x d W 9 0 O y w m c X V v d D t T Z W N 0 a W 9 u M S 9 h Y n N m b G 9 h d F 9 t d X R h b n R z L 0 N o Y W 5 n Z W Q g V H l w Z S 5 7 Q 2 9 s d W 1 u M S 4 x O S w x O H 0 m c X V v d D s s J n F 1 b 3 Q 7 U 2 V j d G l v b j E v Y W J z Z m x v Y X R f b X V 0 Y W 5 0 c y 9 D a G F u Z 2 V k I F R 5 c G U u e 0 N v b H V t b j E u M j A s M T l 9 J n F 1 b 3 Q 7 L C Z x d W 9 0 O 1 N l Y 3 R p b 2 4 x L 2 F i c 2 Z s b 2 F 0 X 2 1 1 d G F u d H M v Q 2 h h b m d l Z C B U e X B l L n t D b 2 x 1 b W 4 x L j I x L D I w f S Z x d W 9 0 O y w m c X V v d D t T Z W N 0 a W 9 u M S 9 h Y n N m b G 9 h d F 9 t d X R h b n R z L 0 N o Y W 5 n Z W Q g V H l w Z S 5 7 Q 2 9 s d W 1 u M S 4 y M i w y M X 0 m c X V v d D s s J n F 1 b 3 Q 7 U 2 V j d G l v b j E v Y W J z Z m x v Y X R f b X V 0 Y W 5 0 c y 9 D a G F u Z 2 V k I F R 5 c G U u e 0 N v b H V t b j E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n N m b G 9 h d F 9 t d X R h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c 2 Z s b 2 F 0 X 2 1 1 d G F u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c 2 Z s b 2 F 0 X 2 1 1 d G F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G F u X 2 1 1 d G F u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0 V D E z O j A z O j M 3 L j M 4 O T k z M T J a I i A v P j x F b n R y e S B U e X B l P S J G a W x s Q 2 9 s d W 1 u V H l w Z X M i I F Z h b H V l P S J z Q m d Z R 0 F 3 W U R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R h b l 9 t d X R h b n R z L 0 N o Y W 5 n Z W Q g V H l w Z S 5 7 Q 2 9 s d W 1 u M S w w f S Z x d W 9 0 O y w m c X V v d D t T Z W N 0 a W 9 u M S 9 h d G F u X 2 1 1 d G F u d H M v Q 2 h h b m d l Z C B U e X B l L n t D b 2 x 1 b W 4 y L D F 9 J n F 1 b 3 Q 7 L C Z x d W 9 0 O 1 N l Y 3 R p b 2 4 x L 2 F 0 Y W 5 f b X V 0 Y W 5 0 c y 9 D a G F u Z 2 V k I F R 5 c G U u e 0 N v b H V t b j M s M n 0 m c X V v d D s s J n F 1 b 3 Q 7 U 2 V j d G l v b j E v Y X R h b l 9 t d X R h b n R z L 0 N o Y W 5 n Z W Q g V H l w Z S 5 7 Q 2 9 s d W 1 u N C w z f S Z x d W 9 0 O y w m c X V v d D t T Z W N 0 a W 9 u M S 9 h d G F u X 2 1 1 d G F u d H M v Q 2 h h b m d l Z C B U e X B l L n t D b 2 x 1 b W 4 1 L D R 9 J n F 1 b 3 Q 7 L C Z x d W 9 0 O 1 N l Y 3 R p b 2 4 x L 2 F 0 Y W 5 f b X V 0 Y W 5 0 c y 9 D a G F u Z 2 V k I F R 5 c G U u e 0 N v b H V t b j Y s N X 0 m c X V v d D s s J n F 1 b 3 Q 7 U 2 V j d G l v b j E v Y X R h b l 9 t d X R h b n R z L 0 N o Y W 5 n Z W Q g V H l w Z S 5 7 Q 2 9 s d W 1 u N y w 2 f S Z x d W 9 0 O y w m c X V v d D t T Z W N 0 a W 9 u M S 9 h d G F u X 2 1 1 d G F u d H M v Q 2 h h b m d l Z C B U e X B l L n t D b 2 x 1 b W 4 4 L D d 9 J n F 1 b 3 Q 7 L C Z x d W 9 0 O 1 N l Y 3 R p b 2 4 x L 2 F 0 Y W 5 f b X V 0 Y W 5 0 c y 9 D a G F u Z 2 V k I F R 5 c G U u e 0 N v b H V t b j k s O H 0 m c X V v d D s s J n F 1 b 3 Q 7 U 2 V j d G l v b j E v Y X R h b l 9 t d X R h b n R z L 0 N o Y W 5 n Z W Q g V H l w Z S 5 7 Q 2 9 s d W 1 u M T A s O X 0 m c X V v d D s s J n F 1 b 3 Q 7 U 2 V j d G l v b j E v Y X R h b l 9 t d X R h b n R z L 0 N o Y W 5 n Z W Q g V H l w Z S 5 7 Q 2 9 s d W 1 u M T E s M T B 9 J n F 1 b 3 Q 7 L C Z x d W 9 0 O 1 N l Y 3 R p b 2 4 x L 2 F 0 Y W 5 f b X V 0 Y W 5 0 c y 9 D a G F u Z 2 V k I F R 5 c G U u e 0 N v b H V t b j E y L D E x f S Z x d W 9 0 O y w m c X V v d D t T Z W N 0 a W 9 u M S 9 h d G F u X 2 1 1 d G F u d H M v Q 2 h h b m d l Z C B U e X B l L n t D b 2 x 1 b W 4 x M y w x M n 0 m c X V v d D s s J n F 1 b 3 Q 7 U 2 V j d G l v b j E v Y X R h b l 9 t d X R h b n R z L 0 N o Y W 5 n Z W Q g V H l w Z S 5 7 Q 2 9 s d W 1 u M T Q s M T N 9 J n F 1 b 3 Q 7 L C Z x d W 9 0 O 1 N l Y 3 R p b 2 4 x L 2 F 0 Y W 5 f b X V 0 Y W 5 0 c y 9 D a G F u Z 2 V k I F R 5 c G U u e 0 N v b H V t b j E 1 L D E 0 f S Z x d W 9 0 O y w m c X V v d D t T Z W N 0 a W 9 u M S 9 h d G F u X 2 1 1 d G F u d H M v Q 2 h h b m d l Z C B U e X B l L n t D b 2 x 1 b W 4 x N i w x N X 0 m c X V v d D s s J n F 1 b 3 Q 7 U 2 V j d G l v b j E v Y X R h b l 9 t d X R h b n R z L 0 N o Y W 5 n Z W Q g V H l w Z S 5 7 Q 2 9 s d W 1 u M T c s M T Z 9 J n F 1 b 3 Q 7 L C Z x d W 9 0 O 1 N l Y 3 R p b 2 4 x L 2 F 0 Y W 5 f b X V 0 Y W 5 0 c y 9 D a G F u Z 2 V k I F R 5 c G U u e 0 N v b H V t b j E 4 L D E 3 f S Z x d W 9 0 O y w m c X V v d D t T Z W N 0 a W 9 u M S 9 h d G F u X 2 1 1 d G F u d H M v Q 2 h h b m d l Z C B U e X B l L n t D b 2 x 1 b W 4 x O S w x O H 0 m c X V v d D s s J n F 1 b 3 Q 7 U 2 V j d G l v b j E v Y X R h b l 9 t d X R h b n R z L 0 N o Y W 5 n Z W Q g V H l w Z S 5 7 Q 2 9 s d W 1 u M j A s M T l 9 J n F 1 b 3 Q 7 L C Z x d W 9 0 O 1 N l Y 3 R p b 2 4 x L 2 F 0 Y W 5 f b X V 0 Y W 5 0 c y 9 D a G F u Z 2 V k I F R 5 c G U u e 0 N v b H V t b j I x L D I w f S Z x d W 9 0 O y w m c X V v d D t T Z W N 0 a W 9 u M S 9 h d G F u X 2 1 1 d G F u d H M v Q 2 h h b m d l Z C B U e X B l L n t D b 2 x 1 b W 4 y M i w y M X 0 m c X V v d D s s J n F 1 b 3 Q 7 U 2 V j d G l v b j E v Y X R h b l 9 t d X R h b n R z L 0 N o Y W 5 n Z W Q g V H l w Z S 5 7 Q 2 9 s d W 1 u M j M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h d G F u X 2 1 1 d G F u d H M v Q 2 h h b m d l Z C B U e X B l L n t D b 2 x 1 b W 4 x L D B 9 J n F 1 b 3 Q 7 L C Z x d W 9 0 O 1 N l Y 3 R p b 2 4 x L 2 F 0 Y W 5 f b X V 0 Y W 5 0 c y 9 D a G F u Z 2 V k I F R 5 c G U u e 0 N v b H V t b j I s M X 0 m c X V v d D s s J n F 1 b 3 Q 7 U 2 V j d G l v b j E v Y X R h b l 9 t d X R h b n R z L 0 N o Y W 5 n Z W Q g V H l w Z S 5 7 Q 2 9 s d W 1 u M y w y f S Z x d W 9 0 O y w m c X V v d D t T Z W N 0 a W 9 u M S 9 h d G F u X 2 1 1 d G F u d H M v Q 2 h h b m d l Z C B U e X B l L n t D b 2 x 1 b W 4 0 L D N 9 J n F 1 b 3 Q 7 L C Z x d W 9 0 O 1 N l Y 3 R p b 2 4 x L 2 F 0 Y W 5 f b X V 0 Y W 5 0 c y 9 D a G F u Z 2 V k I F R 5 c G U u e 0 N v b H V t b j U s N H 0 m c X V v d D s s J n F 1 b 3 Q 7 U 2 V j d G l v b j E v Y X R h b l 9 t d X R h b n R z L 0 N o Y W 5 n Z W Q g V H l w Z S 5 7 Q 2 9 s d W 1 u N i w 1 f S Z x d W 9 0 O y w m c X V v d D t T Z W N 0 a W 9 u M S 9 h d G F u X 2 1 1 d G F u d H M v Q 2 h h b m d l Z C B U e X B l L n t D b 2 x 1 b W 4 3 L D Z 9 J n F 1 b 3 Q 7 L C Z x d W 9 0 O 1 N l Y 3 R p b 2 4 x L 2 F 0 Y W 5 f b X V 0 Y W 5 0 c y 9 D a G F u Z 2 V k I F R 5 c G U u e 0 N v b H V t b j g s N 3 0 m c X V v d D s s J n F 1 b 3 Q 7 U 2 V j d G l v b j E v Y X R h b l 9 t d X R h b n R z L 0 N o Y W 5 n Z W Q g V H l w Z S 5 7 Q 2 9 s d W 1 u O S w 4 f S Z x d W 9 0 O y w m c X V v d D t T Z W N 0 a W 9 u M S 9 h d G F u X 2 1 1 d G F u d H M v Q 2 h h b m d l Z C B U e X B l L n t D b 2 x 1 b W 4 x M C w 5 f S Z x d W 9 0 O y w m c X V v d D t T Z W N 0 a W 9 u M S 9 h d G F u X 2 1 1 d G F u d H M v Q 2 h h b m d l Z C B U e X B l L n t D b 2 x 1 b W 4 x M S w x M H 0 m c X V v d D s s J n F 1 b 3 Q 7 U 2 V j d G l v b j E v Y X R h b l 9 t d X R h b n R z L 0 N o Y W 5 n Z W Q g V H l w Z S 5 7 Q 2 9 s d W 1 u M T I s M T F 9 J n F 1 b 3 Q 7 L C Z x d W 9 0 O 1 N l Y 3 R p b 2 4 x L 2 F 0 Y W 5 f b X V 0 Y W 5 0 c y 9 D a G F u Z 2 V k I F R 5 c G U u e 0 N v b H V t b j E z L D E y f S Z x d W 9 0 O y w m c X V v d D t T Z W N 0 a W 9 u M S 9 h d G F u X 2 1 1 d G F u d H M v Q 2 h h b m d l Z C B U e X B l L n t D b 2 x 1 b W 4 x N C w x M 3 0 m c X V v d D s s J n F 1 b 3 Q 7 U 2 V j d G l v b j E v Y X R h b l 9 t d X R h b n R z L 0 N o Y W 5 n Z W Q g V H l w Z S 5 7 Q 2 9 s d W 1 u M T U s M T R 9 J n F 1 b 3 Q 7 L C Z x d W 9 0 O 1 N l Y 3 R p b 2 4 x L 2 F 0 Y W 5 f b X V 0 Y W 5 0 c y 9 D a G F u Z 2 V k I F R 5 c G U u e 0 N v b H V t b j E 2 L D E 1 f S Z x d W 9 0 O y w m c X V v d D t T Z W N 0 a W 9 u M S 9 h d G F u X 2 1 1 d G F u d H M v Q 2 h h b m d l Z C B U e X B l L n t D b 2 x 1 b W 4 x N y w x N n 0 m c X V v d D s s J n F 1 b 3 Q 7 U 2 V j d G l v b j E v Y X R h b l 9 t d X R h b n R z L 0 N o Y W 5 n Z W Q g V H l w Z S 5 7 Q 2 9 s d W 1 u M T g s M T d 9 J n F 1 b 3 Q 7 L C Z x d W 9 0 O 1 N l Y 3 R p b 2 4 x L 2 F 0 Y W 5 f b X V 0 Y W 5 0 c y 9 D a G F u Z 2 V k I F R 5 c G U u e 0 N v b H V t b j E 5 L D E 4 f S Z x d W 9 0 O y w m c X V v d D t T Z W N 0 a W 9 u M S 9 h d G F u X 2 1 1 d G F u d H M v Q 2 h h b m d l Z C B U e X B l L n t D b 2 x 1 b W 4 y M C w x O X 0 m c X V v d D s s J n F 1 b 3 Q 7 U 2 V j d G l v b j E v Y X R h b l 9 t d X R h b n R z L 0 N o Y W 5 n Z W Q g V H l w Z S 5 7 Q 2 9 s d W 1 u M j E s M j B 9 J n F 1 b 3 Q 7 L C Z x d W 9 0 O 1 N l Y 3 R p b 2 4 x L 2 F 0 Y W 5 f b X V 0 Y W 5 0 c y 9 D a G F u Z 2 V k I F R 5 c G U u e 0 N v b H V t b j I y L D I x f S Z x d W 9 0 O y w m c X V v d D t T Z W N 0 a W 9 u M S 9 h d G F u X 2 1 1 d G F u d H M v Q 2 h h b m d l Z C B U e X B l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0 Y W 5 f b X V 0 Y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G F u X 2 1 1 d G F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G F u X 2 1 1 d G F u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R U M T M 6 M T E 6 M D k u N j A 2 M z M 2 O F o i I C 8 + P E V u d H J 5 I F R 5 c G U 9 I k Z p b G x D b 2 x 1 b W 5 U e X B l c y I g V m F s d W U 9 I n N C Z 1 l H Q X d Z R E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G F u X 2 1 1 d G F u d H M g K D I p L 0 N o Y W 5 n Z W Q g V H l w Z S 5 7 Q 2 9 s d W 1 u M S w w f S Z x d W 9 0 O y w m c X V v d D t T Z W N 0 a W 9 u M S 9 h d G F u X 2 1 1 d G F u d H M g K D I p L 0 N o Y W 5 n Z W Q g V H l w Z S 5 7 Q 2 9 s d W 1 u M i w x f S Z x d W 9 0 O y w m c X V v d D t T Z W N 0 a W 9 u M S 9 h d G F u X 2 1 1 d G F u d H M g K D I p L 0 N o Y W 5 n Z W Q g V H l w Z S 5 7 Q 2 9 s d W 1 u M y w y f S Z x d W 9 0 O y w m c X V v d D t T Z W N 0 a W 9 u M S 9 h d G F u X 2 1 1 d G F u d H M g K D I p L 0 N o Y W 5 n Z W Q g V H l w Z S 5 7 Q 2 9 s d W 1 u N C w z f S Z x d W 9 0 O y w m c X V v d D t T Z W N 0 a W 9 u M S 9 h d G F u X 2 1 1 d G F u d H M g K D I p L 0 N o Y W 5 n Z W Q g V H l w Z S 5 7 Q 2 9 s d W 1 u N S w 0 f S Z x d W 9 0 O y w m c X V v d D t T Z W N 0 a W 9 u M S 9 h d G F u X 2 1 1 d G F u d H M g K D I p L 0 N o Y W 5 n Z W Q g V H l w Z S 5 7 Q 2 9 s d W 1 u N i w 1 f S Z x d W 9 0 O y w m c X V v d D t T Z W N 0 a W 9 u M S 9 h d G F u X 2 1 1 d G F u d H M g K D I p L 0 N o Y W 5 n Z W Q g V H l w Z S 5 7 Q 2 9 s d W 1 u N y w 2 f S Z x d W 9 0 O y w m c X V v d D t T Z W N 0 a W 9 u M S 9 h d G F u X 2 1 1 d G F u d H M g K D I p L 0 N o Y W 5 n Z W Q g V H l w Z S 5 7 Q 2 9 s d W 1 u O C w 3 f S Z x d W 9 0 O y w m c X V v d D t T Z W N 0 a W 9 u M S 9 h d G F u X 2 1 1 d G F u d H M g K D I p L 0 N o Y W 5 n Z W Q g V H l w Z S 5 7 Q 2 9 s d W 1 u O S w 4 f S Z x d W 9 0 O y w m c X V v d D t T Z W N 0 a W 9 u M S 9 h d G F u X 2 1 1 d G F u d H M g K D I p L 0 N o Y W 5 n Z W Q g V H l w Z S 5 7 Q 2 9 s d W 1 u M T A s O X 0 m c X V v d D s s J n F 1 b 3 Q 7 U 2 V j d G l v b j E v Y X R h b l 9 t d X R h b n R z I C g y K S 9 D a G F u Z 2 V k I F R 5 c G U u e 0 N v b H V t b j E x L D E w f S Z x d W 9 0 O y w m c X V v d D t T Z W N 0 a W 9 u M S 9 h d G F u X 2 1 1 d G F u d H M g K D I p L 0 N o Y W 5 n Z W Q g V H l w Z S 5 7 Q 2 9 s d W 1 u M T I s M T F 9 J n F 1 b 3 Q 7 L C Z x d W 9 0 O 1 N l Y 3 R p b 2 4 x L 2 F 0 Y W 5 f b X V 0 Y W 5 0 c y A o M i k v Q 2 h h b m d l Z C B U e X B l L n t D b 2 x 1 b W 4 x M y w x M n 0 m c X V v d D s s J n F 1 b 3 Q 7 U 2 V j d G l v b j E v Y X R h b l 9 t d X R h b n R z I C g y K S 9 D a G F u Z 2 V k I F R 5 c G U u e 0 N v b H V t b j E 0 L D E z f S Z x d W 9 0 O y w m c X V v d D t T Z W N 0 a W 9 u M S 9 h d G F u X 2 1 1 d G F u d H M g K D I p L 0 N o Y W 5 n Z W Q g V H l w Z S 5 7 Q 2 9 s d W 1 u M T U s M T R 9 J n F 1 b 3 Q 7 L C Z x d W 9 0 O 1 N l Y 3 R p b 2 4 x L 2 F 0 Y W 5 f b X V 0 Y W 5 0 c y A o M i k v Q 2 h h b m d l Z C B U e X B l L n t D b 2 x 1 b W 4 x N i w x N X 0 m c X V v d D s s J n F 1 b 3 Q 7 U 2 V j d G l v b j E v Y X R h b l 9 t d X R h b n R z I C g y K S 9 D a G F u Z 2 V k I F R 5 c G U u e 0 N v b H V t b j E 3 L D E 2 f S Z x d W 9 0 O y w m c X V v d D t T Z W N 0 a W 9 u M S 9 h d G F u X 2 1 1 d G F u d H M g K D I p L 0 N o Y W 5 n Z W Q g V H l w Z S 5 7 Q 2 9 s d W 1 u M T g s M T d 9 J n F 1 b 3 Q 7 L C Z x d W 9 0 O 1 N l Y 3 R p b 2 4 x L 2 F 0 Y W 5 f b X V 0 Y W 5 0 c y A o M i k v Q 2 h h b m d l Z C B U e X B l L n t D b 2 x 1 b W 4 x O S w x O H 0 m c X V v d D s s J n F 1 b 3 Q 7 U 2 V j d G l v b j E v Y X R h b l 9 t d X R h b n R z I C g y K S 9 D a G F u Z 2 V k I F R 5 c G U u e 0 N v b H V t b j I w L D E 5 f S Z x d W 9 0 O y w m c X V v d D t T Z W N 0 a W 9 u M S 9 h d G F u X 2 1 1 d G F u d H M g K D I p L 0 N o Y W 5 n Z W Q g V H l w Z S 5 7 Q 2 9 s d W 1 u M j E s M j B 9 J n F 1 b 3 Q 7 L C Z x d W 9 0 O 1 N l Y 3 R p b 2 4 x L 2 F 0 Y W 5 f b X V 0 Y W 5 0 c y A o M i k v Q 2 h h b m d l Z C B U e X B l L n t D b 2 x 1 b W 4 y M i w y M X 0 m c X V v d D s s J n F 1 b 3 Q 7 U 2 V j d G l v b j E v Y X R h b l 9 t d X R h b n R z I C g y K S 9 D a G F u Z 2 V k I F R 5 c G U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X R h b l 9 t d X R h b n R z I C g y K S 9 D a G F u Z 2 V k I F R 5 c G U u e 0 N v b H V t b j E s M H 0 m c X V v d D s s J n F 1 b 3 Q 7 U 2 V j d G l v b j E v Y X R h b l 9 t d X R h b n R z I C g y K S 9 D a G F u Z 2 V k I F R 5 c G U u e 0 N v b H V t b j I s M X 0 m c X V v d D s s J n F 1 b 3 Q 7 U 2 V j d G l v b j E v Y X R h b l 9 t d X R h b n R z I C g y K S 9 D a G F u Z 2 V k I F R 5 c G U u e 0 N v b H V t b j M s M n 0 m c X V v d D s s J n F 1 b 3 Q 7 U 2 V j d G l v b j E v Y X R h b l 9 t d X R h b n R z I C g y K S 9 D a G F u Z 2 V k I F R 5 c G U u e 0 N v b H V t b j Q s M 3 0 m c X V v d D s s J n F 1 b 3 Q 7 U 2 V j d G l v b j E v Y X R h b l 9 t d X R h b n R z I C g y K S 9 D a G F u Z 2 V k I F R 5 c G U u e 0 N v b H V t b j U s N H 0 m c X V v d D s s J n F 1 b 3 Q 7 U 2 V j d G l v b j E v Y X R h b l 9 t d X R h b n R z I C g y K S 9 D a G F u Z 2 V k I F R 5 c G U u e 0 N v b H V t b j Y s N X 0 m c X V v d D s s J n F 1 b 3 Q 7 U 2 V j d G l v b j E v Y X R h b l 9 t d X R h b n R z I C g y K S 9 D a G F u Z 2 V k I F R 5 c G U u e 0 N v b H V t b j c s N n 0 m c X V v d D s s J n F 1 b 3 Q 7 U 2 V j d G l v b j E v Y X R h b l 9 t d X R h b n R z I C g y K S 9 D a G F u Z 2 V k I F R 5 c G U u e 0 N v b H V t b j g s N 3 0 m c X V v d D s s J n F 1 b 3 Q 7 U 2 V j d G l v b j E v Y X R h b l 9 t d X R h b n R z I C g y K S 9 D a G F u Z 2 V k I F R 5 c G U u e 0 N v b H V t b j k s O H 0 m c X V v d D s s J n F 1 b 3 Q 7 U 2 V j d G l v b j E v Y X R h b l 9 t d X R h b n R z I C g y K S 9 D a G F u Z 2 V k I F R 5 c G U u e 0 N v b H V t b j E w L D l 9 J n F 1 b 3 Q 7 L C Z x d W 9 0 O 1 N l Y 3 R p b 2 4 x L 2 F 0 Y W 5 f b X V 0 Y W 5 0 c y A o M i k v Q 2 h h b m d l Z C B U e X B l L n t D b 2 x 1 b W 4 x M S w x M H 0 m c X V v d D s s J n F 1 b 3 Q 7 U 2 V j d G l v b j E v Y X R h b l 9 t d X R h b n R z I C g y K S 9 D a G F u Z 2 V k I F R 5 c G U u e 0 N v b H V t b j E y L D E x f S Z x d W 9 0 O y w m c X V v d D t T Z W N 0 a W 9 u M S 9 h d G F u X 2 1 1 d G F u d H M g K D I p L 0 N o Y W 5 n Z W Q g V H l w Z S 5 7 Q 2 9 s d W 1 u M T M s M T J 9 J n F 1 b 3 Q 7 L C Z x d W 9 0 O 1 N l Y 3 R p b 2 4 x L 2 F 0 Y W 5 f b X V 0 Y W 5 0 c y A o M i k v Q 2 h h b m d l Z C B U e X B l L n t D b 2 x 1 b W 4 x N C w x M 3 0 m c X V v d D s s J n F 1 b 3 Q 7 U 2 V j d G l v b j E v Y X R h b l 9 t d X R h b n R z I C g y K S 9 D a G F u Z 2 V k I F R 5 c G U u e 0 N v b H V t b j E 1 L D E 0 f S Z x d W 9 0 O y w m c X V v d D t T Z W N 0 a W 9 u M S 9 h d G F u X 2 1 1 d G F u d H M g K D I p L 0 N o Y W 5 n Z W Q g V H l w Z S 5 7 Q 2 9 s d W 1 u M T Y s M T V 9 J n F 1 b 3 Q 7 L C Z x d W 9 0 O 1 N l Y 3 R p b 2 4 x L 2 F 0 Y W 5 f b X V 0 Y W 5 0 c y A o M i k v Q 2 h h b m d l Z C B U e X B l L n t D b 2 x 1 b W 4 x N y w x N n 0 m c X V v d D s s J n F 1 b 3 Q 7 U 2 V j d G l v b j E v Y X R h b l 9 t d X R h b n R z I C g y K S 9 D a G F u Z 2 V k I F R 5 c G U u e 0 N v b H V t b j E 4 L D E 3 f S Z x d W 9 0 O y w m c X V v d D t T Z W N 0 a W 9 u M S 9 h d G F u X 2 1 1 d G F u d H M g K D I p L 0 N o Y W 5 n Z W Q g V H l w Z S 5 7 Q 2 9 s d W 1 u M T k s M T h 9 J n F 1 b 3 Q 7 L C Z x d W 9 0 O 1 N l Y 3 R p b 2 4 x L 2 F 0 Y W 5 f b X V 0 Y W 5 0 c y A o M i k v Q 2 h h b m d l Z C B U e X B l L n t D b 2 x 1 b W 4 y M C w x O X 0 m c X V v d D s s J n F 1 b 3 Q 7 U 2 V j d G l v b j E v Y X R h b l 9 t d X R h b n R z I C g y K S 9 D a G F u Z 2 V k I F R 5 c G U u e 0 N v b H V t b j I x L D I w f S Z x d W 9 0 O y w m c X V v d D t T Z W N 0 a W 9 u M S 9 h d G F u X 2 1 1 d G F u d H M g K D I p L 0 N o Y W 5 n Z W Q g V H l w Z S 5 7 Q 2 9 s d W 1 u M j I s M j F 9 J n F 1 b 3 Q 7 L C Z x d W 9 0 O 1 N l Y 3 R p b 2 4 x L 2 F 0 Y W 5 f b X V 0 Y W 5 0 c y A o M i k v Q 2 h h b m d l Z C B U e X B l L n t D b 2 x 1 b W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0 Y W 5 f b X V 0 Y W 5 0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G F u X 2 1 1 d G F u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f b X V 0 Y W 5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N F Q x M z o x O D o 0 N y 4 5 M D I 0 N j k w W i I g L z 4 8 R W 5 0 c n k g V H l w Z T 0 i R m l s b E N v b H V t b l R 5 c G V z I i B W Y W x 1 Z T 0 i c 0 J n W U d B d 1 l E Q m d N R 0 F 3 W U R C Z 0 1 H Q X d Z R E J n T U d B d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N f b X V 0 Y W 5 0 c y 9 D a G F u Z 2 V k I F R 5 c G U u e 0 N v b H V t b j E u M S w w f S Z x d W 9 0 O y w m c X V v d D t T Z W N 0 a W 9 u M S 9 j b 3 N f b X V 0 Y W 5 0 c y 9 D a G F u Z 2 V k I F R 5 c G U u e 0 N v b H V t b j E u M i w x f S Z x d W 9 0 O y w m c X V v d D t T Z W N 0 a W 9 u M S 9 j b 3 N f b X V 0 Y W 5 0 c y 9 D a G F u Z 2 V k I F R 5 c G U u e 0 N v b H V t b j E u M y w y f S Z x d W 9 0 O y w m c X V v d D t T Z W N 0 a W 9 u M S 9 j b 3 N f b X V 0 Y W 5 0 c y 9 D a G F u Z 2 V k I F R 5 c G U u e 0 N v b H V t b j E u N C w z f S Z x d W 9 0 O y w m c X V v d D t T Z W N 0 a W 9 u M S 9 j b 3 N f b X V 0 Y W 5 0 c y 9 D a G F u Z 2 V k I F R 5 c G U u e 0 N v b H V t b j E u N S w 0 f S Z x d W 9 0 O y w m c X V v d D t T Z W N 0 a W 9 u M S 9 j b 3 N f b X V 0 Y W 5 0 c y 9 D a G F u Z 2 V k I F R 5 c G U u e 0 N v b H V t b j E u N i w 1 f S Z x d W 9 0 O y w m c X V v d D t T Z W N 0 a W 9 u M S 9 j b 3 N f b X V 0 Y W 5 0 c y 9 D a G F u Z 2 V k I F R 5 c G U u e 0 N v b H V t b j E u N y w 2 f S Z x d W 9 0 O y w m c X V v d D t T Z W N 0 a W 9 u M S 9 j b 3 N f b X V 0 Y W 5 0 c y 9 D a G F u Z 2 V k I F R 5 c G U u e 0 N v b H V t b j E u O C w 3 f S Z x d W 9 0 O y w m c X V v d D t T Z W N 0 a W 9 u M S 9 j b 3 N f b X V 0 Y W 5 0 c y 9 D a G F u Z 2 V k I F R 5 c G U u e 0 N v b H V t b j E u O S w 4 f S Z x d W 9 0 O y w m c X V v d D t T Z W N 0 a W 9 u M S 9 j b 3 N f b X V 0 Y W 5 0 c y 9 D a G F u Z 2 V k I F R 5 c G U u e 0 N v b H V t b j E u M T A s O X 0 m c X V v d D s s J n F 1 b 3 Q 7 U 2 V j d G l v b j E v Y 2 9 z X 2 1 1 d G F u d H M v Q 2 h h b m d l Z C B U e X B l L n t D b 2 x 1 b W 4 x L j E x L D E w f S Z x d W 9 0 O y w m c X V v d D t T Z W N 0 a W 9 u M S 9 j b 3 N f b X V 0 Y W 5 0 c y 9 D a G F u Z 2 V k I F R 5 c G U u e 0 N v b H V t b j E u M T I s M T F 9 J n F 1 b 3 Q 7 L C Z x d W 9 0 O 1 N l Y 3 R p b 2 4 x L 2 N v c 1 9 t d X R h b n R z L 0 N o Y W 5 n Z W Q g V H l w Z S 5 7 Q 2 9 s d W 1 u M S 4 x M y w x M n 0 m c X V v d D s s J n F 1 b 3 Q 7 U 2 V j d G l v b j E v Y 2 9 z X 2 1 1 d G F u d H M v Q 2 h h b m d l Z C B U e X B l L n t D b 2 x 1 b W 4 x L j E 0 L D E z f S Z x d W 9 0 O y w m c X V v d D t T Z W N 0 a W 9 u M S 9 j b 3 N f b X V 0 Y W 5 0 c y 9 D a G F u Z 2 V k I F R 5 c G U u e 0 N v b H V t b j E u M T U s M T R 9 J n F 1 b 3 Q 7 L C Z x d W 9 0 O 1 N l Y 3 R p b 2 4 x L 2 N v c 1 9 t d X R h b n R z L 0 N o Y W 5 n Z W Q g V H l w Z S 5 7 Q 2 9 s d W 1 u M S 4 x N i w x N X 0 m c X V v d D s s J n F 1 b 3 Q 7 U 2 V j d G l v b j E v Y 2 9 z X 2 1 1 d G F u d H M v Q 2 h h b m d l Z C B U e X B l L n t D b 2 x 1 b W 4 x L j E 3 L D E 2 f S Z x d W 9 0 O y w m c X V v d D t T Z W N 0 a W 9 u M S 9 j b 3 N f b X V 0 Y W 5 0 c y 9 D a G F u Z 2 V k I F R 5 c G U u e 0 N v b H V t b j E u M T g s M T d 9 J n F 1 b 3 Q 7 L C Z x d W 9 0 O 1 N l Y 3 R p b 2 4 x L 2 N v c 1 9 t d X R h b n R z L 0 N o Y W 5 n Z W Q g V H l w Z S 5 7 Q 2 9 s d W 1 u M S 4 x O S w x O H 0 m c X V v d D s s J n F 1 b 3 Q 7 U 2 V j d G l v b j E v Y 2 9 z X 2 1 1 d G F u d H M v Q 2 h h b m d l Z C B U e X B l L n t D b 2 x 1 b W 4 x L j I w L D E 5 f S Z x d W 9 0 O y w m c X V v d D t T Z W N 0 a W 9 u M S 9 j b 3 N f b X V 0 Y W 5 0 c y 9 D a G F u Z 2 V k I F R 5 c G U u e 0 N v b H V t b j E u M j E s M j B 9 J n F 1 b 3 Q 7 L C Z x d W 9 0 O 1 N l Y 3 R p b 2 4 x L 2 N v c 1 9 t d X R h b n R z L 0 N o Y W 5 n Z W Q g V H l w Z S 5 7 Q 2 9 s d W 1 u M S 4 y M i w y M X 0 m c X V v d D s s J n F 1 b 3 Q 7 U 2 V j d G l v b j E v Y 2 9 z X 2 1 1 d G F u d H M v Q 2 h h b m d l Z C B U e X B l L n t D b 2 x 1 b W 4 x L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2 9 z X 2 1 1 d G F u d H M v Q 2 h h b m d l Z C B U e X B l L n t D b 2 x 1 b W 4 x L j E s M H 0 m c X V v d D s s J n F 1 b 3 Q 7 U 2 V j d G l v b j E v Y 2 9 z X 2 1 1 d G F u d H M v Q 2 h h b m d l Z C B U e X B l L n t D b 2 x 1 b W 4 x L j I s M X 0 m c X V v d D s s J n F 1 b 3 Q 7 U 2 V j d G l v b j E v Y 2 9 z X 2 1 1 d G F u d H M v Q 2 h h b m d l Z C B U e X B l L n t D b 2 x 1 b W 4 x L j M s M n 0 m c X V v d D s s J n F 1 b 3 Q 7 U 2 V j d G l v b j E v Y 2 9 z X 2 1 1 d G F u d H M v Q 2 h h b m d l Z C B U e X B l L n t D b 2 x 1 b W 4 x L j Q s M 3 0 m c X V v d D s s J n F 1 b 3 Q 7 U 2 V j d G l v b j E v Y 2 9 z X 2 1 1 d G F u d H M v Q 2 h h b m d l Z C B U e X B l L n t D b 2 x 1 b W 4 x L j U s N H 0 m c X V v d D s s J n F 1 b 3 Q 7 U 2 V j d G l v b j E v Y 2 9 z X 2 1 1 d G F u d H M v Q 2 h h b m d l Z C B U e X B l L n t D b 2 x 1 b W 4 x L j Y s N X 0 m c X V v d D s s J n F 1 b 3 Q 7 U 2 V j d G l v b j E v Y 2 9 z X 2 1 1 d G F u d H M v Q 2 h h b m d l Z C B U e X B l L n t D b 2 x 1 b W 4 x L j c s N n 0 m c X V v d D s s J n F 1 b 3 Q 7 U 2 V j d G l v b j E v Y 2 9 z X 2 1 1 d G F u d H M v Q 2 h h b m d l Z C B U e X B l L n t D b 2 x 1 b W 4 x L j g s N 3 0 m c X V v d D s s J n F 1 b 3 Q 7 U 2 V j d G l v b j E v Y 2 9 z X 2 1 1 d G F u d H M v Q 2 h h b m d l Z C B U e X B l L n t D b 2 x 1 b W 4 x L j k s O H 0 m c X V v d D s s J n F 1 b 3 Q 7 U 2 V j d G l v b j E v Y 2 9 z X 2 1 1 d G F u d H M v Q 2 h h b m d l Z C B U e X B l L n t D b 2 x 1 b W 4 x L j E w L D l 9 J n F 1 b 3 Q 7 L C Z x d W 9 0 O 1 N l Y 3 R p b 2 4 x L 2 N v c 1 9 t d X R h b n R z L 0 N o Y W 5 n Z W Q g V H l w Z S 5 7 Q 2 9 s d W 1 u M S 4 x M S w x M H 0 m c X V v d D s s J n F 1 b 3 Q 7 U 2 V j d G l v b j E v Y 2 9 z X 2 1 1 d G F u d H M v Q 2 h h b m d l Z C B U e X B l L n t D b 2 x 1 b W 4 x L j E y L D E x f S Z x d W 9 0 O y w m c X V v d D t T Z W N 0 a W 9 u M S 9 j b 3 N f b X V 0 Y W 5 0 c y 9 D a G F u Z 2 V k I F R 5 c G U u e 0 N v b H V t b j E u M T M s M T J 9 J n F 1 b 3 Q 7 L C Z x d W 9 0 O 1 N l Y 3 R p b 2 4 x L 2 N v c 1 9 t d X R h b n R z L 0 N o Y W 5 n Z W Q g V H l w Z S 5 7 Q 2 9 s d W 1 u M S 4 x N C w x M 3 0 m c X V v d D s s J n F 1 b 3 Q 7 U 2 V j d G l v b j E v Y 2 9 z X 2 1 1 d G F u d H M v Q 2 h h b m d l Z C B U e X B l L n t D b 2 x 1 b W 4 x L j E 1 L D E 0 f S Z x d W 9 0 O y w m c X V v d D t T Z W N 0 a W 9 u M S 9 j b 3 N f b X V 0 Y W 5 0 c y 9 D a G F u Z 2 V k I F R 5 c G U u e 0 N v b H V t b j E u M T Y s M T V 9 J n F 1 b 3 Q 7 L C Z x d W 9 0 O 1 N l Y 3 R p b 2 4 x L 2 N v c 1 9 t d X R h b n R z L 0 N o Y W 5 n Z W Q g V H l w Z S 5 7 Q 2 9 s d W 1 u M S 4 x N y w x N n 0 m c X V v d D s s J n F 1 b 3 Q 7 U 2 V j d G l v b j E v Y 2 9 z X 2 1 1 d G F u d H M v Q 2 h h b m d l Z C B U e X B l L n t D b 2 x 1 b W 4 x L j E 4 L D E 3 f S Z x d W 9 0 O y w m c X V v d D t T Z W N 0 a W 9 u M S 9 j b 3 N f b X V 0 Y W 5 0 c y 9 D a G F u Z 2 V k I F R 5 c G U u e 0 N v b H V t b j E u M T k s M T h 9 J n F 1 b 3 Q 7 L C Z x d W 9 0 O 1 N l Y 3 R p b 2 4 x L 2 N v c 1 9 t d X R h b n R z L 0 N o Y W 5 n Z W Q g V H l w Z S 5 7 Q 2 9 s d W 1 u M S 4 y M C w x O X 0 m c X V v d D s s J n F 1 b 3 Q 7 U 2 V j d G l v b j E v Y 2 9 z X 2 1 1 d G F u d H M v Q 2 h h b m d l Z C B U e X B l L n t D b 2 x 1 b W 4 x L j I x L D I w f S Z x d W 9 0 O y w m c X V v d D t T Z W N 0 a W 9 u M S 9 j b 3 N f b X V 0 Y W 5 0 c y 9 D a G F u Z 2 V k I F R 5 c G U u e 0 N v b H V t b j E u M j I s M j F 9 J n F 1 b 3 Q 7 L C Z x d W 9 0 O 1 N l Y 3 R p b 2 4 x L 2 N v c 1 9 t d X R h b n R z L 0 N o Y W 5 n Z W Q g V H l w Z S 5 7 Q 2 9 s d W 1 u M S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c 1 9 t d X R h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1 9 t d X R h b n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3 N f b X V 0 Y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F w X 2 1 1 d G F u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0 V D E z O j I y O j I w L j Q 0 M D E 0 N z B a I i A v P j x F b n R y e S B U e X B l P S J G a W x s Q 2 9 s d W 1 u V H l w Z X M i I F Z h b H V l P S J z Q m d Z R 0 F 3 W U R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M X B f b X V 0 Y W 5 0 c y 9 D a G F u Z 2 V k I F R 5 c G U u e 0 N v b H V t b j E s M H 0 m c X V v d D s s J n F 1 b 3 Q 7 U 2 V j d G l v b j E v b G 9 n M X B f b X V 0 Y W 5 0 c y 9 D a G F u Z 2 V k I F R 5 c G U u e 0 N v b H V t b j I s M X 0 m c X V v d D s s J n F 1 b 3 Q 7 U 2 V j d G l v b j E v b G 9 n M X B f b X V 0 Y W 5 0 c y 9 D a G F u Z 2 V k I F R 5 c G U u e 0 N v b H V t b j M s M n 0 m c X V v d D s s J n F 1 b 3 Q 7 U 2 V j d G l v b j E v b G 9 n M X B f b X V 0 Y W 5 0 c y 9 D a G F u Z 2 V k I F R 5 c G U u e 0 N v b H V t b j Q s M 3 0 m c X V v d D s s J n F 1 b 3 Q 7 U 2 V j d G l v b j E v b G 9 n M X B f b X V 0 Y W 5 0 c y 9 D a G F u Z 2 V k I F R 5 c G U u e 0 N v b H V t b j U s N H 0 m c X V v d D s s J n F 1 b 3 Q 7 U 2 V j d G l v b j E v b G 9 n M X B f b X V 0 Y W 5 0 c y 9 D a G F u Z 2 V k I F R 5 c G U u e 0 N v b H V t b j Y s N X 0 m c X V v d D s s J n F 1 b 3 Q 7 U 2 V j d G l v b j E v b G 9 n M X B f b X V 0 Y W 5 0 c y 9 D a G F u Z 2 V k I F R 5 c G U u e 0 N v b H V t b j c s N n 0 m c X V v d D s s J n F 1 b 3 Q 7 U 2 V j d G l v b j E v b G 9 n M X B f b X V 0 Y W 5 0 c y 9 D a G F u Z 2 V k I F R 5 c G U u e 0 N v b H V t b j g s N 3 0 m c X V v d D s s J n F 1 b 3 Q 7 U 2 V j d G l v b j E v b G 9 n M X B f b X V 0 Y W 5 0 c y 9 D a G F u Z 2 V k I F R 5 c G U u e 0 N v b H V t b j k s O H 0 m c X V v d D s s J n F 1 b 3 Q 7 U 2 V j d G l v b j E v b G 9 n M X B f b X V 0 Y W 5 0 c y 9 D a G F u Z 2 V k I F R 5 c G U u e 0 N v b H V t b j E w L D l 9 J n F 1 b 3 Q 7 L C Z x d W 9 0 O 1 N l Y 3 R p b 2 4 x L 2 x v Z z F w X 2 1 1 d G F u d H M v Q 2 h h b m d l Z C B U e X B l L n t D b 2 x 1 b W 4 x M S w x M H 0 m c X V v d D s s J n F 1 b 3 Q 7 U 2 V j d G l v b j E v b G 9 n M X B f b X V 0 Y W 5 0 c y 9 D a G F u Z 2 V k I F R 5 c G U u e 0 N v b H V t b j E y L D E x f S Z x d W 9 0 O y w m c X V v d D t T Z W N 0 a W 9 u M S 9 s b 2 c x c F 9 t d X R h b n R z L 0 N o Y W 5 n Z W Q g V H l w Z S 5 7 Q 2 9 s d W 1 u M T M s M T J 9 J n F 1 b 3 Q 7 L C Z x d W 9 0 O 1 N l Y 3 R p b 2 4 x L 2 x v Z z F w X 2 1 1 d G F u d H M v Q 2 h h b m d l Z C B U e X B l L n t D b 2 x 1 b W 4 x N C w x M 3 0 m c X V v d D s s J n F 1 b 3 Q 7 U 2 V j d G l v b j E v b G 9 n M X B f b X V 0 Y W 5 0 c y 9 D a G F u Z 2 V k I F R 5 c G U u e 0 N v b H V t b j E 1 L D E 0 f S Z x d W 9 0 O y w m c X V v d D t T Z W N 0 a W 9 u M S 9 s b 2 c x c F 9 t d X R h b n R z L 0 N o Y W 5 n Z W Q g V H l w Z S 5 7 Q 2 9 s d W 1 u M T Y s M T V 9 J n F 1 b 3 Q 7 L C Z x d W 9 0 O 1 N l Y 3 R p b 2 4 x L 2 x v Z z F w X 2 1 1 d G F u d H M v Q 2 h h b m d l Z C B U e X B l L n t D b 2 x 1 b W 4 x N y w x N n 0 m c X V v d D s s J n F 1 b 3 Q 7 U 2 V j d G l v b j E v b G 9 n M X B f b X V 0 Y W 5 0 c y 9 D a G F u Z 2 V k I F R 5 c G U u e 0 N v b H V t b j E 4 L D E 3 f S Z x d W 9 0 O y w m c X V v d D t T Z W N 0 a W 9 u M S 9 s b 2 c x c F 9 t d X R h b n R z L 0 N o Y W 5 n Z W Q g V H l w Z S 5 7 Q 2 9 s d W 1 u M T k s M T h 9 J n F 1 b 3 Q 7 L C Z x d W 9 0 O 1 N l Y 3 R p b 2 4 x L 2 x v Z z F w X 2 1 1 d G F u d H M v Q 2 h h b m d l Z C B U e X B l L n t D b 2 x 1 b W 4 y M C w x O X 0 m c X V v d D s s J n F 1 b 3 Q 7 U 2 V j d G l v b j E v b G 9 n M X B f b X V 0 Y W 5 0 c y 9 D a G F u Z 2 V k I F R 5 c G U u e 0 N v b H V t b j I x L D I w f S Z x d W 9 0 O y w m c X V v d D t T Z W N 0 a W 9 u M S 9 s b 2 c x c F 9 t d X R h b n R z L 0 N o Y W 5 n Z W Q g V H l w Z S 5 7 Q 2 9 s d W 1 u M j I s M j F 9 J n F 1 b 3 Q 7 L C Z x d W 9 0 O 1 N l Y 3 R p b 2 4 x L 2 x v Z z F w X 2 1 1 d G F u d H M v Q 2 h h b m d l Z C B U e X B l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2 x v Z z F w X 2 1 1 d G F u d H M v Q 2 h h b m d l Z C B U e X B l L n t D b 2 x 1 b W 4 x L D B 9 J n F 1 b 3 Q 7 L C Z x d W 9 0 O 1 N l Y 3 R p b 2 4 x L 2 x v Z z F w X 2 1 1 d G F u d H M v Q 2 h h b m d l Z C B U e X B l L n t D b 2 x 1 b W 4 y L D F 9 J n F 1 b 3 Q 7 L C Z x d W 9 0 O 1 N l Y 3 R p b 2 4 x L 2 x v Z z F w X 2 1 1 d G F u d H M v Q 2 h h b m d l Z C B U e X B l L n t D b 2 x 1 b W 4 z L D J 9 J n F 1 b 3 Q 7 L C Z x d W 9 0 O 1 N l Y 3 R p b 2 4 x L 2 x v Z z F w X 2 1 1 d G F u d H M v Q 2 h h b m d l Z C B U e X B l L n t D b 2 x 1 b W 4 0 L D N 9 J n F 1 b 3 Q 7 L C Z x d W 9 0 O 1 N l Y 3 R p b 2 4 x L 2 x v Z z F w X 2 1 1 d G F u d H M v Q 2 h h b m d l Z C B U e X B l L n t D b 2 x 1 b W 4 1 L D R 9 J n F 1 b 3 Q 7 L C Z x d W 9 0 O 1 N l Y 3 R p b 2 4 x L 2 x v Z z F w X 2 1 1 d G F u d H M v Q 2 h h b m d l Z C B U e X B l L n t D b 2 x 1 b W 4 2 L D V 9 J n F 1 b 3 Q 7 L C Z x d W 9 0 O 1 N l Y 3 R p b 2 4 x L 2 x v Z z F w X 2 1 1 d G F u d H M v Q 2 h h b m d l Z C B U e X B l L n t D b 2 x 1 b W 4 3 L D Z 9 J n F 1 b 3 Q 7 L C Z x d W 9 0 O 1 N l Y 3 R p b 2 4 x L 2 x v Z z F w X 2 1 1 d G F u d H M v Q 2 h h b m d l Z C B U e X B l L n t D b 2 x 1 b W 4 4 L D d 9 J n F 1 b 3 Q 7 L C Z x d W 9 0 O 1 N l Y 3 R p b 2 4 x L 2 x v Z z F w X 2 1 1 d G F u d H M v Q 2 h h b m d l Z C B U e X B l L n t D b 2 x 1 b W 4 5 L D h 9 J n F 1 b 3 Q 7 L C Z x d W 9 0 O 1 N l Y 3 R p b 2 4 x L 2 x v Z z F w X 2 1 1 d G F u d H M v Q 2 h h b m d l Z C B U e X B l L n t D b 2 x 1 b W 4 x M C w 5 f S Z x d W 9 0 O y w m c X V v d D t T Z W N 0 a W 9 u M S 9 s b 2 c x c F 9 t d X R h b n R z L 0 N o Y W 5 n Z W Q g V H l w Z S 5 7 Q 2 9 s d W 1 u M T E s M T B 9 J n F 1 b 3 Q 7 L C Z x d W 9 0 O 1 N l Y 3 R p b 2 4 x L 2 x v Z z F w X 2 1 1 d G F u d H M v Q 2 h h b m d l Z C B U e X B l L n t D b 2 x 1 b W 4 x M i w x M X 0 m c X V v d D s s J n F 1 b 3 Q 7 U 2 V j d G l v b j E v b G 9 n M X B f b X V 0 Y W 5 0 c y 9 D a G F u Z 2 V k I F R 5 c G U u e 0 N v b H V t b j E z L D E y f S Z x d W 9 0 O y w m c X V v d D t T Z W N 0 a W 9 u M S 9 s b 2 c x c F 9 t d X R h b n R z L 0 N o Y W 5 n Z W Q g V H l w Z S 5 7 Q 2 9 s d W 1 u M T Q s M T N 9 J n F 1 b 3 Q 7 L C Z x d W 9 0 O 1 N l Y 3 R p b 2 4 x L 2 x v Z z F w X 2 1 1 d G F u d H M v Q 2 h h b m d l Z C B U e X B l L n t D b 2 x 1 b W 4 x N S w x N H 0 m c X V v d D s s J n F 1 b 3 Q 7 U 2 V j d G l v b j E v b G 9 n M X B f b X V 0 Y W 5 0 c y 9 D a G F u Z 2 V k I F R 5 c G U u e 0 N v b H V t b j E 2 L D E 1 f S Z x d W 9 0 O y w m c X V v d D t T Z W N 0 a W 9 u M S 9 s b 2 c x c F 9 t d X R h b n R z L 0 N o Y W 5 n Z W Q g V H l w Z S 5 7 Q 2 9 s d W 1 u M T c s M T Z 9 J n F 1 b 3 Q 7 L C Z x d W 9 0 O 1 N l Y 3 R p b 2 4 x L 2 x v Z z F w X 2 1 1 d G F u d H M v Q 2 h h b m d l Z C B U e X B l L n t D b 2 x 1 b W 4 x O C w x N 3 0 m c X V v d D s s J n F 1 b 3 Q 7 U 2 V j d G l v b j E v b G 9 n M X B f b X V 0 Y W 5 0 c y 9 D a G F u Z 2 V k I F R 5 c G U u e 0 N v b H V t b j E 5 L D E 4 f S Z x d W 9 0 O y w m c X V v d D t T Z W N 0 a W 9 u M S 9 s b 2 c x c F 9 t d X R h b n R z L 0 N o Y W 5 n Z W Q g V H l w Z S 5 7 Q 2 9 s d W 1 u M j A s M T l 9 J n F 1 b 3 Q 7 L C Z x d W 9 0 O 1 N l Y 3 R p b 2 4 x L 2 x v Z z F w X 2 1 1 d G F u d H M v Q 2 h h b m d l Z C B U e X B l L n t D b 2 x 1 b W 4 y M S w y M H 0 m c X V v d D s s J n F 1 b 3 Q 7 U 2 V j d G l v b j E v b G 9 n M X B f b X V 0 Y W 5 0 c y 9 D a G F u Z 2 V k I F R 5 c G U u e 0 N v b H V t b j I y L D I x f S Z x d W 9 0 O y w m c X V v d D t T Z W N 0 a W 9 u M S 9 s b 2 c x c F 9 t d X R h b n R z L 0 N o Y W 5 n Z W Q g V H l w Z S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x c F 9 t d X R h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F w X 2 1 1 d G F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x M F 9 t d X R h b n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i 0 w N F Q x M z o y N j o w O C 4 x O T c 3 N z Y 1 W i I g L z 4 8 R W 5 0 c n k g V H l w Z T 0 i R m l s b E N v b H V t b l R 5 c G V z I i B W Y W x 1 Z T 0 i c 0 J n W U d B d 1 l E Q m d N R 0 F 3 W U R C Z 0 1 H Q X d Z R E J n T U d B d 1 k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L C Z x d W 9 0 O 0 N v b H V t b j E u M T Y m c X V v d D s s J n F 1 b 3 Q 7 Q 2 9 s d W 1 u M S 4 x N y Z x d W 9 0 O y w m c X V v d D t D b 2 x 1 b W 4 x L j E 4 J n F 1 b 3 Q 7 L C Z x d W 9 0 O 0 N v b H V t b j E u M T k m c X V v d D s s J n F 1 b 3 Q 7 Q 2 9 s d W 1 u M S 4 y M C Z x d W 9 0 O y w m c X V v d D t D b 2 x 1 b W 4 x L j I x J n F 1 b 3 Q 7 L C Z x d W 9 0 O 0 N v b H V t b j E u M j I m c X V v d D s s J n F 1 b 3 Q 7 Q 2 9 s d W 1 u M S 4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c x M F 9 t d X R h b n R z L 0 N o Y W 5 n Z W Q g V H l w Z T E u e 0 N v b H V t b j E u M S w w f S Z x d W 9 0 O y w m c X V v d D t T Z W N 0 a W 9 u M S 9 s b 2 c x M F 9 t d X R h b n R z L 0 N o Y W 5 n Z W Q g V H l w Z T E u e 0 N v b H V t b j E u M i w x f S Z x d W 9 0 O y w m c X V v d D t T Z W N 0 a W 9 u M S 9 s b 2 c x M F 9 t d X R h b n R z L 0 N o Y W 5 n Z W Q g V H l w Z T E u e 0 N v b H V t b j E u M y w y f S Z x d W 9 0 O y w m c X V v d D t T Z W N 0 a W 9 u M S 9 s b 2 c x M F 9 t d X R h b n R z L 0 N o Y W 5 n Z W Q g V H l w Z T E u e 0 N v b H V t b j E u N C w z f S Z x d W 9 0 O y w m c X V v d D t T Z W N 0 a W 9 u M S 9 s b 2 c x M F 9 t d X R h b n R z L 0 N o Y W 5 n Z W Q g V H l w Z T E u e 0 N v b H V t b j E u N S w 0 f S Z x d W 9 0 O y w m c X V v d D t T Z W N 0 a W 9 u M S 9 s b 2 c x M F 9 t d X R h b n R z L 0 N o Y W 5 n Z W Q g V H l w Z T E u e 0 N v b H V t b j E u N i w 1 f S Z x d W 9 0 O y w m c X V v d D t T Z W N 0 a W 9 u M S 9 s b 2 c x M F 9 t d X R h b n R z L 0 N o Y W 5 n Z W Q g V H l w Z T E u e 0 N v b H V t b j E u N y w 2 f S Z x d W 9 0 O y w m c X V v d D t T Z W N 0 a W 9 u M S 9 s b 2 c x M F 9 t d X R h b n R z L 0 N o Y W 5 n Z W Q g V H l w Z T E u e 0 N v b H V t b j E u O C w 3 f S Z x d W 9 0 O y w m c X V v d D t T Z W N 0 a W 9 u M S 9 s b 2 c x M F 9 t d X R h b n R z L 0 N o Y W 5 n Z W Q g V H l w Z T E u e 0 N v b H V t b j E u O S w 4 f S Z x d W 9 0 O y w m c X V v d D t T Z W N 0 a W 9 u M S 9 s b 2 c x M F 9 t d X R h b n R z L 0 N o Y W 5 n Z W Q g V H l w Z T E u e 0 N v b H V t b j E u M T A s O X 0 m c X V v d D s s J n F 1 b 3 Q 7 U 2 V j d G l v b j E v b G 9 n M T B f b X V 0 Y W 5 0 c y 9 D a G F u Z 2 V k I F R 5 c G U x L n t D b 2 x 1 b W 4 x L j E x L D E w f S Z x d W 9 0 O y w m c X V v d D t T Z W N 0 a W 9 u M S 9 s b 2 c x M F 9 t d X R h b n R z L 0 N o Y W 5 n Z W Q g V H l w Z T E u e 0 N v b H V t b j E u M T I s M T F 9 J n F 1 b 3 Q 7 L C Z x d W 9 0 O 1 N l Y 3 R p b 2 4 x L 2 x v Z z E w X 2 1 1 d G F u d H M v Q 2 h h b m d l Z C B U e X B l M S 5 7 Q 2 9 s d W 1 u M S 4 x M y w x M n 0 m c X V v d D s s J n F 1 b 3 Q 7 U 2 V j d G l v b j E v b G 9 n M T B f b X V 0 Y W 5 0 c y 9 D a G F u Z 2 V k I F R 5 c G U x L n t D b 2 x 1 b W 4 x L j E 0 L D E z f S Z x d W 9 0 O y w m c X V v d D t T Z W N 0 a W 9 u M S 9 s b 2 c x M F 9 t d X R h b n R z L 0 N o Y W 5 n Z W Q g V H l w Z T E u e 0 N v b H V t b j E u M T U s M T R 9 J n F 1 b 3 Q 7 L C Z x d W 9 0 O 1 N l Y 3 R p b 2 4 x L 2 x v Z z E w X 2 1 1 d G F u d H M v Q 2 h h b m d l Z C B U e X B l M S 5 7 Q 2 9 s d W 1 u M S 4 x N i w x N X 0 m c X V v d D s s J n F 1 b 3 Q 7 U 2 V j d G l v b j E v b G 9 n M T B f b X V 0 Y W 5 0 c y 9 D a G F u Z 2 V k I F R 5 c G U x L n t D b 2 x 1 b W 4 x L j E 3 L D E 2 f S Z x d W 9 0 O y w m c X V v d D t T Z W N 0 a W 9 u M S 9 s b 2 c x M F 9 t d X R h b n R z L 0 N o Y W 5 n Z W Q g V H l w Z T E u e 0 N v b H V t b j E u M T g s M T d 9 J n F 1 b 3 Q 7 L C Z x d W 9 0 O 1 N l Y 3 R p b 2 4 x L 2 x v Z z E w X 2 1 1 d G F u d H M v Q 2 h h b m d l Z C B U e X B l M S 5 7 Q 2 9 s d W 1 u M S 4 x O S w x O H 0 m c X V v d D s s J n F 1 b 3 Q 7 U 2 V j d G l v b j E v b G 9 n M T B f b X V 0 Y W 5 0 c y 9 D a G F u Z 2 V k I F R 5 c G U x L n t D b 2 x 1 b W 4 x L j I w L D E 5 f S Z x d W 9 0 O y w m c X V v d D t T Z W N 0 a W 9 u M S 9 s b 2 c x M F 9 t d X R h b n R z L 0 N o Y W 5 n Z W Q g V H l w Z T E u e 0 N v b H V t b j E u M j E s M j B 9 J n F 1 b 3 Q 7 L C Z x d W 9 0 O 1 N l Y 3 R p b 2 4 x L 2 x v Z z E w X 2 1 1 d G F u d H M v Q 2 h h b m d l Z C B U e X B l M S 5 7 Q 2 9 s d W 1 u M S 4 y M i w y M X 0 m c X V v d D s s J n F 1 b 3 Q 7 U 2 V j d G l v b j E v b G 9 n M T B f b X V 0 Y W 5 0 c y 9 D a G F u Z 2 V k I F R 5 c G U x L n t D b 2 x 1 b W 4 x L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b G 9 n M T B f b X V 0 Y W 5 0 c y 9 D a G F u Z 2 V k I F R 5 c G U x L n t D b 2 x 1 b W 4 x L j E s M H 0 m c X V v d D s s J n F 1 b 3 Q 7 U 2 V j d G l v b j E v b G 9 n M T B f b X V 0 Y W 5 0 c y 9 D a G F u Z 2 V k I F R 5 c G U x L n t D b 2 x 1 b W 4 x L j I s M X 0 m c X V v d D s s J n F 1 b 3 Q 7 U 2 V j d G l v b j E v b G 9 n M T B f b X V 0 Y W 5 0 c y 9 D a G F u Z 2 V k I F R 5 c G U x L n t D b 2 x 1 b W 4 x L j M s M n 0 m c X V v d D s s J n F 1 b 3 Q 7 U 2 V j d G l v b j E v b G 9 n M T B f b X V 0 Y W 5 0 c y 9 D a G F u Z 2 V k I F R 5 c G U x L n t D b 2 x 1 b W 4 x L j Q s M 3 0 m c X V v d D s s J n F 1 b 3 Q 7 U 2 V j d G l v b j E v b G 9 n M T B f b X V 0 Y W 5 0 c y 9 D a G F u Z 2 V k I F R 5 c G U x L n t D b 2 x 1 b W 4 x L j U s N H 0 m c X V v d D s s J n F 1 b 3 Q 7 U 2 V j d G l v b j E v b G 9 n M T B f b X V 0 Y W 5 0 c y 9 D a G F u Z 2 V k I F R 5 c G U x L n t D b 2 x 1 b W 4 x L j Y s N X 0 m c X V v d D s s J n F 1 b 3 Q 7 U 2 V j d G l v b j E v b G 9 n M T B f b X V 0 Y W 5 0 c y 9 D a G F u Z 2 V k I F R 5 c G U x L n t D b 2 x 1 b W 4 x L j c s N n 0 m c X V v d D s s J n F 1 b 3 Q 7 U 2 V j d G l v b j E v b G 9 n M T B f b X V 0 Y W 5 0 c y 9 D a G F u Z 2 V k I F R 5 c G U x L n t D b 2 x 1 b W 4 x L j g s N 3 0 m c X V v d D s s J n F 1 b 3 Q 7 U 2 V j d G l v b j E v b G 9 n M T B f b X V 0 Y W 5 0 c y 9 D a G F u Z 2 V k I F R 5 c G U x L n t D b 2 x 1 b W 4 x L j k s O H 0 m c X V v d D s s J n F 1 b 3 Q 7 U 2 V j d G l v b j E v b G 9 n M T B f b X V 0 Y W 5 0 c y 9 D a G F u Z 2 V k I F R 5 c G U x L n t D b 2 x 1 b W 4 x L j E w L D l 9 J n F 1 b 3 Q 7 L C Z x d W 9 0 O 1 N l Y 3 R p b 2 4 x L 2 x v Z z E w X 2 1 1 d G F u d H M v Q 2 h h b m d l Z C B U e X B l M S 5 7 Q 2 9 s d W 1 u M S 4 x M S w x M H 0 m c X V v d D s s J n F 1 b 3 Q 7 U 2 V j d G l v b j E v b G 9 n M T B f b X V 0 Y W 5 0 c y 9 D a G F u Z 2 V k I F R 5 c G U x L n t D b 2 x 1 b W 4 x L j E y L D E x f S Z x d W 9 0 O y w m c X V v d D t T Z W N 0 a W 9 u M S 9 s b 2 c x M F 9 t d X R h b n R z L 0 N o Y W 5 n Z W Q g V H l w Z T E u e 0 N v b H V t b j E u M T M s M T J 9 J n F 1 b 3 Q 7 L C Z x d W 9 0 O 1 N l Y 3 R p b 2 4 x L 2 x v Z z E w X 2 1 1 d G F u d H M v Q 2 h h b m d l Z C B U e X B l M S 5 7 Q 2 9 s d W 1 u M S 4 x N C w x M 3 0 m c X V v d D s s J n F 1 b 3 Q 7 U 2 V j d G l v b j E v b G 9 n M T B f b X V 0 Y W 5 0 c y 9 D a G F u Z 2 V k I F R 5 c G U x L n t D b 2 x 1 b W 4 x L j E 1 L D E 0 f S Z x d W 9 0 O y w m c X V v d D t T Z W N 0 a W 9 u M S 9 s b 2 c x M F 9 t d X R h b n R z L 0 N o Y W 5 n Z W Q g V H l w Z T E u e 0 N v b H V t b j E u M T Y s M T V 9 J n F 1 b 3 Q 7 L C Z x d W 9 0 O 1 N l Y 3 R p b 2 4 x L 2 x v Z z E w X 2 1 1 d G F u d H M v Q 2 h h b m d l Z C B U e X B l M S 5 7 Q 2 9 s d W 1 u M S 4 x N y w x N n 0 m c X V v d D s s J n F 1 b 3 Q 7 U 2 V j d G l v b j E v b G 9 n M T B f b X V 0 Y W 5 0 c y 9 D a G F u Z 2 V k I F R 5 c G U x L n t D b 2 x 1 b W 4 x L j E 4 L D E 3 f S Z x d W 9 0 O y w m c X V v d D t T Z W N 0 a W 9 u M S 9 s b 2 c x M F 9 t d X R h b n R z L 0 N o Y W 5 n Z W Q g V H l w Z T E u e 0 N v b H V t b j E u M T k s M T h 9 J n F 1 b 3 Q 7 L C Z x d W 9 0 O 1 N l Y 3 R p b 2 4 x L 2 x v Z z E w X 2 1 1 d G F u d H M v Q 2 h h b m d l Z C B U e X B l M S 5 7 Q 2 9 s d W 1 u M S 4 y M C w x O X 0 m c X V v d D s s J n F 1 b 3 Q 7 U 2 V j d G l v b j E v b G 9 n M T B f b X V 0 Y W 5 0 c y 9 D a G F u Z 2 V k I F R 5 c G U x L n t D b 2 x 1 b W 4 x L j I x L D I w f S Z x d W 9 0 O y w m c X V v d D t T Z W N 0 a W 9 u M S 9 s b 2 c x M F 9 t d X R h b n R z L 0 N o Y W 5 n Z W Q g V H l w Z T E u e 0 N v b H V t b j E u M j I s M j F 9 J n F 1 b 3 Q 7 L C Z x d W 9 0 O 1 N l Y 3 R p b 2 4 x L 2 x v Z z E w X 2 1 1 d G F u d H M v Q 2 h h b m d l Z C B U e X B l M S 5 7 Q 2 9 s d W 1 u M S 4 y M y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z E w X 2 1 1 d G F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M T B f b X V 0 Y W 5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E w X 2 1 1 d G F u d H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z E w X 2 1 1 d G F u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u X 2 1 1 d G F u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R U M T M 6 M j g 6 M z E u O D I w M j I 4 N 1 o i I C 8 + P E V u d H J 5 I F R 5 c G U 9 I k Z p b G x D b 2 x 1 b W 5 U e X B l c y I g V m F s d W U 9 I n N C Z 1 l H Q X d Z R E J n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u X 2 1 1 d G F u d H M v Q 2 h h b m d l Z C B U e X B l L n t D b 2 x 1 b W 4 x L j E s M H 0 m c X V v d D s s J n F 1 b 3 Q 7 U 2 V j d G l v b j E v d G F u X 2 1 1 d G F u d H M v Q 2 h h b m d l Z C B U e X B l L n t D b 2 x 1 b W 4 x L j I s M X 0 m c X V v d D s s J n F 1 b 3 Q 7 U 2 V j d G l v b j E v d G F u X 2 1 1 d G F u d H M v Q 2 h h b m d l Z C B U e X B l L n t D b 2 x 1 b W 4 x L j M s M n 0 m c X V v d D s s J n F 1 b 3 Q 7 U 2 V j d G l v b j E v d G F u X 2 1 1 d G F u d H M v Q 2 h h b m d l Z C B U e X B l L n t D b 2 x 1 b W 4 x L j Q s M 3 0 m c X V v d D s s J n F 1 b 3 Q 7 U 2 V j d G l v b j E v d G F u X 2 1 1 d G F u d H M v Q 2 h h b m d l Z C B U e X B l L n t D b 2 x 1 b W 4 x L j U s N H 0 m c X V v d D s s J n F 1 b 3 Q 7 U 2 V j d G l v b j E v d G F u X 2 1 1 d G F u d H M v Q 2 h h b m d l Z C B U e X B l L n t D b 2 x 1 b W 4 x L j Y s N X 0 m c X V v d D s s J n F 1 b 3 Q 7 U 2 V j d G l v b j E v d G F u X 2 1 1 d G F u d H M v Q 2 h h b m d l Z C B U e X B l L n t D b 2 x 1 b W 4 x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F u X 2 1 1 d G F u d H M v Q 2 h h b m d l Z C B U e X B l L n t D b 2 x 1 b W 4 x L j E s M H 0 m c X V v d D s s J n F 1 b 3 Q 7 U 2 V j d G l v b j E v d G F u X 2 1 1 d G F u d H M v Q 2 h h b m d l Z C B U e X B l L n t D b 2 x 1 b W 4 x L j I s M X 0 m c X V v d D s s J n F 1 b 3 Q 7 U 2 V j d G l v b j E v d G F u X 2 1 1 d G F u d H M v Q 2 h h b m d l Z C B U e X B l L n t D b 2 x 1 b W 4 x L j M s M n 0 m c X V v d D s s J n F 1 b 3 Q 7 U 2 V j d G l v b j E v d G F u X 2 1 1 d G F u d H M v Q 2 h h b m d l Z C B U e X B l L n t D b 2 x 1 b W 4 x L j Q s M 3 0 m c X V v d D s s J n F 1 b 3 Q 7 U 2 V j d G l v b j E v d G F u X 2 1 1 d G F u d H M v Q 2 h h b m d l Z C B U e X B l L n t D b 2 x 1 b W 4 x L j U s N H 0 m c X V v d D s s J n F 1 b 3 Q 7 U 2 V j d G l v b j E v d G F u X 2 1 1 d G F u d H M v Q 2 h h b m d l Z C B U e X B l L n t D b 2 x 1 b W 4 x L j Y s N X 0 m c X V v d D s s J n F 1 b 3 Q 7 U 2 V j d G l v b j E v d G F u X 2 1 1 d G F u d H M v Q 2 h h b m d l Z C B U e X B l L n t D b 2 x 1 b W 4 x L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b l 9 t d X R h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b l 9 t d X R h b n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5 f b X V 0 Y W 5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k 0 + P i F 2 2 T Z s e z x t W V F f l A A A A A A I A A A A A A B B m A A A A A Q A A I A A A A J W r s J a V q c 6 J Q e K 2 a f T R E J L t d A h c n w J 0 o d v G 1 V x y i V 3 w A A A A A A 6 A A A A A A g A A I A A A A G C v O T a X g w R h U z c M + L j 3 b p 0 B 4 F S Q o c c F o L U R P Z H s p l g 3 U A A A A F V g i l t B y O 8 u 7 4 9 9 A r y t V I W R 1 4 D H I s v 1 N 4 s 8 H I U r Z S f o S 1 O C 1 v m G q g X P / M f c D 2 U o z V X O j 4 Y b o C l C 0 b 3 X y 9 3 7 u 0 t 0 g I f + F w y q z 8 u N e / z m y i 2 H Q A A A A N d q h L S E + V l S A X m G g h u D u 5 k l C h m I + 7 u U x c F a 1 A J g 4 N 9 C x y T X a / j P b M + 8 s x i g 1 M 9 8 a d v H c F 3 1 y Y N 3 I e 0 x H R 3 t r 6 Y = < / D a t a M a s h u p > 
</file>

<file path=customXml/itemProps1.xml><?xml version="1.0" encoding="utf-8"?>
<ds:datastoreItem xmlns:ds="http://schemas.openxmlformats.org/officeDocument/2006/customXml" ds:itemID="{6F226B5F-F5D4-4B93-80BD-2FB0C4EEAB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29</vt:i4>
      </vt:variant>
    </vt:vector>
  </HeadingPairs>
  <TitlesOfParts>
    <vt:vector size="43" baseType="lpstr">
      <vt:lpstr>rawData</vt:lpstr>
      <vt:lpstr>data</vt:lpstr>
      <vt:lpstr>Sheet3</vt:lpstr>
      <vt:lpstr>statForEach</vt:lpstr>
      <vt:lpstr>statForAll</vt:lpstr>
      <vt:lpstr>Mutants</vt:lpstr>
      <vt:lpstr>Mutants_abs</vt:lpstr>
      <vt:lpstr>Mutants_ainh</vt:lpstr>
      <vt:lpstr>Mutants_atan</vt:lpstr>
      <vt:lpstr>Mutants_cos</vt:lpstr>
      <vt:lpstr>Mutants_log1p</vt:lpstr>
      <vt:lpstr>Mutants_log10</vt:lpstr>
      <vt:lpstr>Mutants_tan</vt:lpstr>
      <vt:lpstr>Mutants_sin</vt:lpstr>
      <vt:lpstr>Mutants_ainh!asinh_mutants</vt:lpstr>
      <vt:lpstr>Mutants_abs!mutants</vt:lpstr>
      <vt:lpstr>Mutants_ainh!mutants</vt:lpstr>
      <vt:lpstr>Mutants_atan!mutants</vt:lpstr>
      <vt:lpstr>Mutants_cos!mutants</vt:lpstr>
      <vt:lpstr>Mutants_log10!mutants</vt:lpstr>
      <vt:lpstr>Mutants_log1p!mutants</vt:lpstr>
      <vt:lpstr>Mutants_sin!mutants</vt:lpstr>
      <vt:lpstr>Mutants_tan!mutants</vt:lpstr>
      <vt:lpstr>data!results</vt:lpstr>
      <vt:lpstr>data!results_1</vt:lpstr>
      <vt:lpstr>data!results_2</vt:lpstr>
      <vt:lpstr>rawData!results_2</vt:lpstr>
      <vt:lpstr>data!results_3</vt:lpstr>
      <vt:lpstr>data!results_4</vt:lpstr>
      <vt:lpstr>data!results_5</vt:lpstr>
      <vt:lpstr>rawData!results_5</vt:lpstr>
      <vt:lpstr>data!results_6</vt:lpstr>
      <vt:lpstr>data!results_7</vt:lpstr>
      <vt:lpstr>data!results_8</vt:lpstr>
      <vt:lpstr>Mutants_sin!tan_mutants</vt:lpstr>
      <vt:lpstr>Mutants_tan!tan_mutants</vt:lpstr>
      <vt:lpstr>Mutants_atan!try_out</vt:lpstr>
      <vt:lpstr>Mutants_abs!try_out_1</vt:lpstr>
      <vt:lpstr>Mutants_ainh!try_out_1</vt:lpstr>
      <vt:lpstr>Mutants_log10!try_out_1</vt:lpstr>
      <vt:lpstr>Mutants_log1p!try_out_1</vt:lpstr>
      <vt:lpstr>Mutants_sin!try_out_1</vt:lpstr>
      <vt:lpstr>Mutants_tan!try_out_1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2018-04-19T01:58:01Z</dcterms:created>
  <dcterms:modified xsi:type="dcterms:W3CDTF">2018-08-14T00:50:04Z</dcterms:modified>
</cp:coreProperties>
</file>