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/Projects/MRInfer/mr-infer/AutoMR/output/np_25_limit_step/"/>
    </mc:Choice>
  </mc:AlternateContent>
  <xr:revisionPtr revIDLastSave="0" documentId="13_ncr:1_{AA8FEA49-5AF2-464B-9ACA-DEB589A5B3B8}" xr6:coauthVersionLast="34" xr6:coauthVersionMax="34" xr10:uidLastSave="{00000000-0000-0000-0000-000000000000}"/>
  <bookViews>
    <workbookView xWindow="0" yWindow="460" windowWidth="28300" windowHeight="17540" tabRatio="866" activeTab="3" xr2:uid="{BF5C1DED-B0F9-E246-9A08-C2B92376D4D2}"/>
  </bookViews>
  <sheets>
    <sheet name="data" sheetId="19" r:id="rId1"/>
    <sheet name="statForEach" sheetId="21" r:id="rId2"/>
    <sheet name="statForAll" sheetId="20" r:id="rId3"/>
    <sheet name="Mutants" sheetId="22" r:id="rId4"/>
    <sheet name="stat_Mutants_Phase2" sheetId="30" r:id="rId5"/>
    <sheet name="stat_Mutants_Phase3" sheetId="31" r:id="rId6"/>
    <sheet name="Mutants_phase2" sheetId="6" r:id="rId7"/>
    <sheet name="Mutants_phase3" sheetId="32" r:id="rId8"/>
  </sheets>
  <definedNames>
    <definedName name="mutants" localSheetId="6">Mutants_phase2!$A$2:$K$663</definedName>
    <definedName name="mutants" localSheetId="7">Mutants_phase3!$A$2:$K$663</definedName>
    <definedName name="results" localSheetId="0">data!$A$2:$K$51</definedName>
    <definedName name="results_1" localSheetId="0">data!$A$52:$K$301</definedName>
    <definedName name="results_2" localSheetId="0">data!$A$52:$J$301</definedName>
    <definedName name="results_3" localSheetId="0">data!$A$2:$K$51</definedName>
    <definedName name="results_4" localSheetId="0">data!$A$52:$J$301</definedName>
    <definedName name="results_5" localSheetId="0">data!$A$52:$K$301</definedName>
    <definedName name="results_6" localSheetId="0">data!$A$2:$K$51</definedName>
    <definedName name="results_7" localSheetId="0">data!$A$2:$K$51</definedName>
    <definedName name="results_8" localSheetId="0">data!$A$52:$K$301</definedName>
    <definedName name="try_out_1" localSheetId="6">Mutants_phase2!$L$1:$X$8</definedName>
    <definedName name="try_out_1" localSheetId="7">Mutants_phase3!$L$1:$X$8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22" l="1"/>
  <c r="AB5" i="22"/>
  <c r="AB6" i="22"/>
  <c r="AB7" i="22"/>
  <c r="AB8" i="22"/>
  <c r="AB9" i="22"/>
  <c r="AB10" i="22"/>
  <c r="AB11" i="22"/>
  <c r="AB4" i="22"/>
  <c r="R5" i="22"/>
  <c r="S5" i="22"/>
  <c r="T5" i="22"/>
  <c r="U5" i="22"/>
  <c r="U12" i="22" s="1"/>
  <c r="V5" i="22"/>
  <c r="W5" i="22"/>
  <c r="X5" i="22"/>
  <c r="Y5" i="22"/>
  <c r="Y12" i="22" s="1"/>
  <c r="Z5" i="22"/>
  <c r="R6" i="22"/>
  <c r="S6" i="22"/>
  <c r="T6" i="22"/>
  <c r="T12" i="22" s="1"/>
  <c r="U6" i="22"/>
  <c r="V6" i="22"/>
  <c r="W6" i="22"/>
  <c r="X6" i="22"/>
  <c r="X12" i="22" s="1"/>
  <c r="Y6" i="22"/>
  <c r="Z6" i="22"/>
  <c r="R7" i="22"/>
  <c r="S7" i="22"/>
  <c r="S12" i="22" s="1"/>
  <c r="T7" i="22"/>
  <c r="U7" i="22"/>
  <c r="V7" i="22"/>
  <c r="W7" i="22"/>
  <c r="W12" i="22" s="1"/>
  <c r="X7" i="22"/>
  <c r="Y7" i="22"/>
  <c r="Z7" i="22"/>
  <c r="R8" i="22"/>
  <c r="S8" i="22"/>
  <c r="T8" i="22"/>
  <c r="U8" i="22"/>
  <c r="V8" i="22"/>
  <c r="W8" i="22"/>
  <c r="X8" i="22"/>
  <c r="Y8" i="22"/>
  <c r="Z8" i="22"/>
  <c r="R9" i="22"/>
  <c r="S9" i="22"/>
  <c r="T9" i="22"/>
  <c r="U9" i="22"/>
  <c r="V9" i="22"/>
  <c r="W9" i="22"/>
  <c r="X9" i="22"/>
  <c r="Y9" i="22"/>
  <c r="Z9" i="22"/>
  <c r="R10" i="22"/>
  <c r="S10" i="22"/>
  <c r="T10" i="22"/>
  <c r="U10" i="22"/>
  <c r="V10" i="22"/>
  <c r="W10" i="22"/>
  <c r="X10" i="22"/>
  <c r="Y10" i="22"/>
  <c r="Z10" i="22"/>
  <c r="R11" i="22"/>
  <c r="S11" i="22"/>
  <c r="T11" i="22"/>
  <c r="U11" i="22"/>
  <c r="V11" i="22"/>
  <c r="W11" i="22"/>
  <c r="X11" i="22"/>
  <c r="Y11" i="22"/>
  <c r="Z11" i="22"/>
  <c r="Z4" i="22"/>
  <c r="Y4" i="22"/>
  <c r="X4" i="22"/>
  <c r="W4" i="22"/>
  <c r="V4" i="22"/>
  <c r="U4" i="22"/>
  <c r="T4" i="22"/>
  <c r="S4" i="22"/>
  <c r="R4" i="22"/>
  <c r="AA11" i="22"/>
  <c r="AA10" i="22"/>
  <c r="AA9" i="22"/>
  <c r="AA8" i="22"/>
  <c r="AA7" i="22"/>
  <c r="AA6" i="22"/>
  <c r="AA5" i="22"/>
  <c r="AA4" i="22"/>
  <c r="V12" i="22"/>
  <c r="R12" i="22"/>
  <c r="D3" i="31"/>
  <c r="E3" i="31"/>
  <c r="F3" i="31"/>
  <c r="G3" i="31"/>
  <c r="H3" i="31"/>
  <c r="I3" i="31"/>
  <c r="J3" i="31"/>
  <c r="K3" i="31"/>
  <c r="L3" i="31"/>
  <c r="D4" i="31"/>
  <c r="E4" i="31"/>
  <c r="F4" i="31"/>
  <c r="G4" i="31"/>
  <c r="H4" i="31"/>
  <c r="I4" i="31"/>
  <c r="J4" i="31"/>
  <c r="K4" i="31"/>
  <c r="L4" i="31"/>
  <c r="D5" i="31"/>
  <c r="E5" i="31"/>
  <c r="F5" i="31"/>
  <c r="G5" i="31"/>
  <c r="H5" i="31"/>
  <c r="I5" i="31"/>
  <c r="J5" i="31"/>
  <c r="K5" i="31"/>
  <c r="L5" i="31"/>
  <c r="D6" i="31"/>
  <c r="E6" i="31"/>
  <c r="F6" i="31"/>
  <c r="G6" i="31"/>
  <c r="H6" i="31"/>
  <c r="I6" i="31"/>
  <c r="J6" i="31"/>
  <c r="K6" i="31"/>
  <c r="L6" i="31"/>
  <c r="D7" i="31"/>
  <c r="E7" i="31"/>
  <c r="F7" i="31"/>
  <c r="G7" i="31"/>
  <c r="H7" i="31"/>
  <c r="I7" i="31"/>
  <c r="J7" i="31"/>
  <c r="K7" i="31"/>
  <c r="L7" i="31"/>
  <c r="D8" i="31"/>
  <c r="E8" i="31"/>
  <c r="F8" i="31"/>
  <c r="G8" i="31"/>
  <c r="H8" i="31"/>
  <c r="I8" i="31"/>
  <c r="J8" i="31"/>
  <c r="K8" i="31"/>
  <c r="L8" i="31"/>
  <c r="D9" i="31"/>
  <c r="E9" i="31"/>
  <c r="F9" i="31"/>
  <c r="G9" i="31"/>
  <c r="H9" i="31"/>
  <c r="I9" i="31"/>
  <c r="J9" i="31"/>
  <c r="K9" i="31"/>
  <c r="L9" i="31"/>
  <c r="L2" i="31"/>
  <c r="K2" i="31"/>
  <c r="J2" i="31"/>
  <c r="I2" i="31"/>
  <c r="H2" i="31"/>
  <c r="G2" i="31"/>
  <c r="F2" i="31"/>
  <c r="E2" i="31"/>
  <c r="D2" i="31"/>
  <c r="C2" i="31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214" i="32"/>
  <c r="K215" i="32"/>
  <c r="K216" i="32"/>
  <c r="K217" i="32"/>
  <c r="K218" i="32"/>
  <c r="K219" i="32"/>
  <c r="K220" i="32"/>
  <c r="K221" i="32"/>
  <c r="K222" i="32"/>
  <c r="K223" i="32"/>
  <c r="K224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50" i="32"/>
  <c r="K251" i="32"/>
  <c r="K252" i="32"/>
  <c r="K253" i="32"/>
  <c r="K254" i="32"/>
  <c r="K255" i="32"/>
  <c r="K256" i="32"/>
  <c r="K257" i="32"/>
  <c r="K258" i="32"/>
  <c r="K259" i="32"/>
  <c r="K260" i="32"/>
  <c r="K261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84" i="32"/>
  <c r="K285" i="32"/>
  <c r="K286" i="32"/>
  <c r="K287" i="32"/>
  <c r="K288" i="32"/>
  <c r="K289" i="32"/>
  <c r="K290" i="32"/>
  <c r="K291" i="32"/>
  <c r="K292" i="32"/>
  <c r="K293" i="32"/>
  <c r="K294" i="32"/>
  <c r="K295" i="32"/>
  <c r="K296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321" i="32"/>
  <c r="K322" i="32"/>
  <c r="K323" i="32"/>
  <c r="K324" i="32"/>
  <c r="K325" i="32"/>
  <c r="K326" i="32"/>
  <c r="K327" i="32"/>
  <c r="K328" i="32"/>
  <c r="K329" i="32"/>
  <c r="K330" i="32"/>
  <c r="K331" i="32"/>
  <c r="K332" i="32"/>
  <c r="K333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61" i="32"/>
  <c r="K362" i="32"/>
  <c r="K363" i="32"/>
  <c r="K364" i="32"/>
  <c r="K365" i="32"/>
  <c r="K366" i="32"/>
  <c r="K367" i="32"/>
  <c r="K368" i="32"/>
  <c r="K369" i="32"/>
  <c r="K370" i="32"/>
  <c r="K371" i="32"/>
  <c r="K372" i="32"/>
  <c r="K373" i="32"/>
  <c r="K374" i="32"/>
  <c r="K375" i="32"/>
  <c r="K376" i="32"/>
  <c r="K377" i="32"/>
  <c r="K378" i="32"/>
  <c r="K379" i="32"/>
  <c r="K380" i="32"/>
  <c r="K381" i="32"/>
  <c r="K382" i="32"/>
  <c r="K383" i="32"/>
  <c r="K384" i="32"/>
  <c r="K385" i="32"/>
  <c r="K386" i="32"/>
  <c r="K387" i="32"/>
  <c r="K388" i="32"/>
  <c r="K389" i="32"/>
  <c r="K390" i="32"/>
  <c r="K391" i="32"/>
  <c r="K392" i="32"/>
  <c r="K393" i="32"/>
  <c r="K394" i="32"/>
  <c r="K395" i="32"/>
  <c r="K396" i="32"/>
  <c r="K397" i="32"/>
  <c r="K398" i="32"/>
  <c r="K399" i="32"/>
  <c r="K400" i="32"/>
  <c r="K401" i="32"/>
  <c r="K402" i="32"/>
  <c r="K403" i="32"/>
  <c r="K404" i="32"/>
  <c r="K405" i="32"/>
  <c r="K406" i="32"/>
  <c r="K407" i="32"/>
  <c r="K408" i="32"/>
  <c r="K409" i="32"/>
  <c r="K410" i="32"/>
  <c r="K411" i="32"/>
  <c r="K412" i="32"/>
  <c r="K413" i="32"/>
  <c r="K414" i="32"/>
  <c r="K415" i="32"/>
  <c r="K416" i="32"/>
  <c r="K417" i="32"/>
  <c r="K418" i="32"/>
  <c r="K419" i="32"/>
  <c r="K420" i="32"/>
  <c r="K421" i="32"/>
  <c r="K422" i="32"/>
  <c r="K423" i="32"/>
  <c r="K424" i="32"/>
  <c r="K425" i="32"/>
  <c r="K426" i="32"/>
  <c r="K427" i="32"/>
  <c r="K428" i="32"/>
  <c r="K429" i="32"/>
  <c r="K430" i="32"/>
  <c r="K431" i="32"/>
  <c r="K432" i="32"/>
  <c r="K433" i="32"/>
  <c r="K434" i="32"/>
  <c r="K435" i="32"/>
  <c r="K436" i="32"/>
  <c r="K437" i="32"/>
  <c r="K438" i="32"/>
  <c r="K439" i="32"/>
  <c r="K440" i="32"/>
  <c r="K441" i="32"/>
  <c r="K442" i="32"/>
  <c r="K443" i="32"/>
  <c r="K444" i="32"/>
  <c r="K445" i="32"/>
  <c r="K446" i="32"/>
  <c r="K447" i="32"/>
  <c r="K448" i="32"/>
  <c r="K449" i="32"/>
  <c r="K450" i="32"/>
  <c r="K451" i="32"/>
  <c r="K452" i="32"/>
  <c r="K453" i="32"/>
  <c r="K454" i="32"/>
  <c r="K455" i="32"/>
  <c r="K456" i="32"/>
  <c r="K457" i="32"/>
  <c r="K458" i="32"/>
  <c r="K459" i="32"/>
  <c r="K460" i="32"/>
  <c r="K461" i="32"/>
  <c r="K462" i="32"/>
  <c r="K463" i="32"/>
  <c r="K464" i="32"/>
  <c r="K465" i="32"/>
  <c r="K466" i="32"/>
  <c r="K467" i="32"/>
  <c r="K468" i="32"/>
  <c r="K469" i="32"/>
  <c r="K470" i="32"/>
  <c r="K471" i="32"/>
  <c r="K472" i="32"/>
  <c r="K473" i="32"/>
  <c r="K474" i="32"/>
  <c r="K475" i="32"/>
  <c r="K476" i="32"/>
  <c r="K477" i="32"/>
  <c r="K478" i="32"/>
  <c r="K479" i="32"/>
  <c r="K480" i="32"/>
  <c r="K481" i="32"/>
  <c r="K482" i="32"/>
  <c r="K483" i="32"/>
  <c r="K484" i="32"/>
  <c r="K485" i="32"/>
  <c r="K486" i="32"/>
  <c r="K487" i="32"/>
  <c r="K488" i="32"/>
  <c r="K489" i="32"/>
  <c r="K490" i="32"/>
  <c r="K491" i="32"/>
  <c r="K492" i="32"/>
  <c r="K493" i="32"/>
  <c r="K494" i="32"/>
  <c r="K495" i="32"/>
  <c r="K496" i="32"/>
  <c r="K497" i="32"/>
  <c r="K498" i="32"/>
  <c r="K499" i="32"/>
  <c r="K500" i="32"/>
  <c r="K501" i="32"/>
  <c r="K502" i="32"/>
  <c r="K503" i="32"/>
  <c r="K504" i="32"/>
  <c r="K505" i="32"/>
  <c r="K506" i="32"/>
  <c r="K507" i="32"/>
  <c r="K508" i="32"/>
  <c r="K509" i="32"/>
  <c r="K510" i="32"/>
  <c r="K511" i="32"/>
  <c r="K512" i="32"/>
  <c r="K513" i="32"/>
  <c r="K514" i="32"/>
  <c r="K515" i="32"/>
  <c r="K516" i="32"/>
  <c r="K517" i="32"/>
  <c r="K518" i="32"/>
  <c r="K519" i="32"/>
  <c r="K520" i="32"/>
  <c r="K521" i="32"/>
  <c r="K522" i="32"/>
  <c r="K523" i="32"/>
  <c r="K524" i="32"/>
  <c r="K525" i="32"/>
  <c r="K526" i="32"/>
  <c r="K527" i="32"/>
  <c r="K528" i="32"/>
  <c r="K529" i="32"/>
  <c r="K530" i="32"/>
  <c r="K531" i="32"/>
  <c r="K532" i="32"/>
  <c r="K533" i="32"/>
  <c r="K534" i="32"/>
  <c r="K535" i="32"/>
  <c r="K536" i="32"/>
  <c r="K537" i="32"/>
  <c r="K538" i="32"/>
  <c r="K539" i="32"/>
  <c r="K540" i="32"/>
  <c r="K541" i="32"/>
  <c r="K542" i="32"/>
  <c r="K543" i="32"/>
  <c r="K544" i="32"/>
  <c r="K545" i="32"/>
  <c r="K546" i="32"/>
  <c r="K547" i="32"/>
  <c r="K548" i="32"/>
  <c r="K549" i="32"/>
  <c r="K550" i="32"/>
  <c r="K551" i="32"/>
  <c r="K552" i="32"/>
  <c r="K553" i="32"/>
  <c r="K554" i="32"/>
  <c r="K555" i="32"/>
  <c r="K556" i="32"/>
  <c r="K557" i="32"/>
  <c r="K558" i="32"/>
  <c r="K559" i="32"/>
  <c r="K560" i="32"/>
  <c r="K561" i="32"/>
  <c r="K562" i="32"/>
  <c r="K563" i="32"/>
  <c r="K564" i="32"/>
  <c r="K565" i="32"/>
  <c r="K566" i="32"/>
  <c r="K567" i="32"/>
  <c r="K568" i="32"/>
  <c r="K569" i="32"/>
  <c r="K570" i="32"/>
  <c r="K571" i="32"/>
  <c r="K572" i="32"/>
  <c r="K573" i="32"/>
  <c r="K574" i="32"/>
  <c r="K575" i="32"/>
  <c r="K576" i="32"/>
  <c r="K577" i="32"/>
  <c r="K578" i="32"/>
  <c r="K579" i="32"/>
  <c r="K580" i="32"/>
  <c r="K581" i="32"/>
  <c r="K582" i="32"/>
  <c r="K583" i="32"/>
  <c r="K584" i="32"/>
  <c r="K585" i="32"/>
  <c r="K586" i="32"/>
  <c r="K587" i="32"/>
  <c r="K588" i="32"/>
  <c r="K589" i="32"/>
  <c r="K590" i="32"/>
  <c r="K591" i="32"/>
  <c r="K592" i="32"/>
  <c r="K593" i="32"/>
  <c r="K594" i="32"/>
  <c r="K595" i="32"/>
  <c r="K596" i="32"/>
  <c r="K597" i="32"/>
  <c r="K598" i="32"/>
  <c r="K599" i="32"/>
  <c r="K600" i="32"/>
  <c r="K601" i="32"/>
  <c r="K602" i="32"/>
  <c r="K603" i="32"/>
  <c r="K604" i="32"/>
  <c r="K605" i="32"/>
  <c r="K606" i="32"/>
  <c r="K607" i="32"/>
  <c r="K608" i="32"/>
  <c r="K609" i="32"/>
  <c r="K610" i="32"/>
  <c r="K611" i="32"/>
  <c r="K612" i="32"/>
  <c r="K613" i="32"/>
  <c r="K614" i="32"/>
  <c r="K615" i="32"/>
  <c r="K616" i="32"/>
  <c r="K617" i="32"/>
  <c r="K618" i="32"/>
  <c r="K619" i="32"/>
  <c r="K620" i="32"/>
  <c r="K621" i="32"/>
  <c r="K622" i="32"/>
  <c r="K623" i="32"/>
  <c r="K624" i="32"/>
  <c r="K625" i="32"/>
  <c r="K626" i="32"/>
  <c r="K627" i="32"/>
  <c r="K628" i="32"/>
  <c r="K629" i="32"/>
  <c r="K630" i="32"/>
  <c r="K631" i="32"/>
  <c r="K632" i="32"/>
  <c r="K633" i="32"/>
  <c r="K634" i="32"/>
  <c r="K2" i="32"/>
  <c r="J634" i="32"/>
  <c r="I634" i="32"/>
  <c r="H634" i="32"/>
  <c r="G634" i="32"/>
  <c r="F634" i="32"/>
  <c r="E634" i="32"/>
  <c r="D634" i="32"/>
  <c r="C634" i="32"/>
  <c r="J633" i="32"/>
  <c r="I633" i="32"/>
  <c r="H633" i="32"/>
  <c r="G633" i="32"/>
  <c r="F633" i="32"/>
  <c r="E633" i="32"/>
  <c r="D633" i="32"/>
  <c r="C633" i="32"/>
  <c r="J632" i="32"/>
  <c r="I632" i="32"/>
  <c r="H632" i="32"/>
  <c r="G632" i="32"/>
  <c r="F632" i="32"/>
  <c r="E632" i="32"/>
  <c r="D632" i="32"/>
  <c r="C632" i="32"/>
  <c r="J631" i="32"/>
  <c r="I631" i="32"/>
  <c r="H631" i="32"/>
  <c r="G631" i="32"/>
  <c r="F631" i="32"/>
  <c r="E631" i="32"/>
  <c r="D631" i="32"/>
  <c r="C631" i="32"/>
  <c r="J630" i="32"/>
  <c r="I630" i="32"/>
  <c r="H630" i="32"/>
  <c r="G630" i="32"/>
  <c r="F630" i="32"/>
  <c r="E630" i="32"/>
  <c r="D630" i="32"/>
  <c r="C630" i="32"/>
  <c r="J629" i="32"/>
  <c r="I629" i="32"/>
  <c r="H629" i="32"/>
  <c r="G629" i="32"/>
  <c r="F629" i="32"/>
  <c r="E629" i="32"/>
  <c r="D629" i="32"/>
  <c r="C629" i="32"/>
  <c r="J628" i="32"/>
  <c r="I628" i="32"/>
  <c r="H628" i="32"/>
  <c r="G628" i="32"/>
  <c r="F628" i="32"/>
  <c r="E628" i="32"/>
  <c r="D628" i="32"/>
  <c r="C628" i="32"/>
  <c r="J627" i="32"/>
  <c r="I627" i="32"/>
  <c r="H627" i="32"/>
  <c r="G627" i="32"/>
  <c r="F627" i="32"/>
  <c r="E627" i="32"/>
  <c r="D627" i="32"/>
  <c r="C627" i="32"/>
  <c r="J626" i="32"/>
  <c r="I626" i="32"/>
  <c r="H626" i="32"/>
  <c r="G626" i="32"/>
  <c r="F626" i="32"/>
  <c r="E626" i="32"/>
  <c r="D626" i="32"/>
  <c r="C626" i="32"/>
  <c r="J625" i="32"/>
  <c r="I625" i="32"/>
  <c r="H625" i="32"/>
  <c r="G625" i="32"/>
  <c r="F625" i="32"/>
  <c r="E625" i="32"/>
  <c r="D625" i="32"/>
  <c r="C625" i="32"/>
  <c r="J624" i="32"/>
  <c r="I624" i="32"/>
  <c r="H624" i="32"/>
  <c r="G624" i="32"/>
  <c r="F624" i="32"/>
  <c r="E624" i="32"/>
  <c r="D624" i="32"/>
  <c r="C624" i="32"/>
  <c r="J623" i="32"/>
  <c r="I623" i="32"/>
  <c r="H623" i="32"/>
  <c r="G623" i="32"/>
  <c r="F623" i="32"/>
  <c r="E623" i="32"/>
  <c r="D623" i="32"/>
  <c r="C623" i="32"/>
  <c r="J622" i="32"/>
  <c r="I622" i="32"/>
  <c r="H622" i="32"/>
  <c r="G622" i="32"/>
  <c r="F622" i="32"/>
  <c r="E622" i="32"/>
  <c r="D622" i="32"/>
  <c r="C622" i="32"/>
  <c r="J621" i="32"/>
  <c r="I621" i="32"/>
  <c r="H621" i="32"/>
  <c r="G621" i="32"/>
  <c r="F621" i="32"/>
  <c r="E621" i="32"/>
  <c r="D621" i="32"/>
  <c r="C621" i="32"/>
  <c r="J620" i="32"/>
  <c r="I620" i="32"/>
  <c r="H620" i="32"/>
  <c r="G620" i="32"/>
  <c r="F620" i="32"/>
  <c r="E620" i="32"/>
  <c r="D620" i="32"/>
  <c r="C620" i="32"/>
  <c r="J619" i="32"/>
  <c r="I619" i="32"/>
  <c r="H619" i="32"/>
  <c r="G619" i="32"/>
  <c r="F619" i="32"/>
  <c r="E619" i="32"/>
  <c r="D619" i="32"/>
  <c r="C619" i="32"/>
  <c r="J618" i="32"/>
  <c r="I618" i="32"/>
  <c r="H618" i="32"/>
  <c r="G618" i="32"/>
  <c r="F618" i="32"/>
  <c r="E618" i="32"/>
  <c r="D618" i="32"/>
  <c r="C618" i="32"/>
  <c r="J617" i="32"/>
  <c r="I617" i="32"/>
  <c r="H617" i="32"/>
  <c r="G617" i="32"/>
  <c r="F617" i="32"/>
  <c r="E617" i="32"/>
  <c r="D617" i="32"/>
  <c r="C617" i="32"/>
  <c r="J616" i="32"/>
  <c r="I616" i="32"/>
  <c r="H616" i="32"/>
  <c r="G616" i="32"/>
  <c r="F616" i="32"/>
  <c r="E616" i="32"/>
  <c r="D616" i="32"/>
  <c r="C616" i="32"/>
  <c r="J615" i="32"/>
  <c r="I615" i="32"/>
  <c r="H615" i="32"/>
  <c r="G615" i="32"/>
  <c r="F615" i="32"/>
  <c r="E615" i="32"/>
  <c r="D615" i="32"/>
  <c r="C615" i="32"/>
  <c r="J614" i="32"/>
  <c r="I614" i="32"/>
  <c r="H614" i="32"/>
  <c r="G614" i="32"/>
  <c r="F614" i="32"/>
  <c r="E614" i="32"/>
  <c r="D614" i="32"/>
  <c r="C614" i="32"/>
  <c r="J613" i="32"/>
  <c r="I613" i="32"/>
  <c r="H613" i="32"/>
  <c r="G613" i="32"/>
  <c r="F613" i="32"/>
  <c r="E613" i="32"/>
  <c r="D613" i="32"/>
  <c r="C613" i="32"/>
  <c r="J612" i="32"/>
  <c r="I612" i="32"/>
  <c r="H612" i="32"/>
  <c r="G612" i="32"/>
  <c r="F612" i="32"/>
  <c r="E612" i="32"/>
  <c r="D612" i="32"/>
  <c r="C612" i="32"/>
  <c r="J611" i="32"/>
  <c r="I611" i="32"/>
  <c r="H611" i="32"/>
  <c r="G611" i="32"/>
  <c r="F611" i="32"/>
  <c r="E611" i="32"/>
  <c r="D611" i="32"/>
  <c r="C611" i="32"/>
  <c r="J610" i="32"/>
  <c r="I610" i="32"/>
  <c r="H610" i="32"/>
  <c r="G610" i="32"/>
  <c r="F610" i="32"/>
  <c r="E610" i="32"/>
  <c r="D610" i="32"/>
  <c r="C610" i="32"/>
  <c r="J609" i="32"/>
  <c r="I609" i="32"/>
  <c r="H609" i="32"/>
  <c r="G609" i="32"/>
  <c r="F609" i="32"/>
  <c r="E609" i="32"/>
  <c r="D609" i="32"/>
  <c r="C609" i="32"/>
  <c r="J608" i="32"/>
  <c r="I608" i="32"/>
  <c r="H608" i="32"/>
  <c r="G608" i="32"/>
  <c r="F608" i="32"/>
  <c r="E608" i="32"/>
  <c r="D608" i="32"/>
  <c r="C608" i="32"/>
  <c r="J607" i="32"/>
  <c r="I607" i="32"/>
  <c r="H607" i="32"/>
  <c r="G607" i="32"/>
  <c r="F607" i="32"/>
  <c r="E607" i="32"/>
  <c r="D607" i="32"/>
  <c r="C607" i="32"/>
  <c r="J606" i="32"/>
  <c r="I606" i="32"/>
  <c r="H606" i="32"/>
  <c r="G606" i="32"/>
  <c r="F606" i="32"/>
  <c r="E606" i="32"/>
  <c r="D606" i="32"/>
  <c r="C606" i="32"/>
  <c r="J605" i="32"/>
  <c r="I605" i="32"/>
  <c r="H605" i="32"/>
  <c r="G605" i="32"/>
  <c r="F605" i="32"/>
  <c r="E605" i="32"/>
  <c r="D605" i="32"/>
  <c r="C605" i="32"/>
  <c r="J604" i="32"/>
  <c r="I604" i="32"/>
  <c r="H604" i="32"/>
  <c r="G604" i="32"/>
  <c r="F604" i="32"/>
  <c r="E604" i="32"/>
  <c r="D604" i="32"/>
  <c r="C604" i="32"/>
  <c r="J603" i="32"/>
  <c r="I603" i="32"/>
  <c r="H603" i="32"/>
  <c r="G603" i="32"/>
  <c r="F603" i="32"/>
  <c r="E603" i="32"/>
  <c r="D603" i="32"/>
  <c r="C603" i="32"/>
  <c r="J602" i="32"/>
  <c r="I602" i="32"/>
  <c r="H602" i="32"/>
  <c r="G602" i="32"/>
  <c r="F602" i="32"/>
  <c r="E602" i="32"/>
  <c r="D602" i="32"/>
  <c r="C602" i="32"/>
  <c r="J601" i="32"/>
  <c r="I601" i="32"/>
  <c r="H601" i="32"/>
  <c r="G601" i="32"/>
  <c r="F601" i="32"/>
  <c r="E601" i="32"/>
  <c r="D601" i="32"/>
  <c r="C601" i="32"/>
  <c r="J600" i="32"/>
  <c r="I600" i="32"/>
  <c r="H600" i="32"/>
  <c r="G600" i="32"/>
  <c r="F600" i="32"/>
  <c r="E600" i="32"/>
  <c r="D600" i="32"/>
  <c r="C600" i="32"/>
  <c r="J599" i="32"/>
  <c r="I599" i="32"/>
  <c r="H599" i="32"/>
  <c r="G599" i="32"/>
  <c r="F599" i="32"/>
  <c r="E599" i="32"/>
  <c r="D599" i="32"/>
  <c r="C599" i="32"/>
  <c r="J598" i="32"/>
  <c r="I598" i="32"/>
  <c r="H598" i="32"/>
  <c r="G598" i="32"/>
  <c r="F598" i="32"/>
  <c r="E598" i="32"/>
  <c r="D598" i="32"/>
  <c r="C598" i="32"/>
  <c r="J597" i="32"/>
  <c r="I597" i="32"/>
  <c r="H597" i="32"/>
  <c r="G597" i="32"/>
  <c r="F597" i="32"/>
  <c r="E597" i="32"/>
  <c r="D597" i="32"/>
  <c r="C597" i="32"/>
  <c r="J596" i="32"/>
  <c r="I596" i="32"/>
  <c r="H596" i="32"/>
  <c r="G596" i="32"/>
  <c r="F596" i="32"/>
  <c r="E596" i="32"/>
  <c r="D596" i="32"/>
  <c r="C596" i="32"/>
  <c r="J595" i="32"/>
  <c r="I595" i="32"/>
  <c r="H595" i="32"/>
  <c r="G595" i="32"/>
  <c r="F595" i="32"/>
  <c r="E595" i="32"/>
  <c r="D595" i="32"/>
  <c r="C595" i="32"/>
  <c r="J594" i="32"/>
  <c r="I594" i="32"/>
  <c r="H594" i="32"/>
  <c r="G594" i="32"/>
  <c r="F594" i="32"/>
  <c r="E594" i="32"/>
  <c r="D594" i="32"/>
  <c r="C594" i="32"/>
  <c r="J593" i="32"/>
  <c r="I593" i="32"/>
  <c r="H593" i="32"/>
  <c r="G593" i="32"/>
  <c r="F593" i="32"/>
  <c r="E593" i="32"/>
  <c r="D593" i="32"/>
  <c r="C593" i="32"/>
  <c r="J592" i="32"/>
  <c r="I592" i="32"/>
  <c r="H592" i="32"/>
  <c r="G592" i="32"/>
  <c r="F592" i="32"/>
  <c r="E592" i="32"/>
  <c r="D592" i="32"/>
  <c r="C592" i="32"/>
  <c r="J591" i="32"/>
  <c r="I591" i="32"/>
  <c r="H591" i="32"/>
  <c r="G591" i="32"/>
  <c r="F591" i="32"/>
  <c r="E591" i="32"/>
  <c r="D591" i="32"/>
  <c r="C591" i="32"/>
  <c r="J590" i="32"/>
  <c r="I590" i="32"/>
  <c r="H590" i="32"/>
  <c r="G590" i="32"/>
  <c r="F590" i="32"/>
  <c r="E590" i="32"/>
  <c r="D590" i="32"/>
  <c r="C590" i="32"/>
  <c r="J589" i="32"/>
  <c r="I589" i="32"/>
  <c r="H589" i="32"/>
  <c r="G589" i="32"/>
  <c r="F589" i="32"/>
  <c r="E589" i="32"/>
  <c r="D589" i="32"/>
  <c r="C589" i="32"/>
  <c r="J588" i="32"/>
  <c r="I588" i="32"/>
  <c r="H588" i="32"/>
  <c r="G588" i="32"/>
  <c r="F588" i="32"/>
  <c r="E588" i="32"/>
  <c r="D588" i="32"/>
  <c r="C588" i="32"/>
  <c r="J587" i="32"/>
  <c r="I587" i="32"/>
  <c r="H587" i="32"/>
  <c r="G587" i="32"/>
  <c r="F587" i="32"/>
  <c r="E587" i="32"/>
  <c r="D587" i="32"/>
  <c r="C587" i="32"/>
  <c r="J586" i="32"/>
  <c r="I586" i="32"/>
  <c r="H586" i="32"/>
  <c r="G586" i="32"/>
  <c r="F586" i="32"/>
  <c r="E586" i="32"/>
  <c r="D586" i="32"/>
  <c r="C586" i="32"/>
  <c r="J585" i="32"/>
  <c r="I585" i="32"/>
  <c r="H585" i="32"/>
  <c r="G585" i="32"/>
  <c r="F585" i="32"/>
  <c r="E585" i="32"/>
  <c r="D585" i="32"/>
  <c r="C585" i="32"/>
  <c r="J584" i="32"/>
  <c r="I584" i="32"/>
  <c r="H584" i="32"/>
  <c r="G584" i="32"/>
  <c r="F584" i="32"/>
  <c r="E584" i="32"/>
  <c r="D584" i="32"/>
  <c r="C584" i="32"/>
  <c r="J583" i="32"/>
  <c r="I583" i="32"/>
  <c r="H583" i="32"/>
  <c r="G583" i="32"/>
  <c r="F583" i="32"/>
  <c r="E583" i="32"/>
  <c r="D583" i="32"/>
  <c r="C583" i="32"/>
  <c r="J582" i="32"/>
  <c r="I582" i="32"/>
  <c r="H582" i="32"/>
  <c r="G582" i="32"/>
  <c r="F582" i="32"/>
  <c r="E582" i="32"/>
  <c r="D582" i="32"/>
  <c r="C582" i="32"/>
  <c r="J581" i="32"/>
  <c r="I581" i="32"/>
  <c r="H581" i="32"/>
  <c r="G581" i="32"/>
  <c r="F581" i="32"/>
  <c r="E581" i="32"/>
  <c r="D581" i="32"/>
  <c r="C581" i="32"/>
  <c r="J580" i="32"/>
  <c r="I580" i="32"/>
  <c r="H580" i="32"/>
  <c r="G580" i="32"/>
  <c r="F580" i="32"/>
  <c r="E580" i="32"/>
  <c r="D580" i="32"/>
  <c r="C580" i="32"/>
  <c r="J579" i="32"/>
  <c r="I579" i="32"/>
  <c r="H579" i="32"/>
  <c r="G579" i="32"/>
  <c r="F579" i="32"/>
  <c r="E579" i="32"/>
  <c r="D579" i="32"/>
  <c r="C579" i="32"/>
  <c r="J578" i="32"/>
  <c r="I578" i="32"/>
  <c r="H578" i="32"/>
  <c r="G578" i="32"/>
  <c r="F578" i="32"/>
  <c r="E578" i="32"/>
  <c r="D578" i="32"/>
  <c r="C578" i="32"/>
  <c r="J577" i="32"/>
  <c r="I577" i="32"/>
  <c r="H577" i="32"/>
  <c r="G577" i="32"/>
  <c r="F577" i="32"/>
  <c r="E577" i="32"/>
  <c r="D577" i="32"/>
  <c r="C577" i="32"/>
  <c r="J576" i="32"/>
  <c r="I576" i="32"/>
  <c r="H576" i="32"/>
  <c r="G576" i="32"/>
  <c r="F576" i="32"/>
  <c r="E576" i="32"/>
  <c r="D576" i="32"/>
  <c r="C576" i="32"/>
  <c r="J575" i="32"/>
  <c r="I575" i="32"/>
  <c r="H575" i="32"/>
  <c r="G575" i="32"/>
  <c r="F575" i="32"/>
  <c r="E575" i="32"/>
  <c r="D575" i="32"/>
  <c r="C575" i="32"/>
  <c r="J574" i="32"/>
  <c r="I574" i="32"/>
  <c r="H574" i="32"/>
  <c r="G574" i="32"/>
  <c r="F574" i="32"/>
  <c r="E574" i="32"/>
  <c r="D574" i="32"/>
  <c r="C574" i="32"/>
  <c r="J573" i="32"/>
  <c r="I573" i="32"/>
  <c r="H573" i="32"/>
  <c r="G573" i="32"/>
  <c r="F573" i="32"/>
  <c r="E573" i="32"/>
  <c r="D573" i="32"/>
  <c r="C573" i="32"/>
  <c r="J572" i="32"/>
  <c r="I572" i="32"/>
  <c r="H572" i="32"/>
  <c r="G572" i="32"/>
  <c r="F572" i="32"/>
  <c r="E572" i="32"/>
  <c r="D572" i="32"/>
  <c r="C572" i="32"/>
  <c r="J571" i="32"/>
  <c r="I571" i="32"/>
  <c r="H571" i="32"/>
  <c r="G571" i="32"/>
  <c r="F571" i="32"/>
  <c r="E571" i="32"/>
  <c r="D571" i="32"/>
  <c r="C571" i="32"/>
  <c r="J570" i="32"/>
  <c r="I570" i="32"/>
  <c r="H570" i="32"/>
  <c r="G570" i="32"/>
  <c r="F570" i="32"/>
  <c r="E570" i="32"/>
  <c r="D570" i="32"/>
  <c r="C570" i="32"/>
  <c r="J569" i="32"/>
  <c r="I569" i="32"/>
  <c r="H569" i="32"/>
  <c r="G569" i="32"/>
  <c r="F569" i="32"/>
  <c r="E569" i="32"/>
  <c r="D569" i="32"/>
  <c r="C569" i="32"/>
  <c r="J568" i="32"/>
  <c r="I568" i="32"/>
  <c r="H568" i="32"/>
  <c r="G568" i="32"/>
  <c r="F568" i="32"/>
  <c r="E568" i="32"/>
  <c r="D568" i="32"/>
  <c r="C568" i="32"/>
  <c r="J567" i="32"/>
  <c r="I567" i="32"/>
  <c r="H567" i="32"/>
  <c r="G567" i="32"/>
  <c r="F567" i="32"/>
  <c r="E567" i="32"/>
  <c r="D567" i="32"/>
  <c r="C567" i="32"/>
  <c r="J566" i="32"/>
  <c r="I566" i="32"/>
  <c r="H566" i="32"/>
  <c r="G566" i="32"/>
  <c r="F566" i="32"/>
  <c r="E566" i="32"/>
  <c r="D566" i="32"/>
  <c r="C566" i="32"/>
  <c r="J565" i="32"/>
  <c r="I565" i="32"/>
  <c r="H565" i="32"/>
  <c r="G565" i="32"/>
  <c r="F565" i="32"/>
  <c r="E565" i="32"/>
  <c r="D565" i="32"/>
  <c r="C565" i="32"/>
  <c r="J564" i="32"/>
  <c r="I564" i="32"/>
  <c r="H564" i="32"/>
  <c r="G564" i="32"/>
  <c r="F564" i="32"/>
  <c r="E564" i="32"/>
  <c r="D564" i="32"/>
  <c r="C564" i="32"/>
  <c r="J563" i="32"/>
  <c r="I563" i="32"/>
  <c r="H563" i="32"/>
  <c r="G563" i="32"/>
  <c r="F563" i="32"/>
  <c r="E563" i="32"/>
  <c r="D563" i="32"/>
  <c r="C563" i="32"/>
  <c r="J562" i="32"/>
  <c r="I562" i="32"/>
  <c r="H562" i="32"/>
  <c r="G562" i="32"/>
  <c r="F562" i="32"/>
  <c r="E562" i="32"/>
  <c r="D562" i="32"/>
  <c r="C562" i="32"/>
  <c r="J561" i="32"/>
  <c r="I561" i="32"/>
  <c r="H561" i="32"/>
  <c r="G561" i="32"/>
  <c r="F561" i="32"/>
  <c r="E561" i="32"/>
  <c r="D561" i="32"/>
  <c r="C561" i="32"/>
  <c r="J560" i="32"/>
  <c r="I560" i="32"/>
  <c r="H560" i="32"/>
  <c r="G560" i="32"/>
  <c r="F560" i="32"/>
  <c r="E560" i="32"/>
  <c r="D560" i="32"/>
  <c r="C560" i="32"/>
  <c r="J559" i="32"/>
  <c r="I559" i="32"/>
  <c r="H559" i="32"/>
  <c r="G559" i="32"/>
  <c r="F559" i="32"/>
  <c r="E559" i="32"/>
  <c r="D559" i="32"/>
  <c r="C559" i="32"/>
  <c r="J558" i="32"/>
  <c r="I558" i="32"/>
  <c r="H558" i="32"/>
  <c r="G558" i="32"/>
  <c r="F558" i="32"/>
  <c r="E558" i="32"/>
  <c r="D558" i="32"/>
  <c r="C558" i="32"/>
  <c r="J557" i="32"/>
  <c r="I557" i="32"/>
  <c r="H557" i="32"/>
  <c r="G557" i="32"/>
  <c r="F557" i="32"/>
  <c r="E557" i="32"/>
  <c r="D557" i="32"/>
  <c r="C557" i="32"/>
  <c r="J556" i="32"/>
  <c r="I556" i="32"/>
  <c r="H556" i="32"/>
  <c r="G556" i="32"/>
  <c r="F556" i="32"/>
  <c r="E556" i="32"/>
  <c r="D556" i="32"/>
  <c r="C556" i="32"/>
  <c r="J555" i="32"/>
  <c r="I555" i="32"/>
  <c r="H555" i="32"/>
  <c r="G555" i="32"/>
  <c r="F555" i="32"/>
  <c r="E555" i="32"/>
  <c r="D555" i="32"/>
  <c r="C555" i="32"/>
  <c r="J554" i="32"/>
  <c r="I554" i="32"/>
  <c r="H554" i="32"/>
  <c r="G554" i="32"/>
  <c r="F554" i="32"/>
  <c r="E554" i="32"/>
  <c r="D554" i="32"/>
  <c r="C554" i="32"/>
  <c r="J553" i="32"/>
  <c r="I553" i="32"/>
  <c r="H553" i="32"/>
  <c r="G553" i="32"/>
  <c r="F553" i="32"/>
  <c r="E553" i="32"/>
  <c r="D553" i="32"/>
  <c r="C553" i="32"/>
  <c r="J552" i="32"/>
  <c r="I552" i="32"/>
  <c r="H552" i="32"/>
  <c r="G552" i="32"/>
  <c r="F552" i="32"/>
  <c r="E552" i="32"/>
  <c r="D552" i="32"/>
  <c r="C552" i="32"/>
  <c r="J551" i="32"/>
  <c r="I551" i="32"/>
  <c r="H551" i="32"/>
  <c r="G551" i="32"/>
  <c r="F551" i="32"/>
  <c r="E551" i="32"/>
  <c r="D551" i="32"/>
  <c r="C551" i="32"/>
  <c r="J550" i="32"/>
  <c r="I550" i="32"/>
  <c r="H550" i="32"/>
  <c r="G550" i="32"/>
  <c r="F550" i="32"/>
  <c r="E550" i="32"/>
  <c r="D550" i="32"/>
  <c r="C550" i="32"/>
  <c r="J549" i="32"/>
  <c r="I549" i="32"/>
  <c r="H549" i="32"/>
  <c r="G549" i="32"/>
  <c r="F549" i="32"/>
  <c r="E549" i="32"/>
  <c r="D549" i="32"/>
  <c r="C549" i="32"/>
  <c r="J548" i="32"/>
  <c r="I548" i="32"/>
  <c r="H548" i="32"/>
  <c r="G548" i="32"/>
  <c r="F548" i="32"/>
  <c r="E548" i="32"/>
  <c r="D548" i="32"/>
  <c r="C548" i="32"/>
  <c r="J547" i="32"/>
  <c r="I547" i="32"/>
  <c r="H547" i="32"/>
  <c r="G547" i="32"/>
  <c r="F547" i="32"/>
  <c r="E547" i="32"/>
  <c r="D547" i="32"/>
  <c r="C547" i="32"/>
  <c r="J546" i="32"/>
  <c r="I546" i="32"/>
  <c r="H546" i="32"/>
  <c r="G546" i="32"/>
  <c r="F546" i="32"/>
  <c r="E546" i="32"/>
  <c r="D546" i="32"/>
  <c r="C546" i="32"/>
  <c r="J545" i="32"/>
  <c r="I545" i="32"/>
  <c r="H545" i="32"/>
  <c r="G545" i="32"/>
  <c r="F545" i="32"/>
  <c r="E545" i="32"/>
  <c r="D545" i="32"/>
  <c r="C545" i="32"/>
  <c r="J544" i="32"/>
  <c r="I544" i="32"/>
  <c r="H544" i="32"/>
  <c r="G544" i="32"/>
  <c r="F544" i="32"/>
  <c r="E544" i="32"/>
  <c r="D544" i="32"/>
  <c r="C544" i="32"/>
  <c r="J543" i="32"/>
  <c r="I543" i="32"/>
  <c r="H543" i="32"/>
  <c r="G543" i="32"/>
  <c r="F543" i="32"/>
  <c r="E543" i="32"/>
  <c r="D543" i="32"/>
  <c r="C543" i="32"/>
  <c r="J542" i="32"/>
  <c r="I542" i="32"/>
  <c r="H542" i="32"/>
  <c r="G542" i="32"/>
  <c r="F542" i="32"/>
  <c r="E542" i="32"/>
  <c r="D542" i="32"/>
  <c r="C542" i="32"/>
  <c r="J541" i="32"/>
  <c r="I541" i="32"/>
  <c r="H541" i="32"/>
  <c r="G541" i="32"/>
  <c r="F541" i="32"/>
  <c r="E541" i="32"/>
  <c r="D541" i="32"/>
  <c r="C541" i="32"/>
  <c r="J540" i="32"/>
  <c r="I540" i="32"/>
  <c r="H540" i="32"/>
  <c r="G540" i="32"/>
  <c r="F540" i="32"/>
  <c r="E540" i="32"/>
  <c r="D540" i="32"/>
  <c r="C540" i="32"/>
  <c r="J539" i="32"/>
  <c r="I539" i="32"/>
  <c r="H539" i="32"/>
  <c r="G539" i="32"/>
  <c r="F539" i="32"/>
  <c r="E539" i="32"/>
  <c r="D539" i="32"/>
  <c r="C539" i="32"/>
  <c r="J538" i="32"/>
  <c r="I538" i="32"/>
  <c r="H538" i="32"/>
  <c r="G538" i="32"/>
  <c r="F538" i="32"/>
  <c r="E538" i="32"/>
  <c r="D538" i="32"/>
  <c r="C538" i="32"/>
  <c r="J537" i="32"/>
  <c r="I537" i="32"/>
  <c r="H537" i="32"/>
  <c r="G537" i="32"/>
  <c r="F537" i="32"/>
  <c r="E537" i="32"/>
  <c r="D537" i="32"/>
  <c r="C537" i="32"/>
  <c r="J536" i="32"/>
  <c r="I536" i="32"/>
  <c r="H536" i="32"/>
  <c r="G536" i="32"/>
  <c r="F536" i="32"/>
  <c r="E536" i="32"/>
  <c r="D536" i="32"/>
  <c r="C536" i="32"/>
  <c r="J535" i="32"/>
  <c r="I535" i="32"/>
  <c r="H535" i="32"/>
  <c r="G535" i="32"/>
  <c r="F535" i="32"/>
  <c r="E535" i="32"/>
  <c r="D535" i="32"/>
  <c r="C535" i="32"/>
  <c r="J534" i="32"/>
  <c r="I534" i="32"/>
  <c r="H534" i="32"/>
  <c r="G534" i="32"/>
  <c r="F534" i="32"/>
  <c r="E534" i="32"/>
  <c r="D534" i="32"/>
  <c r="C534" i="32"/>
  <c r="J533" i="32"/>
  <c r="I533" i="32"/>
  <c r="H533" i="32"/>
  <c r="G533" i="32"/>
  <c r="F533" i="32"/>
  <c r="E533" i="32"/>
  <c r="D533" i="32"/>
  <c r="C533" i="32"/>
  <c r="J532" i="32"/>
  <c r="I532" i="32"/>
  <c r="H532" i="32"/>
  <c r="G532" i="32"/>
  <c r="F532" i="32"/>
  <c r="E532" i="32"/>
  <c r="D532" i="32"/>
  <c r="C532" i="32"/>
  <c r="J531" i="32"/>
  <c r="I531" i="32"/>
  <c r="H531" i="32"/>
  <c r="G531" i="32"/>
  <c r="F531" i="32"/>
  <c r="E531" i="32"/>
  <c r="D531" i="32"/>
  <c r="C531" i="32"/>
  <c r="J530" i="32"/>
  <c r="I530" i="32"/>
  <c r="H530" i="32"/>
  <c r="G530" i="32"/>
  <c r="F530" i="32"/>
  <c r="E530" i="32"/>
  <c r="D530" i="32"/>
  <c r="C530" i="32"/>
  <c r="J529" i="32"/>
  <c r="I529" i="32"/>
  <c r="H529" i="32"/>
  <c r="G529" i="32"/>
  <c r="F529" i="32"/>
  <c r="E529" i="32"/>
  <c r="D529" i="32"/>
  <c r="C529" i="32"/>
  <c r="J528" i="32"/>
  <c r="I528" i="32"/>
  <c r="H528" i="32"/>
  <c r="G528" i="32"/>
  <c r="F528" i="32"/>
  <c r="E528" i="32"/>
  <c r="D528" i="32"/>
  <c r="C528" i="32"/>
  <c r="J527" i="32"/>
  <c r="I527" i="32"/>
  <c r="H527" i="32"/>
  <c r="G527" i="32"/>
  <c r="F527" i="32"/>
  <c r="E527" i="32"/>
  <c r="D527" i="32"/>
  <c r="C527" i="32"/>
  <c r="J526" i="32"/>
  <c r="I526" i="32"/>
  <c r="H526" i="32"/>
  <c r="G526" i="32"/>
  <c r="F526" i="32"/>
  <c r="E526" i="32"/>
  <c r="D526" i="32"/>
  <c r="C526" i="32"/>
  <c r="J525" i="32"/>
  <c r="I525" i="32"/>
  <c r="H525" i="32"/>
  <c r="G525" i="32"/>
  <c r="F525" i="32"/>
  <c r="E525" i="32"/>
  <c r="D525" i="32"/>
  <c r="C525" i="32"/>
  <c r="J524" i="32"/>
  <c r="I524" i="32"/>
  <c r="H524" i="32"/>
  <c r="G524" i="32"/>
  <c r="F524" i="32"/>
  <c r="E524" i="32"/>
  <c r="D524" i="32"/>
  <c r="C524" i="32"/>
  <c r="J523" i="32"/>
  <c r="I523" i="32"/>
  <c r="H523" i="32"/>
  <c r="G523" i="32"/>
  <c r="F523" i="32"/>
  <c r="E523" i="32"/>
  <c r="D523" i="32"/>
  <c r="C523" i="32"/>
  <c r="J522" i="32"/>
  <c r="I522" i="32"/>
  <c r="H522" i="32"/>
  <c r="G522" i="32"/>
  <c r="F522" i="32"/>
  <c r="E522" i="32"/>
  <c r="D522" i="32"/>
  <c r="C522" i="32"/>
  <c r="J521" i="32"/>
  <c r="I521" i="32"/>
  <c r="H521" i="32"/>
  <c r="G521" i="32"/>
  <c r="F521" i="32"/>
  <c r="E521" i="32"/>
  <c r="D521" i="32"/>
  <c r="C521" i="32"/>
  <c r="J520" i="32"/>
  <c r="I520" i="32"/>
  <c r="H520" i="32"/>
  <c r="G520" i="32"/>
  <c r="F520" i="32"/>
  <c r="E520" i="32"/>
  <c r="D520" i="32"/>
  <c r="C520" i="32"/>
  <c r="J519" i="32"/>
  <c r="I519" i="32"/>
  <c r="H519" i="32"/>
  <c r="G519" i="32"/>
  <c r="F519" i="32"/>
  <c r="E519" i="32"/>
  <c r="D519" i="32"/>
  <c r="C519" i="32"/>
  <c r="J518" i="32"/>
  <c r="I518" i="32"/>
  <c r="H518" i="32"/>
  <c r="G518" i="32"/>
  <c r="F518" i="32"/>
  <c r="E518" i="32"/>
  <c r="D518" i="32"/>
  <c r="C518" i="32"/>
  <c r="J517" i="32"/>
  <c r="I517" i="32"/>
  <c r="H517" i="32"/>
  <c r="G517" i="32"/>
  <c r="F517" i="32"/>
  <c r="E517" i="32"/>
  <c r="D517" i="32"/>
  <c r="C517" i="32"/>
  <c r="J516" i="32"/>
  <c r="I516" i="32"/>
  <c r="H516" i="32"/>
  <c r="G516" i="32"/>
  <c r="F516" i="32"/>
  <c r="E516" i="32"/>
  <c r="D516" i="32"/>
  <c r="C516" i="32"/>
  <c r="J515" i="32"/>
  <c r="I515" i="32"/>
  <c r="H515" i="32"/>
  <c r="G515" i="32"/>
  <c r="F515" i="32"/>
  <c r="E515" i="32"/>
  <c r="D515" i="32"/>
  <c r="C515" i="32"/>
  <c r="J514" i="32"/>
  <c r="I514" i="32"/>
  <c r="H514" i="32"/>
  <c r="G514" i="32"/>
  <c r="F514" i="32"/>
  <c r="E514" i="32"/>
  <c r="D514" i="32"/>
  <c r="C514" i="32"/>
  <c r="J513" i="32"/>
  <c r="I513" i="32"/>
  <c r="H513" i="32"/>
  <c r="G513" i="32"/>
  <c r="F513" i="32"/>
  <c r="E513" i="32"/>
  <c r="D513" i="32"/>
  <c r="C513" i="32"/>
  <c r="J512" i="32"/>
  <c r="I512" i="32"/>
  <c r="H512" i="32"/>
  <c r="G512" i="32"/>
  <c r="F512" i="32"/>
  <c r="E512" i="32"/>
  <c r="D512" i="32"/>
  <c r="C512" i="32"/>
  <c r="J511" i="32"/>
  <c r="I511" i="32"/>
  <c r="H511" i="32"/>
  <c r="G511" i="32"/>
  <c r="F511" i="32"/>
  <c r="E511" i="32"/>
  <c r="D511" i="32"/>
  <c r="C511" i="32"/>
  <c r="J510" i="32"/>
  <c r="I510" i="32"/>
  <c r="H510" i="32"/>
  <c r="G510" i="32"/>
  <c r="F510" i="32"/>
  <c r="E510" i="32"/>
  <c r="D510" i="32"/>
  <c r="C510" i="32"/>
  <c r="J509" i="32"/>
  <c r="I509" i="32"/>
  <c r="H509" i="32"/>
  <c r="G509" i="32"/>
  <c r="F509" i="32"/>
  <c r="E509" i="32"/>
  <c r="D509" i="32"/>
  <c r="C509" i="32"/>
  <c r="J508" i="32"/>
  <c r="I508" i="32"/>
  <c r="H508" i="32"/>
  <c r="G508" i="32"/>
  <c r="F508" i="32"/>
  <c r="E508" i="32"/>
  <c r="D508" i="32"/>
  <c r="C508" i="32"/>
  <c r="J507" i="32"/>
  <c r="I507" i="32"/>
  <c r="H507" i="32"/>
  <c r="G507" i="32"/>
  <c r="F507" i="32"/>
  <c r="E507" i="32"/>
  <c r="D507" i="32"/>
  <c r="C507" i="32"/>
  <c r="J506" i="32"/>
  <c r="I506" i="32"/>
  <c r="H506" i="32"/>
  <c r="G506" i="32"/>
  <c r="F506" i="32"/>
  <c r="E506" i="32"/>
  <c r="D506" i="32"/>
  <c r="C506" i="32"/>
  <c r="J505" i="32"/>
  <c r="I505" i="32"/>
  <c r="H505" i="32"/>
  <c r="G505" i="32"/>
  <c r="F505" i="32"/>
  <c r="E505" i="32"/>
  <c r="D505" i="32"/>
  <c r="C505" i="32"/>
  <c r="J504" i="32"/>
  <c r="I504" i="32"/>
  <c r="H504" i="32"/>
  <c r="G504" i="32"/>
  <c r="F504" i="32"/>
  <c r="E504" i="32"/>
  <c r="D504" i="32"/>
  <c r="C504" i="32"/>
  <c r="J503" i="32"/>
  <c r="I503" i="32"/>
  <c r="H503" i="32"/>
  <c r="G503" i="32"/>
  <c r="F503" i="32"/>
  <c r="E503" i="32"/>
  <c r="D503" i="32"/>
  <c r="C503" i="32"/>
  <c r="J502" i="32"/>
  <c r="I502" i="32"/>
  <c r="H502" i="32"/>
  <c r="G502" i="32"/>
  <c r="F502" i="32"/>
  <c r="E502" i="32"/>
  <c r="D502" i="32"/>
  <c r="C502" i="32"/>
  <c r="J501" i="32"/>
  <c r="I501" i="32"/>
  <c r="H501" i="32"/>
  <c r="G501" i="32"/>
  <c r="F501" i="32"/>
  <c r="E501" i="32"/>
  <c r="D501" i="32"/>
  <c r="C501" i="32"/>
  <c r="J500" i="32"/>
  <c r="I500" i="32"/>
  <c r="H500" i="32"/>
  <c r="G500" i="32"/>
  <c r="F500" i="32"/>
  <c r="E500" i="32"/>
  <c r="D500" i="32"/>
  <c r="C500" i="32"/>
  <c r="J499" i="32"/>
  <c r="I499" i="32"/>
  <c r="H499" i="32"/>
  <c r="G499" i="32"/>
  <c r="F499" i="32"/>
  <c r="E499" i="32"/>
  <c r="D499" i="32"/>
  <c r="C499" i="32"/>
  <c r="J498" i="32"/>
  <c r="I498" i="32"/>
  <c r="H498" i="32"/>
  <c r="G498" i="32"/>
  <c r="F498" i="32"/>
  <c r="E498" i="32"/>
  <c r="D498" i="32"/>
  <c r="C498" i="32"/>
  <c r="J497" i="32"/>
  <c r="I497" i="32"/>
  <c r="H497" i="32"/>
  <c r="G497" i="32"/>
  <c r="F497" i="32"/>
  <c r="E497" i="32"/>
  <c r="D497" i="32"/>
  <c r="C497" i="32"/>
  <c r="J496" i="32"/>
  <c r="I496" i="32"/>
  <c r="H496" i="32"/>
  <c r="G496" i="32"/>
  <c r="F496" i="32"/>
  <c r="E496" i="32"/>
  <c r="D496" i="32"/>
  <c r="C496" i="32"/>
  <c r="J495" i="32"/>
  <c r="I495" i="32"/>
  <c r="H495" i="32"/>
  <c r="G495" i="32"/>
  <c r="F495" i="32"/>
  <c r="E495" i="32"/>
  <c r="D495" i="32"/>
  <c r="C495" i="32"/>
  <c r="J494" i="32"/>
  <c r="I494" i="32"/>
  <c r="H494" i="32"/>
  <c r="G494" i="32"/>
  <c r="F494" i="32"/>
  <c r="E494" i="32"/>
  <c r="D494" i="32"/>
  <c r="C494" i="32"/>
  <c r="J493" i="32"/>
  <c r="I493" i="32"/>
  <c r="H493" i="32"/>
  <c r="G493" i="32"/>
  <c r="F493" i="32"/>
  <c r="E493" i="32"/>
  <c r="D493" i="32"/>
  <c r="C493" i="32"/>
  <c r="J492" i="32"/>
  <c r="I492" i="32"/>
  <c r="H492" i="32"/>
  <c r="G492" i="32"/>
  <c r="F492" i="32"/>
  <c r="E492" i="32"/>
  <c r="D492" i="32"/>
  <c r="C492" i="32"/>
  <c r="J491" i="32"/>
  <c r="I491" i="32"/>
  <c r="H491" i="32"/>
  <c r="G491" i="32"/>
  <c r="F491" i="32"/>
  <c r="E491" i="32"/>
  <c r="D491" i="32"/>
  <c r="C491" i="32"/>
  <c r="J490" i="32"/>
  <c r="I490" i="32"/>
  <c r="H490" i="32"/>
  <c r="G490" i="32"/>
  <c r="F490" i="32"/>
  <c r="E490" i="32"/>
  <c r="D490" i="32"/>
  <c r="C490" i="32"/>
  <c r="J489" i="32"/>
  <c r="I489" i="32"/>
  <c r="H489" i="32"/>
  <c r="G489" i="32"/>
  <c r="F489" i="32"/>
  <c r="E489" i="32"/>
  <c r="D489" i="32"/>
  <c r="C489" i="32"/>
  <c r="J488" i="32"/>
  <c r="I488" i="32"/>
  <c r="H488" i="32"/>
  <c r="G488" i="32"/>
  <c r="F488" i="32"/>
  <c r="E488" i="32"/>
  <c r="D488" i="32"/>
  <c r="C488" i="32"/>
  <c r="J487" i="32"/>
  <c r="I487" i="32"/>
  <c r="H487" i="32"/>
  <c r="G487" i="32"/>
  <c r="F487" i="32"/>
  <c r="E487" i="32"/>
  <c r="D487" i="32"/>
  <c r="C487" i="32"/>
  <c r="J486" i="32"/>
  <c r="I486" i="32"/>
  <c r="H486" i="32"/>
  <c r="G486" i="32"/>
  <c r="F486" i="32"/>
  <c r="E486" i="32"/>
  <c r="D486" i="32"/>
  <c r="C486" i="32"/>
  <c r="J485" i="32"/>
  <c r="I485" i="32"/>
  <c r="H485" i="32"/>
  <c r="G485" i="32"/>
  <c r="F485" i="32"/>
  <c r="E485" i="32"/>
  <c r="D485" i="32"/>
  <c r="C485" i="32"/>
  <c r="J484" i="32"/>
  <c r="I484" i="32"/>
  <c r="H484" i="32"/>
  <c r="G484" i="32"/>
  <c r="F484" i="32"/>
  <c r="E484" i="32"/>
  <c r="D484" i="32"/>
  <c r="C484" i="32"/>
  <c r="J483" i="32"/>
  <c r="I483" i="32"/>
  <c r="H483" i="32"/>
  <c r="G483" i="32"/>
  <c r="F483" i="32"/>
  <c r="E483" i="32"/>
  <c r="D483" i="32"/>
  <c r="C483" i="32"/>
  <c r="J482" i="32"/>
  <c r="I482" i="32"/>
  <c r="H482" i="32"/>
  <c r="G482" i="32"/>
  <c r="F482" i="32"/>
  <c r="E482" i="32"/>
  <c r="D482" i="32"/>
  <c r="C482" i="32"/>
  <c r="J481" i="32"/>
  <c r="I481" i="32"/>
  <c r="H481" i="32"/>
  <c r="G481" i="32"/>
  <c r="F481" i="32"/>
  <c r="E481" i="32"/>
  <c r="D481" i="32"/>
  <c r="C481" i="32"/>
  <c r="J480" i="32"/>
  <c r="I480" i="32"/>
  <c r="H480" i="32"/>
  <c r="G480" i="32"/>
  <c r="F480" i="32"/>
  <c r="E480" i="32"/>
  <c r="D480" i="32"/>
  <c r="C480" i="32"/>
  <c r="J479" i="32"/>
  <c r="I479" i="32"/>
  <c r="H479" i="32"/>
  <c r="G479" i="32"/>
  <c r="F479" i="32"/>
  <c r="E479" i="32"/>
  <c r="D479" i="32"/>
  <c r="C479" i="32"/>
  <c r="J478" i="32"/>
  <c r="I478" i="32"/>
  <c r="H478" i="32"/>
  <c r="G478" i="32"/>
  <c r="F478" i="32"/>
  <c r="E478" i="32"/>
  <c r="D478" i="32"/>
  <c r="C478" i="32"/>
  <c r="J477" i="32"/>
  <c r="I477" i="32"/>
  <c r="H477" i="32"/>
  <c r="G477" i="32"/>
  <c r="F477" i="32"/>
  <c r="E477" i="32"/>
  <c r="D477" i="32"/>
  <c r="C477" i="32"/>
  <c r="J476" i="32"/>
  <c r="I476" i="32"/>
  <c r="H476" i="32"/>
  <c r="G476" i="32"/>
  <c r="F476" i="32"/>
  <c r="E476" i="32"/>
  <c r="D476" i="32"/>
  <c r="C476" i="32"/>
  <c r="J475" i="32"/>
  <c r="I475" i="32"/>
  <c r="H475" i="32"/>
  <c r="G475" i="32"/>
  <c r="F475" i="32"/>
  <c r="E475" i="32"/>
  <c r="D475" i="32"/>
  <c r="C475" i="32"/>
  <c r="J474" i="32"/>
  <c r="I474" i="32"/>
  <c r="H474" i="32"/>
  <c r="G474" i="32"/>
  <c r="F474" i="32"/>
  <c r="E474" i="32"/>
  <c r="D474" i="32"/>
  <c r="C474" i="32"/>
  <c r="J473" i="32"/>
  <c r="I473" i="32"/>
  <c r="H473" i="32"/>
  <c r="G473" i="32"/>
  <c r="F473" i="32"/>
  <c r="E473" i="32"/>
  <c r="D473" i="32"/>
  <c r="C473" i="32"/>
  <c r="J472" i="32"/>
  <c r="I472" i="32"/>
  <c r="H472" i="32"/>
  <c r="G472" i="32"/>
  <c r="F472" i="32"/>
  <c r="E472" i="32"/>
  <c r="D472" i="32"/>
  <c r="C472" i="32"/>
  <c r="J471" i="32"/>
  <c r="I471" i="32"/>
  <c r="H471" i="32"/>
  <c r="G471" i="32"/>
  <c r="F471" i="32"/>
  <c r="E471" i="32"/>
  <c r="D471" i="32"/>
  <c r="C471" i="32"/>
  <c r="J470" i="32"/>
  <c r="I470" i="32"/>
  <c r="H470" i="32"/>
  <c r="G470" i="32"/>
  <c r="F470" i="32"/>
  <c r="E470" i="32"/>
  <c r="D470" i="32"/>
  <c r="C470" i="32"/>
  <c r="J469" i="32"/>
  <c r="I469" i="32"/>
  <c r="H469" i="32"/>
  <c r="G469" i="32"/>
  <c r="F469" i="32"/>
  <c r="E469" i="32"/>
  <c r="D469" i="32"/>
  <c r="C469" i="32"/>
  <c r="J468" i="32"/>
  <c r="I468" i="32"/>
  <c r="H468" i="32"/>
  <c r="G468" i="32"/>
  <c r="F468" i="32"/>
  <c r="E468" i="32"/>
  <c r="D468" i="32"/>
  <c r="C468" i="32"/>
  <c r="J467" i="32"/>
  <c r="I467" i="32"/>
  <c r="H467" i="32"/>
  <c r="G467" i="32"/>
  <c r="F467" i="32"/>
  <c r="E467" i="32"/>
  <c r="D467" i="32"/>
  <c r="C467" i="32"/>
  <c r="J466" i="32"/>
  <c r="I466" i="32"/>
  <c r="H466" i="32"/>
  <c r="G466" i="32"/>
  <c r="F466" i="32"/>
  <c r="E466" i="32"/>
  <c r="D466" i="32"/>
  <c r="C466" i="32"/>
  <c r="J465" i="32"/>
  <c r="I465" i="32"/>
  <c r="H465" i="32"/>
  <c r="G465" i="32"/>
  <c r="F465" i="32"/>
  <c r="E465" i="32"/>
  <c r="D465" i="32"/>
  <c r="C465" i="32"/>
  <c r="J464" i="32"/>
  <c r="I464" i="32"/>
  <c r="H464" i="32"/>
  <c r="G464" i="32"/>
  <c r="F464" i="32"/>
  <c r="E464" i="32"/>
  <c r="D464" i="32"/>
  <c r="C464" i="32"/>
  <c r="J463" i="32"/>
  <c r="I463" i="32"/>
  <c r="H463" i="32"/>
  <c r="G463" i="32"/>
  <c r="F463" i="32"/>
  <c r="E463" i="32"/>
  <c r="D463" i="32"/>
  <c r="C463" i="32"/>
  <c r="J462" i="32"/>
  <c r="I462" i="32"/>
  <c r="H462" i="32"/>
  <c r="G462" i="32"/>
  <c r="F462" i="32"/>
  <c r="E462" i="32"/>
  <c r="D462" i="32"/>
  <c r="C462" i="32"/>
  <c r="J461" i="32"/>
  <c r="I461" i="32"/>
  <c r="H461" i="32"/>
  <c r="G461" i="32"/>
  <c r="F461" i="32"/>
  <c r="E461" i="32"/>
  <c r="D461" i="32"/>
  <c r="C461" i="32"/>
  <c r="J460" i="32"/>
  <c r="I460" i="32"/>
  <c r="H460" i="32"/>
  <c r="G460" i="32"/>
  <c r="F460" i="32"/>
  <c r="E460" i="32"/>
  <c r="D460" i="32"/>
  <c r="C460" i="32"/>
  <c r="J459" i="32"/>
  <c r="I459" i="32"/>
  <c r="H459" i="32"/>
  <c r="G459" i="32"/>
  <c r="F459" i="32"/>
  <c r="E459" i="32"/>
  <c r="D459" i="32"/>
  <c r="C459" i="32"/>
  <c r="J458" i="32"/>
  <c r="I458" i="32"/>
  <c r="H458" i="32"/>
  <c r="G458" i="32"/>
  <c r="F458" i="32"/>
  <c r="E458" i="32"/>
  <c r="D458" i="32"/>
  <c r="C458" i="32"/>
  <c r="J457" i="32"/>
  <c r="I457" i="32"/>
  <c r="H457" i="32"/>
  <c r="G457" i="32"/>
  <c r="F457" i="32"/>
  <c r="E457" i="32"/>
  <c r="D457" i="32"/>
  <c r="C457" i="32"/>
  <c r="J456" i="32"/>
  <c r="I456" i="32"/>
  <c r="H456" i="32"/>
  <c r="G456" i="32"/>
  <c r="F456" i="32"/>
  <c r="E456" i="32"/>
  <c r="D456" i="32"/>
  <c r="C456" i="32"/>
  <c r="J455" i="32"/>
  <c r="I455" i="32"/>
  <c r="H455" i="32"/>
  <c r="G455" i="32"/>
  <c r="F455" i="32"/>
  <c r="E455" i="32"/>
  <c r="D455" i="32"/>
  <c r="C455" i="32"/>
  <c r="J454" i="32"/>
  <c r="I454" i="32"/>
  <c r="H454" i="32"/>
  <c r="G454" i="32"/>
  <c r="F454" i="32"/>
  <c r="E454" i="32"/>
  <c r="D454" i="32"/>
  <c r="C454" i="32"/>
  <c r="J453" i="32"/>
  <c r="I453" i="32"/>
  <c r="H453" i="32"/>
  <c r="G453" i="32"/>
  <c r="F453" i="32"/>
  <c r="E453" i="32"/>
  <c r="D453" i="32"/>
  <c r="C453" i="32"/>
  <c r="J452" i="32"/>
  <c r="I452" i="32"/>
  <c r="H452" i="32"/>
  <c r="G452" i="32"/>
  <c r="F452" i="32"/>
  <c r="E452" i="32"/>
  <c r="D452" i="32"/>
  <c r="C452" i="32"/>
  <c r="J451" i="32"/>
  <c r="I451" i="32"/>
  <c r="H451" i="32"/>
  <c r="G451" i="32"/>
  <c r="F451" i="32"/>
  <c r="E451" i="32"/>
  <c r="D451" i="32"/>
  <c r="C451" i="32"/>
  <c r="J450" i="32"/>
  <c r="I450" i="32"/>
  <c r="H450" i="32"/>
  <c r="G450" i="32"/>
  <c r="F450" i="32"/>
  <c r="E450" i="32"/>
  <c r="D450" i="32"/>
  <c r="C450" i="32"/>
  <c r="J449" i="32"/>
  <c r="I449" i="32"/>
  <c r="H449" i="32"/>
  <c r="G449" i="32"/>
  <c r="F449" i="32"/>
  <c r="E449" i="32"/>
  <c r="D449" i="32"/>
  <c r="C449" i="32"/>
  <c r="J448" i="32"/>
  <c r="I448" i="32"/>
  <c r="H448" i="32"/>
  <c r="G448" i="32"/>
  <c r="F448" i="32"/>
  <c r="E448" i="32"/>
  <c r="D448" i="32"/>
  <c r="C448" i="32"/>
  <c r="J447" i="32"/>
  <c r="I447" i="32"/>
  <c r="H447" i="32"/>
  <c r="G447" i="32"/>
  <c r="F447" i="32"/>
  <c r="E447" i="32"/>
  <c r="D447" i="32"/>
  <c r="C447" i="32"/>
  <c r="J446" i="32"/>
  <c r="I446" i="32"/>
  <c r="H446" i="32"/>
  <c r="G446" i="32"/>
  <c r="F446" i="32"/>
  <c r="E446" i="32"/>
  <c r="D446" i="32"/>
  <c r="C446" i="32"/>
  <c r="J445" i="32"/>
  <c r="I445" i="32"/>
  <c r="H445" i="32"/>
  <c r="G445" i="32"/>
  <c r="F445" i="32"/>
  <c r="E445" i="32"/>
  <c r="D445" i="32"/>
  <c r="C445" i="32"/>
  <c r="J444" i="32"/>
  <c r="I444" i="32"/>
  <c r="H444" i="32"/>
  <c r="G444" i="32"/>
  <c r="F444" i="32"/>
  <c r="E444" i="32"/>
  <c r="D444" i="32"/>
  <c r="C444" i="32"/>
  <c r="J443" i="32"/>
  <c r="I443" i="32"/>
  <c r="H443" i="32"/>
  <c r="G443" i="32"/>
  <c r="F443" i="32"/>
  <c r="E443" i="32"/>
  <c r="D443" i="32"/>
  <c r="C443" i="32"/>
  <c r="J442" i="32"/>
  <c r="I442" i="32"/>
  <c r="H442" i="32"/>
  <c r="G442" i="32"/>
  <c r="F442" i="32"/>
  <c r="E442" i="32"/>
  <c r="D442" i="32"/>
  <c r="C442" i="32"/>
  <c r="J441" i="32"/>
  <c r="I441" i="32"/>
  <c r="H441" i="32"/>
  <c r="G441" i="32"/>
  <c r="F441" i="32"/>
  <c r="E441" i="32"/>
  <c r="D441" i="32"/>
  <c r="C441" i="32"/>
  <c r="J440" i="32"/>
  <c r="I440" i="32"/>
  <c r="H440" i="32"/>
  <c r="G440" i="32"/>
  <c r="F440" i="32"/>
  <c r="E440" i="32"/>
  <c r="D440" i="32"/>
  <c r="C440" i="32"/>
  <c r="J439" i="32"/>
  <c r="I439" i="32"/>
  <c r="H439" i="32"/>
  <c r="G439" i="32"/>
  <c r="F439" i="32"/>
  <c r="E439" i="32"/>
  <c r="D439" i="32"/>
  <c r="C439" i="32"/>
  <c r="J438" i="32"/>
  <c r="I438" i="32"/>
  <c r="H438" i="32"/>
  <c r="G438" i="32"/>
  <c r="F438" i="32"/>
  <c r="E438" i="32"/>
  <c r="D438" i="32"/>
  <c r="C438" i="32"/>
  <c r="J437" i="32"/>
  <c r="I437" i="32"/>
  <c r="H437" i="32"/>
  <c r="G437" i="32"/>
  <c r="F437" i="32"/>
  <c r="E437" i="32"/>
  <c r="D437" i="32"/>
  <c r="C437" i="32"/>
  <c r="J436" i="32"/>
  <c r="I436" i="32"/>
  <c r="H436" i="32"/>
  <c r="G436" i="32"/>
  <c r="F436" i="32"/>
  <c r="E436" i="32"/>
  <c r="D436" i="32"/>
  <c r="C436" i="32"/>
  <c r="J435" i="32"/>
  <c r="I435" i="32"/>
  <c r="H435" i="32"/>
  <c r="G435" i="32"/>
  <c r="F435" i="32"/>
  <c r="E435" i="32"/>
  <c r="D435" i="32"/>
  <c r="C435" i="32"/>
  <c r="J434" i="32"/>
  <c r="I434" i="32"/>
  <c r="H434" i="32"/>
  <c r="G434" i="32"/>
  <c r="F434" i="32"/>
  <c r="E434" i="32"/>
  <c r="D434" i="32"/>
  <c r="C434" i="32"/>
  <c r="J433" i="32"/>
  <c r="I433" i="32"/>
  <c r="H433" i="32"/>
  <c r="G433" i="32"/>
  <c r="F433" i="32"/>
  <c r="E433" i="32"/>
  <c r="D433" i="32"/>
  <c r="C433" i="32"/>
  <c r="J432" i="32"/>
  <c r="I432" i="32"/>
  <c r="H432" i="32"/>
  <c r="G432" i="32"/>
  <c r="F432" i="32"/>
  <c r="E432" i="32"/>
  <c r="D432" i="32"/>
  <c r="C432" i="32"/>
  <c r="J431" i="32"/>
  <c r="I431" i="32"/>
  <c r="H431" i="32"/>
  <c r="G431" i="32"/>
  <c r="F431" i="32"/>
  <c r="E431" i="32"/>
  <c r="D431" i="32"/>
  <c r="C431" i="32"/>
  <c r="J430" i="32"/>
  <c r="I430" i="32"/>
  <c r="H430" i="32"/>
  <c r="G430" i="32"/>
  <c r="F430" i="32"/>
  <c r="E430" i="32"/>
  <c r="D430" i="32"/>
  <c r="C430" i="32"/>
  <c r="J429" i="32"/>
  <c r="I429" i="32"/>
  <c r="H429" i="32"/>
  <c r="G429" i="32"/>
  <c r="F429" i="32"/>
  <c r="E429" i="32"/>
  <c r="D429" i="32"/>
  <c r="C429" i="32"/>
  <c r="J428" i="32"/>
  <c r="I428" i="32"/>
  <c r="H428" i="32"/>
  <c r="G428" i="32"/>
  <c r="F428" i="32"/>
  <c r="E428" i="32"/>
  <c r="D428" i="32"/>
  <c r="C428" i="32"/>
  <c r="J427" i="32"/>
  <c r="I427" i="32"/>
  <c r="H427" i="32"/>
  <c r="G427" i="32"/>
  <c r="F427" i="32"/>
  <c r="E427" i="32"/>
  <c r="D427" i="32"/>
  <c r="C427" i="32"/>
  <c r="J426" i="32"/>
  <c r="I426" i="32"/>
  <c r="H426" i="32"/>
  <c r="G426" i="32"/>
  <c r="F426" i="32"/>
  <c r="E426" i="32"/>
  <c r="D426" i="32"/>
  <c r="C426" i="32"/>
  <c r="J425" i="32"/>
  <c r="I425" i="32"/>
  <c r="H425" i="32"/>
  <c r="G425" i="32"/>
  <c r="F425" i="32"/>
  <c r="E425" i="32"/>
  <c r="D425" i="32"/>
  <c r="C425" i="32"/>
  <c r="J424" i="32"/>
  <c r="I424" i="32"/>
  <c r="H424" i="32"/>
  <c r="G424" i="32"/>
  <c r="F424" i="32"/>
  <c r="E424" i="32"/>
  <c r="D424" i="32"/>
  <c r="C424" i="32"/>
  <c r="J423" i="32"/>
  <c r="I423" i="32"/>
  <c r="H423" i="32"/>
  <c r="G423" i="32"/>
  <c r="F423" i="32"/>
  <c r="E423" i="32"/>
  <c r="D423" i="32"/>
  <c r="C423" i="32"/>
  <c r="J422" i="32"/>
  <c r="I422" i="32"/>
  <c r="H422" i="32"/>
  <c r="G422" i="32"/>
  <c r="F422" i="32"/>
  <c r="E422" i="32"/>
  <c r="D422" i="32"/>
  <c r="C422" i="32"/>
  <c r="J421" i="32"/>
  <c r="I421" i="32"/>
  <c r="H421" i="32"/>
  <c r="G421" i="32"/>
  <c r="F421" i="32"/>
  <c r="E421" i="32"/>
  <c r="D421" i="32"/>
  <c r="C421" i="32"/>
  <c r="J420" i="32"/>
  <c r="I420" i="32"/>
  <c r="H420" i="32"/>
  <c r="G420" i="32"/>
  <c r="F420" i="32"/>
  <c r="E420" i="32"/>
  <c r="D420" i="32"/>
  <c r="C420" i="32"/>
  <c r="J419" i="32"/>
  <c r="I419" i="32"/>
  <c r="H419" i="32"/>
  <c r="G419" i="32"/>
  <c r="F419" i="32"/>
  <c r="E419" i="32"/>
  <c r="D419" i="32"/>
  <c r="C419" i="32"/>
  <c r="J418" i="32"/>
  <c r="I418" i="32"/>
  <c r="H418" i="32"/>
  <c r="G418" i="32"/>
  <c r="F418" i="32"/>
  <c r="E418" i="32"/>
  <c r="D418" i="32"/>
  <c r="C418" i="32"/>
  <c r="J417" i="32"/>
  <c r="I417" i="32"/>
  <c r="H417" i="32"/>
  <c r="G417" i="32"/>
  <c r="F417" i="32"/>
  <c r="E417" i="32"/>
  <c r="D417" i="32"/>
  <c r="C417" i="32"/>
  <c r="J416" i="32"/>
  <c r="I416" i="32"/>
  <c r="H416" i="32"/>
  <c r="G416" i="32"/>
  <c r="F416" i="32"/>
  <c r="E416" i="32"/>
  <c r="D416" i="32"/>
  <c r="C416" i="32"/>
  <c r="J415" i="32"/>
  <c r="I415" i="32"/>
  <c r="H415" i="32"/>
  <c r="G415" i="32"/>
  <c r="F415" i="32"/>
  <c r="E415" i="32"/>
  <c r="D415" i="32"/>
  <c r="C415" i="32"/>
  <c r="J414" i="32"/>
  <c r="I414" i="32"/>
  <c r="H414" i="32"/>
  <c r="G414" i="32"/>
  <c r="F414" i="32"/>
  <c r="E414" i="32"/>
  <c r="D414" i="32"/>
  <c r="C414" i="32"/>
  <c r="J413" i="32"/>
  <c r="I413" i="32"/>
  <c r="H413" i="32"/>
  <c r="G413" i="32"/>
  <c r="F413" i="32"/>
  <c r="E413" i="32"/>
  <c r="D413" i="32"/>
  <c r="C413" i="32"/>
  <c r="J412" i="32"/>
  <c r="I412" i="32"/>
  <c r="H412" i="32"/>
  <c r="G412" i="32"/>
  <c r="F412" i="32"/>
  <c r="E412" i="32"/>
  <c r="D412" i="32"/>
  <c r="C412" i="32"/>
  <c r="J411" i="32"/>
  <c r="I411" i="32"/>
  <c r="H411" i="32"/>
  <c r="G411" i="32"/>
  <c r="F411" i="32"/>
  <c r="E411" i="32"/>
  <c r="D411" i="32"/>
  <c r="C411" i="32"/>
  <c r="J410" i="32"/>
  <c r="I410" i="32"/>
  <c r="H410" i="32"/>
  <c r="G410" i="32"/>
  <c r="F410" i="32"/>
  <c r="E410" i="32"/>
  <c r="D410" i="32"/>
  <c r="C410" i="32"/>
  <c r="J409" i="32"/>
  <c r="I409" i="32"/>
  <c r="H409" i="32"/>
  <c r="G409" i="32"/>
  <c r="F409" i="32"/>
  <c r="E409" i="32"/>
  <c r="D409" i="32"/>
  <c r="C409" i="32"/>
  <c r="J408" i="32"/>
  <c r="I408" i="32"/>
  <c r="H408" i="32"/>
  <c r="G408" i="32"/>
  <c r="F408" i="32"/>
  <c r="E408" i="32"/>
  <c r="D408" i="32"/>
  <c r="C408" i="32"/>
  <c r="J407" i="32"/>
  <c r="I407" i="32"/>
  <c r="H407" i="32"/>
  <c r="G407" i="32"/>
  <c r="F407" i="32"/>
  <c r="E407" i="32"/>
  <c r="D407" i="32"/>
  <c r="C407" i="32"/>
  <c r="J406" i="32"/>
  <c r="I406" i="32"/>
  <c r="H406" i="32"/>
  <c r="G406" i="32"/>
  <c r="F406" i="32"/>
  <c r="E406" i="32"/>
  <c r="D406" i="32"/>
  <c r="C406" i="32"/>
  <c r="J405" i="32"/>
  <c r="I405" i="32"/>
  <c r="H405" i="32"/>
  <c r="G405" i="32"/>
  <c r="F405" i="32"/>
  <c r="E405" i="32"/>
  <c r="D405" i="32"/>
  <c r="C405" i="32"/>
  <c r="J404" i="32"/>
  <c r="I404" i="32"/>
  <c r="H404" i="32"/>
  <c r="G404" i="32"/>
  <c r="F404" i="32"/>
  <c r="E404" i="32"/>
  <c r="D404" i="32"/>
  <c r="C404" i="32"/>
  <c r="J403" i="32"/>
  <c r="I403" i="32"/>
  <c r="H403" i="32"/>
  <c r="G403" i="32"/>
  <c r="F403" i="32"/>
  <c r="E403" i="32"/>
  <c r="D403" i="32"/>
  <c r="C403" i="32"/>
  <c r="J402" i="32"/>
  <c r="I402" i="32"/>
  <c r="H402" i="32"/>
  <c r="G402" i="32"/>
  <c r="F402" i="32"/>
  <c r="E402" i="32"/>
  <c r="D402" i="32"/>
  <c r="C402" i="32"/>
  <c r="J401" i="32"/>
  <c r="I401" i="32"/>
  <c r="H401" i="32"/>
  <c r="G401" i="32"/>
  <c r="F401" i="32"/>
  <c r="E401" i="32"/>
  <c r="D401" i="32"/>
  <c r="C401" i="32"/>
  <c r="J400" i="32"/>
  <c r="I400" i="32"/>
  <c r="H400" i="32"/>
  <c r="G400" i="32"/>
  <c r="F400" i="32"/>
  <c r="E400" i="32"/>
  <c r="D400" i="32"/>
  <c r="C400" i="32"/>
  <c r="J399" i="32"/>
  <c r="I399" i="32"/>
  <c r="H399" i="32"/>
  <c r="G399" i="32"/>
  <c r="F399" i="32"/>
  <c r="E399" i="32"/>
  <c r="D399" i="32"/>
  <c r="C399" i="32"/>
  <c r="J398" i="32"/>
  <c r="I398" i="32"/>
  <c r="H398" i="32"/>
  <c r="G398" i="32"/>
  <c r="F398" i="32"/>
  <c r="E398" i="32"/>
  <c r="D398" i="32"/>
  <c r="C398" i="32"/>
  <c r="J397" i="32"/>
  <c r="I397" i="32"/>
  <c r="H397" i="32"/>
  <c r="G397" i="32"/>
  <c r="F397" i="32"/>
  <c r="E397" i="32"/>
  <c r="D397" i="32"/>
  <c r="C397" i="32"/>
  <c r="J396" i="32"/>
  <c r="I396" i="32"/>
  <c r="H396" i="32"/>
  <c r="G396" i="32"/>
  <c r="F396" i="32"/>
  <c r="E396" i="32"/>
  <c r="D396" i="32"/>
  <c r="C396" i="32"/>
  <c r="J395" i="32"/>
  <c r="I395" i="32"/>
  <c r="H395" i="32"/>
  <c r="G395" i="32"/>
  <c r="F395" i="32"/>
  <c r="E395" i="32"/>
  <c r="D395" i="32"/>
  <c r="C395" i="32"/>
  <c r="J394" i="32"/>
  <c r="I394" i="32"/>
  <c r="H394" i="32"/>
  <c r="G394" i="32"/>
  <c r="F394" i="32"/>
  <c r="E394" i="32"/>
  <c r="D394" i="32"/>
  <c r="C394" i="32"/>
  <c r="J393" i="32"/>
  <c r="I393" i="32"/>
  <c r="H393" i="32"/>
  <c r="G393" i="32"/>
  <c r="F393" i="32"/>
  <c r="E393" i="32"/>
  <c r="D393" i="32"/>
  <c r="C393" i="32"/>
  <c r="J392" i="32"/>
  <c r="I392" i="32"/>
  <c r="H392" i="32"/>
  <c r="G392" i="32"/>
  <c r="F392" i="32"/>
  <c r="E392" i="32"/>
  <c r="D392" i="32"/>
  <c r="C392" i="32"/>
  <c r="J391" i="32"/>
  <c r="I391" i="32"/>
  <c r="H391" i="32"/>
  <c r="G391" i="32"/>
  <c r="F391" i="32"/>
  <c r="E391" i="32"/>
  <c r="D391" i="32"/>
  <c r="C391" i="32"/>
  <c r="J390" i="32"/>
  <c r="I390" i="32"/>
  <c r="H390" i="32"/>
  <c r="G390" i="32"/>
  <c r="F390" i="32"/>
  <c r="E390" i="32"/>
  <c r="D390" i="32"/>
  <c r="C390" i="32"/>
  <c r="J389" i="32"/>
  <c r="I389" i="32"/>
  <c r="H389" i="32"/>
  <c r="G389" i="32"/>
  <c r="F389" i="32"/>
  <c r="E389" i="32"/>
  <c r="D389" i="32"/>
  <c r="C389" i="32"/>
  <c r="J388" i="32"/>
  <c r="I388" i="32"/>
  <c r="H388" i="32"/>
  <c r="G388" i="32"/>
  <c r="F388" i="32"/>
  <c r="E388" i="32"/>
  <c r="D388" i="32"/>
  <c r="C388" i="32"/>
  <c r="J387" i="32"/>
  <c r="I387" i="32"/>
  <c r="H387" i="32"/>
  <c r="G387" i="32"/>
  <c r="F387" i="32"/>
  <c r="E387" i="32"/>
  <c r="D387" i="32"/>
  <c r="C387" i="32"/>
  <c r="J386" i="32"/>
  <c r="I386" i="32"/>
  <c r="H386" i="32"/>
  <c r="G386" i="32"/>
  <c r="F386" i="32"/>
  <c r="E386" i="32"/>
  <c r="D386" i="32"/>
  <c r="C386" i="32"/>
  <c r="J385" i="32"/>
  <c r="I385" i="32"/>
  <c r="H385" i="32"/>
  <c r="G385" i="32"/>
  <c r="F385" i="32"/>
  <c r="E385" i="32"/>
  <c r="D385" i="32"/>
  <c r="C385" i="32"/>
  <c r="J384" i="32"/>
  <c r="I384" i="32"/>
  <c r="H384" i="32"/>
  <c r="G384" i="32"/>
  <c r="F384" i="32"/>
  <c r="E384" i="32"/>
  <c r="D384" i="32"/>
  <c r="C384" i="32"/>
  <c r="J383" i="32"/>
  <c r="I383" i="32"/>
  <c r="H383" i="32"/>
  <c r="G383" i="32"/>
  <c r="F383" i="32"/>
  <c r="E383" i="32"/>
  <c r="D383" i="32"/>
  <c r="C383" i="32"/>
  <c r="J382" i="32"/>
  <c r="I382" i="32"/>
  <c r="H382" i="32"/>
  <c r="G382" i="32"/>
  <c r="F382" i="32"/>
  <c r="E382" i="32"/>
  <c r="D382" i="32"/>
  <c r="C382" i="32"/>
  <c r="J381" i="32"/>
  <c r="I381" i="32"/>
  <c r="H381" i="32"/>
  <c r="G381" i="32"/>
  <c r="F381" i="32"/>
  <c r="E381" i="32"/>
  <c r="D381" i="32"/>
  <c r="C381" i="32"/>
  <c r="J380" i="32"/>
  <c r="I380" i="32"/>
  <c r="H380" i="32"/>
  <c r="G380" i="32"/>
  <c r="F380" i="32"/>
  <c r="E380" i="32"/>
  <c r="D380" i="32"/>
  <c r="C380" i="32"/>
  <c r="J379" i="32"/>
  <c r="I379" i="32"/>
  <c r="H379" i="32"/>
  <c r="G379" i="32"/>
  <c r="F379" i="32"/>
  <c r="E379" i="32"/>
  <c r="D379" i="32"/>
  <c r="C379" i="32"/>
  <c r="J378" i="32"/>
  <c r="I378" i="32"/>
  <c r="H378" i="32"/>
  <c r="G378" i="32"/>
  <c r="F378" i="32"/>
  <c r="E378" i="32"/>
  <c r="D378" i="32"/>
  <c r="C378" i="32"/>
  <c r="J377" i="32"/>
  <c r="I377" i="32"/>
  <c r="H377" i="32"/>
  <c r="G377" i="32"/>
  <c r="F377" i="32"/>
  <c r="E377" i="32"/>
  <c r="D377" i="32"/>
  <c r="C377" i="32"/>
  <c r="J376" i="32"/>
  <c r="I376" i="32"/>
  <c r="H376" i="32"/>
  <c r="G376" i="32"/>
  <c r="F376" i="32"/>
  <c r="E376" i="32"/>
  <c r="D376" i="32"/>
  <c r="C376" i="32"/>
  <c r="J375" i="32"/>
  <c r="I375" i="32"/>
  <c r="H375" i="32"/>
  <c r="G375" i="32"/>
  <c r="F375" i="32"/>
  <c r="E375" i="32"/>
  <c r="D375" i="32"/>
  <c r="C375" i="32"/>
  <c r="J374" i="32"/>
  <c r="I374" i="32"/>
  <c r="H374" i="32"/>
  <c r="G374" i="32"/>
  <c r="F374" i="32"/>
  <c r="E374" i="32"/>
  <c r="D374" i="32"/>
  <c r="C374" i="32"/>
  <c r="J373" i="32"/>
  <c r="I373" i="32"/>
  <c r="H373" i="32"/>
  <c r="G373" i="32"/>
  <c r="F373" i="32"/>
  <c r="E373" i="32"/>
  <c r="D373" i="32"/>
  <c r="C373" i="32"/>
  <c r="J372" i="32"/>
  <c r="I372" i="32"/>
  <c r="H372" i="32"/>
  <c r="G372" i="32"/>
  <c r="F372" i="32"/>
  <c r="E372" i="32"/>
  <c r="D372" i="32"/>
  <c r="C372" i="32"/>
  <c r="J371" i="32"/>
  <c r="I371" i="32"/>
  <c r="H371" i="32"/>
  <c r="G371" i="32"/>
  <c r="F371" i="32"/>
  <c r="E371" i="32"/>
  <c r="D371" i="32"/>
  <c r="C371" i="32"/>
  <c r="J370" i="32"/>
  <c r="I370" i="32"/>
  <c r="H370" i="32"/>
  <c r="G370" i="32"/>
  <c r="F370" i="32"/>
  <c r="E370" i="32"/>
  <c r="D370" i="32"/>
  <c r="C370" i="32"/>
  <c r="J369" i="32"/>
  <c r="I369" i="32"/>
  <c r="H369" i="32"/>
  <c r="G369" i="32"/>
  <c r="F369" i="32"/>
  <c r="E369" i="32"/>
  <c r="D369" i="32"/>
  <c r="C369" i="32"/>
  <c r="J368" i="32"/>
  <c r="I368" i="32"/>
  <c r="H368" i="32"/>
  <c r="G368" i="32"/>
  <c r="F368" i="32"/>
  <c r="E368" i="32"/>
  <c r="D368" i="32"/>
  <c r="C368" i="32"/>
  <c r="J367" i="32"/>
  <c r="I367" i="32"/>
  <c r="H367" i="32"/>
  <c r="G367" i="32"/>
  <c r="F367" i="32"/>
  <c r="E367" i="32"/>
  <c r="D367" i="32"/>
  <c r="C367" i="32"/>
  <c r="J366" i="32"/>
  <c r="I366" i="32"/>
  <c r="H366" i="32"/>
  <c r="G366" i="32"/>
  <c r="F366" i="32"/>
  <c r="E366" i="32"/>
  <c r="D366" i="32"/>
  <c r="C366" i="32"/>
  <c r="J365" i="32"/>
  <c r="I365" i="32"/>
  <c r="H365" i="32"/>
  <c r="G365" i="32"/>
  <c r="F365" i="32"/>
  <c r="E365" i="32"/>
  <c r="D365" i="32"/>
  <c r="C365" i="32"/>
  <c r="J364" i="32"/>
  <c r="I364" i="32"/>
  <c r="H364" i="32"/>
  <c r="G364" i="32"/>
  <c r="F364" i="32"/>
  <c r="E364" i="32"/>
  <c r="D364" i="32"/>
  <c r="C364" i="32"/>
  <c r="J363" i="32"/>
  <c r="I363" i="32"/>
  <c r="H363" i="32"/>
  <c r="G363" i="32"/>
  <c r="F363" i="32"/>
  <c r="E363" i="32"/>
  <c r="D363" i="32"/>
  <c r="C363" i="32"/>
  <c r="J362" i="32"/>
  <c r="I362" i="32"/>
  <c r="H362" i="32"/>
  <c r="G362" i="32"/>
  <c r="F362" i="32"/>
  <c r="E362" i="32"/>
  <c r="D362" i="32"/>
  <c r="C362" i="32"/>
  <c r="J361" i="32"/>
  <c r="I361" i="32"/>
  <c r="H361" i="32"/>
  <c r="G361" i="32"/>
  <c r="F361" i="32"/>
  <c r="E361" i="32"/>
  <c r="D361" i="32"/>
  <c r="C361" i="32"/>
  <c r="J360" i="32"/>
  <c r="I360" i="32"/>
  <c r="H360" i="32"/>
  <c r="G360" i="32"/>
  <c r="F360" i="32"/>
  <c r="E360" i="32"/>
  <c r="D360" i="32"/>
  <c r="C360" i="32"/>
  <c r="J359" i="32"/>
  <c r="I359" i="32"/>
  <c r="H359" i="32"/>
  <c r="G359" i="32"/>
  <c r="F359" i="32"/>
  <c r="E359" i="32"/>
  <c r="D359" i="32"/>
  <c r="C359" i="32"/>
  <c r="J358" i="32"/>
  <c r="I358" i="32"/>
  <c r="H358" i="32"/>
  <c r="G358" i="32"/>
  <c r="F358" i="32"/>
  <c r="E358" i="32"/>
  <c r="D358" i="32"/>
  <c r="C358" i="32"/>
  <c r="J357" i="32"/>
  <c r="I357" i="32"/>
  <c r="H357" i="32"/>
  <c r="G357" i="32"/>
  <c r="F357" i="32"/>
  <c r="E357" i="32"/>
  <c r="D357" i="32"/>
  <c r="C357" i="32"/>
  <c r="J356" i="32"/>
  <c r="I356" i="32"/>
  <c r="H356" i="32"/>
  <c r="G356" i="32"/>
  <c r="F356" i="32"/>
  <c r="E356" i="32"/>
  <c r="D356" i="32"/>
  <c r="C356" i="32"/>
  <c r="J355" i="32"/>
  <c r="I355" i="32"/>
  <c r="H355" i="32"/>
  <c r="G355" i="32"/>
  <c r="F355" i="32"/>
  <c r="E355" i="32"/>
  <c r="D355" i="32"/>
  <c r="C355" i="32"/>
  <c r="J354" i="32"/>
  <c r="I354" i="32"/>
  <c r="H354" i="32"/>
  <c r="G354" i="32"/>
  <c r="F354" i="32"/>
  <c r="E354" i="32"/>
  <c r="D354" i="32"/>
  <c r="C354" i="32"/>
  <c r="J353" i="32"/>
  <c r="I353" i="32"/>
  <c r="H353" i="32"/>
  <c r="G353" i="32"/>
  <c r="F353" i="32"/>
  <c r="E353" i="32"/>
  <c r="D353" i="32"/>
  <c r="C353" i="32"/>
  <c r="J352" i="32"/>
  <c r="I352" i="32"/>
  <c r="H352" i="32"/>
  <c r="G352" i="32"/>
  <c r="F352" i="32"/>
  <c r="E352" i="32"/>
  <c r="D352" i="32"/>
  <c r="C352" i="32"/>
  <c r="J351" i="32"/>
  <c r="I351" i="32"/>
  <c r="H351" i="32"/>
  <c r="G351" i="32"/>
  <c r="F351" i="32"/>
  <c r="E351" i="32"/>
  <c r="D351" i="32"/>
  <c r="C351" i="32"/>
  <c r="J350" i="32"/>
  <c r="I350" i="32"/>
  <c r="H350" i="32"/>
  <c r="G350" i="32"/>
  <c r="F350" i="32"/>
  <c r="E350" i="32"/>
  <c r="D350" i="32"/>
  <c r="C350" i="32"/>
  <c r="J349" i="32"/>
  <c r="I349" i="32"/>
  <c r="H349" i="32"/>
  <c r="G349" i="32"/>
  <c r="F349" i="32"/>
  <c r="E349" i="32"/>
  <c r="D349" i="32"/>
  <c r="C349" i="32"/>
  <c r="J348" i="32"/>
  <c r="I348" i="32"/>
  <c r="H348" i="32"/>
  <c r="G348" i="32"/>
  <c r="F348" i="32"/>
  <c r="E348" i="32"/>
  <c r="D348" i="32"/>
  <c r="C348" i="32"/>
  <c r="J347" i="32"/>
  <c r="I347" i="32"/>
  <c r="H347" i="32"/>
  <c r="G347" i="32"/>
  <c r="F347" i="32"/>
  <c r="E347" i="32"/>
  <c r="D347" i="32"/>
  <c r="C347" i="32"/>
  <c r="J346" i="32"/>
  <c r="I346" i="32"/>
  <c r="H346" i="32"/>
  <c r="G346" i="32"/>
  <c r="F346" i="32"/>
  <c r="E346" i="32"/>
  <c r="D346" i="32"/>
  <c r="C346" i="32"/>
  <c r="J345" i="32"/>
  <c r="I345" i="32"/>
  <c r="H345" i="32"/>
  <c r="G345" i="32"/>
  <c r="F345" i="32"/>
  <c r="E345" i="32"/>
  <c r="D345" i="32"/>
  <c r="C345" i="32"/>
  <c r="J344" i="32"/>
  <c r="I344" i="32"/>
  <c r="H344" i="32"/>
  <c r="G344" i="32"/>
  <c r="F344" i="32"/>
  <c r="E344" i="32"/>
  <c r="D344" i="32"/>
  <c r="C344" i="32"/>
  <c r="J343" i="32"/>
  <c r="I343" i="32"/>
  <c r="H343" i="32"/>
  <c r="G343" i="32"/>
  <c r="F343" i="32"/>
  <c r="E343" i="32"/>
  <c r="D343" i="32"/>
  <c r="C343" i="32"/>
  <c r="J342" i="32"/>
  <c r="I342" i="32"/>
  <c r="H342" i="32"/>
  <c r="G342" i="32"/>
  <c r="F342" i="32"/>
  <c r="E342" i="32"/>
  <c r="D342" i="32"/>
  <c r="C342" i="32"/>
  <c r="J341" i="32"/>
  <c r="I341" i="32"/>
  <c r="H341" i="32"/>
  <c r="G341" i="32"/>
  <c r="F341" i="32"/>
  <c r="E341" i="32"/>
  <c r="D341" i="32"/>
  <c r="C341" i="32"/>
  <c r="J340" i="32"/>
  <c r="I340" i="32"/>
  <c r="H340" i="32"/>
  <c r="G340" i="32"/>
  <c r="F340" i="32"/>
  <c r="E340" i="32"/>
  <c r="D340" i="32"/>
  <c r="C340" i="32"/>
  <c r="J339" i="32"/>
  <c r="I339" i="32"/>
  <c r="H339" i="32"/>
  <c r="G339" i="32"/>
  <c r="F339" i="32"/>
  <c r="E339" i="32"/>
  <c r="D339" i="32"/>
  <c r="C339" i="32"/>
  <c r="J338" i="32"/>
  <c r="I338" i="32"/>
  <c r="H338" i="32"/>
  <c r="G338" i="32"/>
  <c r="F338" i="32"/>
  <c r="E338" i="32"/>
  <c r="D338" i="32"/>
  <c r="C338" i="32"/>
  <c r="J337" i="32"/>
  <c r="I337" i="32"/>
  <c r="H337" i="32"/>
  <c r="G337" i="32"/>
  <c r="F337" i="32"/>
  <c r="E337" i="32"/>
  <c r="D337" i="32"/>
  <c r="C337" i="32"/>
  <c r="J336" i="32"/>
  <c r="I336" i="32"/>
  <c r="H336" i="32"/>
  <c r="G336" i="32"/>
  <c r="F336" i="32"/>
  <c r="E336" i="32"/>
  <c r="D336" i="32"/>
  <c r="C336" i="32"/>
  <c r="J335" i="32"/>
  <c r="I335" i="32"/>
  <c r="H335" i="32"/>
  <c r="G335" i="32"/>
  <c r="F335" i="32"/>
  <c r="E335" i="32"/>
  <c r="D335" i="32"/>
  <c r="C335" i="32"/>
  <c r="J334" i="32"/>
  <c r="I334" i="32"/>
  <c r="H334" i="32"/>
  <c r="G334" i="32"/>
  <c r="F334" i="32"/>
  <c r="E334" i="32"/>
  <c r="D334" i="32"/>
  <c r="C334" i="32"/>
  <c r="J333" i="32"/>
  <c r="I333" i="32"/>
  <c r="H333" i="32"/>
  <c r="G333" i="32"/>
  <c r="F333" i="32"/>
  <c r="E333" i="32"/>
  <c r="D333" i="32"/>
  <c r="C333" i="32"/>
  <c r="J332" i="32"/>
  <c r="I332" i="32"/>
  <c r="H332" i="32"/>
  <c r="G332" i="32"/>
  <c r="F332" i="32"/>
  <c r="E332" i="32"/>
  <c r="D332" i="32"/>
  <c r="C332" i="32"/>
  <c r="J331" i="32"/>
  <c r="I331" i="32"/>
  <c r="H331" i="32"/>
  <c r="G331" i="32"/>
  <c r="F331" i="32"/>
  <c r="E331" i="32"/>
  <c r="D331" i="32"/>
  <c r="C331" i="32"/>
  <c r="J330" i="32"/>
  <c r="I330" i="32"/>
  <c r="H330" i="32"/>
  <c r="G330" i="32"/>
  <c r="F330" i="32"/>
  <c r="E330" i="32"/>
  <c r="D330" i="32"/>
  <c r="C330" i="32"/>
  <c r="J329" i="32"/>
  <c r="I329" i="32"/>
  <c r="H329" i="32"/>
  <c r="G329" i="32"/>
  <c r="F329" i="32"/>
  <c r="E329" i="32"/>
  <c r="D329" i="32"/>
  <c r="C329" i="32"/>
  <c r="J328" i="32"/>
  <c r="I328" i="32"/>
  <c r="H328" i="32"/>
  <c r="G328" i="32"/>
  <c r="F328" i="32"/>
  <c r="E328" i="32"/>
  <c r="D328" i="32"/>
  <c r="C328" i="32"/>
  <c r="J327" i="32"/>
  <c r="I327" i="32"/>
  <c r="H327" i="32"/>
  <c r="G327" i="32"/>
  <c r="F327" i="32"/>
  <c r="E327" i="32"/>
  <c r="D327" i="32"/>
  <c r="C327" i="32"/>
  <c r="J326" i="32"/>
  <c r="I326" i="32"/>
  <c r="H326" i="32"/>
  <c r="G326" i="32"/>
  <c r="F326" i="32"/>
  <c r="E326" i="32"/>
  <c r="D326" i="32"/>
  <c r="C326" i="32"/>
  <c r="J325" i="32"/>
  <c r="I325" i="32"/>
  <c r="H325" i="32"/>
  <c r="G325" i="32"/>
  <c r="F325" i="32"/>
  <c r="E325" i="32"/>
  <c r="D325" i="32"/>
  <c r="C325" i="32"/>
  <c r="J324" i="32"/>
  <c r="I324" i="32"/>
  <c r="H324" i="32"/>
  <c r="G324" i="32"/>
  <c r="F324" i="32"/>
  <c r="E324" i="32"/>
  <c r="D324" i="32"/>
  <c r="C324" i="32"/>
  <c r="J323" i="32"/>
  <c r="I323" i="32"/>
  <c r="H323" i="32"/>
  <c r="G323" i="32"/>
  <c r="F323" i="32"/>
  <c r="E323" i="32"/>
  <c r="D323" i="32"/>
  <c r="C323" i="32"/>
  <c r="J322" i="32"/>
  <c r="I322" i="32"/>
  <c r="H322" i="32"/>
  <c r="G322" i="32"/>
  <c r="F322" i="32"/>
  <c r="E322" i="32"/>
  <c r="D322" i="32"/>
  <c r="C322" i="32"/>
  <c r="J321" i="32"/>
  <c r="I321" i="32"/>
  <c r="H321" i="32"/>
  <c r="G321" i="32"/>
  <c r="F321" i="32"/>
  <c r="E321" i="32"/>
  <c r="D321" i="32"/>
  <c r="C321" i="32"/>
  <c r="J320" i="32"/>
  <c r="I320" i="32"/>
  <c r="H320" i="32"/>
  <c r="G320" i="32"/>
  <c r="F320" i="32"/>
  <c r="E320" i="32"/>
  <c r="D320" i="32"/>
  <c r="C320" i="32"/>
  <c r="J319" i="32"/>
  <c r="I319" i="32"/>
  <c r="H319" i="32"/>
  <c r="G319" i="32"/>
  <c r="F319" i="32"/>
  <c r="E319" i="32"/>
  <c r="D319" i="32"/>
  <c r="C319" i="32"/>
  <c r="J318" i="32"/>
  <c r="I318" i="32"/>
  <c r="H318" i="32"/>
  <c r="G318" i="32"/>
  <c r="F318" i="32"/>
  <c r="E318" i="32"/>
  <c r="D318" i="32"/>
  <c r="C318" i="32"/>
  <c r="J317" i="32"/>
  <c r="I317" i="32"/>
  <c r="H317" i="32"/>
  <c r="G317" i="32"/>
  <c r="F317" i="32"/>
  <c r="E317" i="32"/>
  <c r="D317" i="32"/>
  <c r="C317" i="32"/>
  <c r="J316" i="32"/>
  <c r="I316" i="32"/>
  <c r="H316" i="32"/>
  <c r="G316" i="32"/>
  <c r="F316" i="32"/>
  <c r="E316" i="32"/>
  <c r="D316" i="32"/>
  <c r="C316" i="32"/>
  <c r="J315" i="32"/>
  <c r="I315" i="32"/>
  <c r="H315" i="32"/>
  <c r="G315" i="32"/>
  <c r="F315" i="32"/>
  <c r="E315" i="32"/>
  <c r="D315" i="32"/>
  <c r="C315" i="32"/>
  <c r="J314" i="32"/>
  <c r="I314" i="32"/>
  <c r="H314" i="32"/>
  <c r="G314" i="32"/>
  <c r="F314" i="32"/>
  <c r="E314" i="32"/>
  <c r="D314" i="32"/>
  <c r="C314" i="32"/>
  <c r="J313" i="32"/>
  <c r="I313" i="32"/>
  <c r="H313" i="32"/>
  <c r="G313" i="32"/>
  <c r="F313" i="32"/>
  <c r="E313" i="32"/>
  <c r="D313" i="32"/>
  <c r="C313" i="32"/>
  <c r="J312" i="32"/>
  <c r="I312" i="32"/>
  <c r="H312" i="32"/>
  <c r="G312" i="32"/>
  <c r="F312" i="32"/>
  <c r="E312" i="32"/>
  <c r="D312" i="32"/>
  <c r="C312" i="32"/>
  <c r="J311" i="32"/>
  <c r="I311" i="32"/>
  <c r="H311" i="32"/>
  <c r="G311" i="32"/>
  <c r="F311" i="32"/>
  <c r="E311" i="32"/>
  <c r="D311" i="32"/>
  <c r="C311" i="32"/>
  <c r="J310" i="32"/>
  <c r="I310" i="32"/>
  <c r="H310" i="32"/>
  <c r="G310" i="32"/>
  <c r="F310" i="32"/>
  <c r="E310" i="32"/>
  <c r="D310" i="32"/>
  <c r="C310" i="32"/>
  <c r="J309" i="32"/>
  <c r="I309" i="32"/>
  <c r="H309" i="32"/>
  <c r="G309" i="32"/>
  <c r="F309" i="32"/>
  <c r="E309" i="32"/>
  <c r="D309" i="32"/>
  <c r="C309" i="32"/>
  <c r="J308" i="32"/>
  <c r="I308" i="32"/>
  <c r="H308" i="32"/>
  <c r="G308" i="32"/>
  <c r="F308" i="32"/>
  <c r="E308" i="32"/>
  <c r="D308" i="32"/>
  <c r="C308" i="32"/>
  <c r="J307" i="32"/>
  <c r="I307" i="32"/>
  <c r="H307" i="32"/>
  <c r="G307" i="32"/>
  <c r="F307" i="32"/>
  <c r="E307" i="32"/>
  <c r="D307" i="32"/>
  <c r="C307" i="32"/>
  <c r="J306" i="32"/>
  <c r="I306" i="32"/>
  <c r="H306" i="32"/>
  <c r="G306" i="32"/>
  <c r="F306" i="32"/>
  <c r="E306" i="32"/>
  <c r="D306" i="32"/>
  <c r="C306" i="32"/>
  <c r="J305" i="32"/>
  <c r="I305" i="32"/>
  <c r="H305" i="32"/>
  <c r="G305" i="32"/>
  <c r="F305" i="32"/>
  <c r="E305" i="32"/>
  <c r="D305" i="32"/>
  <c r="C305" i="32"/>
  <c r="J304" i="32"/>
  <c r="I304" i="32"/>
  <c r="H304" i="32"/>
  <c r="G304" i="32"/>
  <c r="F304" i="32"/>
  <c r="E304" i="32"/>
  <c r="D304" i="32"/>
  <c r="C304" i="32"/>
  <c r="J303" i="32"/>
  <c r="I303" i="32"/>
  <c r="H303" i="32"/>
  <c r="G303" i="32"/>
  <c r="F303" i="32"/>
  <c r="E303" i="32"/>
  <c r="D303" i="32"/>
  <c r="C303" i="32"/>
  <c r="J302" i="32"/>
  <c r="I302" i="32"/>
  <c r="H302" i="32"/>
  <c r="G302" i="32"/>
  <c r="F302" i="32"/>
  <c r="E302" i="32"/>
  <c r="D302" i="32"/>
  <c r="C302" i="32"/>
  <c r="J301" i="32"/>
  <c r="I301" i="32"/>
  <c r="H301" i="32"/>
  <c r="G301" i="32"/>
  <c r="F301" i="32"/>
  <c r="E301" i="32"/>
  <c r="D301" i="32"/>
  <c r="C301" i="32"/>
  <c r="J300" i="32"/>
  <c r="I300" i="32"/>
  <c r="H300" i="32"/>
  <c r="G300" i="32"/>
  <c r="F300" i="32"/>
  <c r="E300" i="32"/>
  <c r="D300" i="32"/>
  <c r="C300" i="32"/>
  <c r="J299" i="32"/>
  <c r="I299" i="32"/>
  <c r="H299" i="32"/>
  <c r="G299" i="32"/>
  <c r="F299" i="32"/>
  <c r="E299" i="32"/>
  <c r="D299" i="32"/>
  <c r="C299" i="32"/>
  <c r="J298" i="32"/>
  <c r="I298" i="32"/>
  <c r="H298" i="32"/>
  <c r="G298" i="32"/>
  <c r="F298" i="32"/>
  <c r="E298" i="32"/>
  <c r="D298" i="32"/>
  <c r="C298" i="32"/>
  <c r="J297" i="32"/>
  <c r="I297" i="32"/>
  <c r="H297" i="32"/>
  <c r="G297" i="32"/>
  <c r="F297" i="32"/>
  <c r="E297" i="32"/>
  <c r="D297" i="32"/>
  <c r="C297" i="32"/>
  <c r="J296" i="32"/>
  <c r="I296" i="32"/>
  <c r="H296" i="32"/>
  <c r="G296" i="32"/>
  <c r="F296" i="32"/>
  <c r="E296" i="32"/>
  <c r="D296" i="32"/>
  <c r="C296" i="32"/>
  <c r="J295" i="32"/>
  <c r="I295" i="32"/>
  <c r="H295" i="32"/>
  <c r="G295" i="32"/>
  <c r="F295" i="32"/>
  <c r="E295" i="32"/>
  <c r="D295" i="32"/>
  <c r="C295" i="32"/>
  <c r="J294" i="32"/>
  <c r="I294" i="32"/>
  <c r="H294" i="32"/>
  <c r="G294" i="32"/>
  <c r="F294" i="32"/>
  <c r="E294" i="32"/>
  <c r="D294" i="32"/>
  <c r="C294" i="32"/>
  <c r="J293" i="32"/>
  <c r="I293" i="32"/>
  <c r="H293" i="32"/>
  <c r="G293" i="32"/>
  <c r="F293" i="32"/>
  <c r="E293" i="32"/>
  <c r="D293" i="32"/>
  <c r="C293" i="32"/>
  <c r="J292" i="32"/>
  <c r="I292" i="32"/>
  <c r="H292" i="32"/>
  <c r="G292" i="32"/>
  <c r="F292" i="32"/>
  <c r="E292" i="32"/>
  <c r="D292" i="32"/>
  <c r="C292" i="32"/>
  <c r="J291" i="32"/>
  <c r="I291" i="32"/>
  <c r="H291" i="32"/>
  <c r="G291" i="32"/>
  <c r="F291" i="32"/>
  <c r="E291" i="32"/>
  <c r="D291" i="32"/>
  <c r="C291" i="32"/>
  <c r="J290" i="32"/>
  <c r="I290" i="32"/>
  <c r="H290" i="32"/>
  <c r="G290" i="32"/>
  <c r="F290" i="32"/>
  <c r="E290" i="32"/>
  <c r="D290" i="32"/>
  <c r="C290" i="32"/>
  <c r="J289" i="32"/>
  <c r="I289" i="32"/>
  <c r="H289" i="32"/>
  <c r="G289" i="32"/>
  <c r="F289" i="32"/>
  <c r="E289" i="32"/>
  <c r="D289" i="32"/>
  <c r="C289" i="32"/>
  <c r="J288" i="32"/>
  <c r="I288" i="32"/>
  <c r="H288" i="32"/>
  <c r="G288" i="32"/>
  <c r="F288" i="32"/>
  <c r="E288" i="32"/>
  <c r="D288" i="32"/>
  <c r="C288" i="32"/>
  <c r="J287" i="32"/>
  <c r="I287" i="32"/>
  <c r="H287" i="32"/>
  <c r="G287" i="32"/>
  <c r="F287" i="32"/>
  <c r="E287" i="32"/>
  <c r="D287" i="32"/>
  <c r="C287" i="32"/>
  <c r="J286" i="32"/>
  <c r="I286" i="32"/>
  <c r="H286" i="32"/>
  <c r="G286" i="32"/>
  <c r="F286" i="32"/>
  <c r="E286" i="32"/>
  <c r="D286" i="32"/>
  <c r="C286" i="32"/>
  <c r="J285" i="32"/>
  <c r="I285" i="32"/>
  <c r="H285" i="32"/>
  <c r="G285" i="32"/>
  <c r="F285" i="32"/>
  <c r="E285" i="32"/>
  <c r="D285" i="32"/>
  <c r="C285" i="32"/>
  <c r="J284" i="32"/>
  <c r="I284" i="32"/>
  <c r="H284" i="32"/>
  <c r="G284" i="32"/>
  <c r="F284" i="32"/>
  <c r="E284" i="32"/>
  <c r="D284" i="32"/>
  <c r="C284" i="32"/>
  <c r="J283" i="32"/>
  <c r="I283" i="32"/>
  <c r="H283" i="32"/>
  <c r="G283" i="32"/>
  <c r="F283" i="32"/>
  <c r="E283" i="32"/>
  <c r="D283" i="32"/>
  <c r="C283" i="32"/>
  <c r="J282" i="32"/>
  <c r="I282" i="32"/>
  <c r="H282" i="32"/>
  <c r="G282" i="32"/>
  <c r="F282" i="32"/>
  <c r="E282" i="32"/>
  <c r="D282" i="32"/>
  <c r="C282" i="32"/>
  <c r="J281" i="32"/>
  <c r="I281" i="32"/>
  <c r="H281" i="32"/>
  <c r="G281" i="32"/>
  <c r="F281" i="32"/>
  <c r="E281" i="32"/>
  <c r="D281" i="32"/>
  <c r="C281" i="32"/>
  <c r="J280" i="32"/>
  <c r="I280" i="32"/>
  <c r="H280" i="32"/>
  <c r="G280" i="32"/>
  <c r="F280" i="32"/>
  <c r="E280" i="32"/>
  <c r="D280" i="32"/>
  <c r="C280" i="32"/>
  <c r="J279" i="32"/>
  <c r="I279" i="32"/>
  <c r="H279" i="32"/>
  <c r="G279" i="32"/>
  <c r="F279" i="32"/>
  <c r="E279" i="32"/>
  <c r="D279" i="32"/>
  <c r="C279" i="32"/>
  <c r="J278" i="32"/>
  <c r="I278" i="32"/>
  <c r="H278" i="32"/>
  <c r="G278" i="32"/>
  <c r="F278" i="32"/>
  <c r="E278" i="32"/>
  <c r="D278" i="32"/>
  <c r="C278" i="32"/>
  <c r="J277" i="32"/>
  <c r="I277" i="32"/>
  <c r="H277" i="32"/>
  <c r="G277" i="32"/>
  <c r="F277" i="32"/>
  <c r="E277" i="32"/>
  <c r="D277" i="32"/>
  <c r="C277" i="32"/>
  <c r="J276" i="32"/>
  <c r="I276" i="32"/>
  <c r="H276" i="32"/>
  <c r="G276" i="32"/>
  <c r="F276" i="32"/>
  <c r="E276" i="32"/>
  <c r="D276" i="32"/>
  <c r="C276" i="32"/>
  <c r="J275" i="32"/>
  <c r="I275" i="32"/>
  <c r="H275" i="32"/>
  <c r="G275" i="32"/>
  <c r="F275" i="32"/>
  <c r="E275" i="32"/>
  <c r="D275" i="32"/>
  <c r="C275" i="32"/>
  <c r="J274" i="32"/>
  <c r="I274" i="32"/>
  <c r="H274" i="32"/>
  <c r="G274" i="32"/>
  <c r="F274" i="32"/>
  <c r="E274" i="32"/>
  <c r="D274" i="32"/>
  <c r="C274" i="32"/>
  <c r="J273" i="32"/>
  <c r="I273" i="32"/>
  <c r="H273" i="32"/>
  <c r="G273" i="32"/>
  <c r="F273" i="32"/>
  <c r="E273" i="32"/>
  <c r="D273" i="32"/>
  <c r="C273" i="32"/>
  <c r="J272" i="32"/>
  <c r="I272" i="32"/>
  <c r="H272" i="32"/>
  <c r="G272" i="32"/>
  <c r="F272" i="32"/>
  <c r="E272" i="32"/>
  <c r="D272" i="32"/>
  <c r="C272" i="32"/>
  <c r="J271" i="32"/>
  <c r="I271" i="32"/>
  <c r="H271" i="32"/>
  <c r="G271" i="32"/>
  <c r="F271" i="32"/>
  <c r="E271" i="32"/>
  <c r="D271" i="32"/>
  <c r="C271" i="32"/>
  <c r="J270" i="32"/>
  <c r="I270" i="32"/>
  <c r="H270" i="32"/>
  <c r="G270" i="32"/>
  <c r="F270" i="32"/>
  <c r="E270" i="32"/>
  <c r="D270" i="32"/>
  <c r="C270" i="32"/>
  <c r="J269" i="32"/>
  <c r="I269" i="32"/>
  <c r="H269" i="32"/>
  <c r="G269" i="32"/>
  <c r="F269" i="32"/>
  <c r="E269" i="32"/>
  <c r="D269" i="32"/>
  <c r="C269" i="32"/>
  <c r="J268" i="32"/>
  <c r="I268" i="32"/>
  <c r="H268" i="32"/>
  <c r="G268" i="32"/>
  <c r="F268" i="32"/>
  <c r="E268" i="32"/>
  <c r="D268" i="32"/>
  <c r="C268" i="32"/>
  <c r="J267" i="32"/>
  <c r="I267" i="32"/>
  <c r="H267" i="32"/>
  <c r="G267" i="32"/>
  <c r="F267" i="32"/>
  <c r="E267" i="32"/>
  <c r="D267" i="32"/>
  <c r="C267" i="32"/>
  <c r="J266" i="32"/>
  <c r="I266" i="32"/>
  <c r="H266" i="32"/>
  <c r="G266" i="32"/>
  <c r="F266" i="32"/>
  <c r="E266" i="32"/>
  <c r="D266" i="32"/>
  <c r="C266" i="32"/>
  <c r="J265" i="32"/>
  <c r="I265" i="32"/>
  <c r="H265" i="32"/>
  <c r="G265" i="32"/>
  <c r="F265" i="32"/>
  <c r="E265" i="32"/>
  <c r="D265" i="32"/>
  <c r="C265" i="32"/>
  <c r="J264" i="32"/>
  <c r="I264" i="32"/>
  <c r="H264" i="32"/>
  <c r="G264" i="32"/>
  <c r="F264" i="32"/>
  <c r="E264" i="32"/>
  <c r="D264" i="32"/>
  <c r="C264" i="32"/>
  <c r="J263" i="32"/>
  <c r="I263" i="32"/>
  <c r="H263" i="32"/>
  <c r="G263" i="32"/>
  <c r="F263" i="32"/>
  <c r="E263" i="32"/>
  <c r="D263" i="32"/>
  <c r="C263" i="32"/>
  <c r="J262" i="32"/>
  <c r="I262" i="32"/>
  <c r="H262" i="32"/>
  <c r="G262" i="32"/>
  <c r="F262" i="32"/>
  <c r="E262" i="32"/>
  <c r="D262" i="32"/>
  <c r="C262" i="32"/>
  <c r="J261" i="32"/>
  <c r="I261" i="32"/>
  <c r="H261" i="32"/>
  <c r="G261" i="32"/>
  <c r="F261" i="32"/>
  <c r="E261" i="32"/>
  <c r="D261" i="32"/>
  <c r="C261" i="32"/>
  <c r="J260" i="32"/>
  <c r="I260" i="32"/>
  <c r="H260" i="32"/>
  <c r="G260" i="32"/>
  <c r="F260" i="32"/>
  <c r="E260" i="32"/>
  <c r="D260" i="32"/>
  <c r="C260" i="32"/>
  <c r="J259" i="32"/>
  <c r="I259" i="32"/>
  <c r="H259" i="32"/>
  <c r="G259" i="32"/>
  <c r="F259" i="32"/>
  <c r="E259" i="32"/>
  <c r="D259" i="32"/>
  <c r="C259" i="32"/>
  <c r="J258" i="32"/>
  <c r="I258" i="32"/>
  <c r="H258" i="32"/>
  <c r="G258" i="32"/>
  <c r="F258" i="32"/>
  <c r="E258" i="32"/>
  <c r="D258" i="32"/>
  <c r="C258" i="32"/>
  <c r="J257" i="32"/>
  <c r="I257" i="32"/>
  <c r="H257" i="32"/>
  <c r="G257" i="32"/>
  <c r="F257" i="32"/>
  <c r="E257" i="32"/>
  <c r="D257" i="32"/>
  <c r="C257" i="32"/>
  <c r="J256" i="32"/>
  <c r="I256" i="32"/>
  <c r="H256" i="32"/>
  <c r="G256" i="32"/>
  <c r="F256" i="32"/>
  <c r="E256" i="32"/>
  <c r="D256" i="32"/>
  <c r="C256" i="32"/>
  <c r="J255" i="32"/>
  <c r="I255" i="32"/>
  <c r="H255" i="32"/>
  <c r="G255" i="32"/>
  <c r="F255" i="32"/>
  <c r="E255" i="32"/>
  <c r="D255" i="32"/>
  <c r="C255" i="32"/>
  <c r="J254" i="32"/>
  <c r="I254" i="32"/>
  <c r="H254" i="32"/>
  <c r="G254" i="32"/>
  <c r="F254" i="32"/>
  <c r="E254" i="32"/>
  <c r="D254" i="32"/>
  <c r="C254" i="32"/>
  <c r="J253" i="32"/>
  <c r="I253" i="32"/>
  <c r="H253" i="32"/>
  <c r="G253" i="32"/>
  <c r="F253" i="32"/>
  <c r="E253" i="32"/>
  <c r="D253" i="32"/>
  <c r="C253" i="32"/>
  <c r="J252" i="32"/>
  <c r="I252" i="32"/>
  <c r="H252" i="32"/>
  <c r="G252" i="32"/>
  <c r="F252" i="32"/>
  <c r="E252" i="32"/>
  <c r="D252" i="32"/>
  <c r="C252" i="32"/>
  <c r="J251" i="32"/>
  <c r="I251" i="32"/>
  <c r="H251" i="32"/>
  <c r="G251" i="32"/>
  <c r="F251" i="32"/>
  <c r="E251" i="32"/>
  <c r="D251" i="32"/>
  <c r="C251" i="32"/>
  <c r="J250" i="32"/>
  <c r="I250" i="32"/>
  <c r="H250" i="32"/>
  <c r="G250" i="32"/>
  <c r="F250" i="32"/>
  <c r="E250" i="32"/>
  <c r="D250" i="32"/>
  <c r="C250" i="32"/>
  <c r="J249" i="32"/>
  <c r="I249" i="32"/>
  <c r="H249" i="32"/>
  <c r="G249" i="32"/>
  <c r="F249" i="32"/>
  <c r="E249" i="32"/>
  <c r="D249" i="32"/>
  <c r="C249" i="32"/>
  <c r="J248" i="32"/>
  <c r="I248" i="32"/>
  <c r="H248" i="32"/>
  <c r="G248" i="32"/>
  <c r="F248" i="32"/>
  <c r="E248" i="32"/>
  <c r="D248" i="32"/>
  <c r="C248" i="32"/>
  <c r="J247" i="32"/>
  <c r="I247" i="32"/>
  <c r="H247" i="32"/>
  <c r="G247" i="32"/>
  <c r="F247" i="32"/>
  <c r="E247" i="32"/>
  <c r="D247" i="32"/>
  <c r="C247" i="32"/>
  <c r="J246" i="32"/>
  <c r="I246" i="32"/>
  <c r="H246" i="32"/>
  <c r="G246" i="32"/>
  <c r="F246" i="32"/>
  <c r="E246" i="32"/>
  <c r="D246" i="32"/>
  <c r="C246" i="32"/>
  <c r="J245" i="32"/>
  <c r="I245" i="32"/>
  <c r="H245" i="32"/>
  <c r="G245" i="32"/>
  <c r="F245" i="32"/>
  <c r="E245" i="32"/>
  <c r="D245" i="32"/>
  <c r="C245" i="32"/>
  <c r="J244" i="32"/>
  <c r="I244" i="32"/>
  <c r="H244" i="32"/>
  <c r="G244" i="32"/>
  <c r="F244" i="32"/>
  <c r="E244" i="32"/>
  <c r="D244" i="32"/>
  <c r="C244" i="32"/>
  <c r="J243" i="32"/>
  <c r="I243" i="32"/>
  <c r="H243" i="32"/>
  <c r="G243" i="32"/>
  <c r="F243" i="32"/>
  <c r="E243" i="32"/>
  <c r="D243" i="32"/>
  <c r="C243" i="32"/>
  <c r="J242" i="32"/>
  <c r="I242" i="32"/>
  <c r="H242" i="32"/>
  <c r="G242" i="32"/>
  <c r="F242" i="32"/>
  <c r="E242" i="32"/>
  <c r="D242" i="32"/>
  <c r="C242" i="32"/>
  <c r="J241" i="32"/>
  <c r="I241" i="32"/>
  <c r="H241" i="32"/>
  <c r="G241" i="32"/>
  <c r="F241" i="32"/>
  <c r="E241" i="32"/>
  <c r="D241" i="32"/>
  <c r="C241" i="32"/>
  <c r="J240" i="32"/>
  <c r="I240" i="32"/>
  <c r="H240" i="32"/>
  <c r="G240" i="32"/>
  <c r="F240" i="32"/>
  <c r="E240" i="32"/>
  <c r="D240" i="32"/>
  <c r="C240" i="32"/>
  <c r="J239" i="32"/>
  <c r="I239" i="32"/>
  <c r="H239" i="32"/>
  <c r="G239" i="32"/>
  <c r="F239" i="32"/>
  <c r="E239" i="32"/>
  <c r="D239" i="32"/>
  <c r="C239" i="32"/>
  <c r="J238" i="32"/>
  <c r="I238" i="32"/>
  <c r="H238" i="32"/>
  <c r="G238" i="32"/>
  <c r="F238" i="32"/>
  <c r="E238" i="32"/>
  <c r="D238" i="32"/>
  <c r="C238" i="32"/>
  <c r="J237" i="32"/>
  <c r="I237" i="32"/>
  <c r="H237" i="32"/>
  <c r="G237" i="32"/>
  <c r="F237" i="32"/>
  <c r="E237" i="32"/>
  <c r="D237" i="32"/>
  <c r="C237" i="32"/>
  <c r="J236" i="32"/>
  <c r="I236" i="32"/>
  <c r="H236" i="32"/>
  <c r="G236" i="32"/>
  <c r="F236" i="32"/>
  <c r="E236" i="32"/>
  <c r="D236" i="32"/>
  <c r="C236" i="32"/>
  <c r="J235" i="32"/>
  <c r="I235" i="32"/>
  <c r="H235" i="32"/>
  <c r="G235" i="32"/>
  <c r="F235" i="32"/>
  <c r="E235" i="32"/>
  <c r="D235" i="32"/>
  <c r="C235" i="32"/>
  <c r="J234" i="32"/>
  <c r="I234" i="32"/>
  <c r="H234" i="32"/>
  <c r="G234" i="32"/>
  <c r="F234" i="32"/>
  <c r="E234" i="32"/>
  <c r="D234" i="32"/>
  <c r="C234" i="32"/>
  <c r="J233" i="32"/>
  <c r="I233" i="32"/>
  <c r="H233" i="32"/>
  <c r="G233" i="32"/>
  <c r="F233" i="32"/>
  <c r="E233" i="32"/>
  <c r="D233" i="32"/>
  <c r="C233" i="32"/>
  <c r="J232" i="32"/>
  <c r="I232" i="32"/>
  <c r="H232" i="32"/>
  <c r="G232" i="32"/>
  <c r="F232" i="32"/>
  <c r="E232" i="32"/>
  <c r="D232" i="32"/>
  <c r="C232" i="32"/>
  <c r="J231" i="32"/>
  <c r="I231" i="32"/>
  <c r="H231" i="32"/>
  <c r="G231" i="32"/>
  <c r="F231" i="32"/>
  <c r="E231" i="32"/>
  <c r="D231" i="32"/>
  <c r="C231" i="32"/>
  <c r="J230" i="32"/>
  <c r="I230" i="32"/>
  <c r="H230" i="32"/>
  <c r="G230" i="32"/>
  <c r="F230" i="32"/>
  <c r="E230" i="32"/>
  <c r="D230" i="32"/>
  <c r="C230" i="32"/>
  <c r="J229" i="32"/>
  <c r="I229" i="32"/>
  <c r="H229" i="32"/>
  <c r="G229" i="32"/>
  <c r="F229" i="32"/>
  <c r="E229" i="32"/>
  <c r="D229" i="32"/>
  <c r="C229" i="32"/>
  <c r="J228" i="32"/>
  <c r="I228" i="32"/>
  <c r="H228" i="32"/>
  <c r="G228" i="32"/>
  <c r="F228" i="32"/>
  <c r="E228" i="32"/>
  <c r="D228" i="32"/>
  <c r="C228" i="32"/>
  <c r="J227" i="32"/>
  <c r="I227" i="32"/>
  <c r="H227" i="32"/>
  <c r="G227" i="32"/>
  <c r="F227" i="32"/>
  <c r="E227" i="32"/>
  <c r="D227" i="32"/>
  <c r="C227" i="32"/>
  <c r="J226" i="32"/>
  <c r="I226" i="32"/>
  <c r="H226" i="32"/>
  <c r="G226" i="32"/>
  <c r="F226" i="32"/>
  <c r="E226" i="32"/>
  <c r="D226" i="32"/>
  <c r="C226" i="32"/>
  <c r="J225" i="32"/>
  <c r="I225" i="32"/>
  <c r="H225" i="32"/>
  <c r="G225" i="32"/>
  <c r="F225" i="32"/>
  <c r="E225" i="32"/>
  <c r="D225" i="32"/>
  <c r="C225" i="32"/>
  <c r="J224" i="32"/>
  <c r="I224" i="32"/>
  <c r="H224" i="32"/>
  <c r="G224" i="32"/>
  <c r="F224" i="32"/>
  <c r="E224" i="32"/>
  <c r="D224" i="32"/>
  <c r="C224" i="32"/>
  <c r="J223" i="32"/>
  <c r="I223" i="32"/>
  <c r="H223" i="32"/>
  <c r="G223" i="32"/>
  <c r="F223" i="32"/>
  <c r="E223" i="32"/>
  <c r="D223" i="32"/>
  <c r="C223" i="32"/>
  <c r="J222" i="32"/>
  <c r="I222" i="32"/>
  <c r="H222" i="32"/>
  <c r="G222" i="32"/>
  <c r="F222" i="32"/>
  <c r="E222" i="32"/>
  <c r="D222" i="32"/>
  <c r="C222" i="32"/>
  <c r="J221" i="32"/>
  <c r="I221" i="32"/>
  <c r="H221" i="32"/>
  <c r="G221" i="32"/>
  <c r="F221" i="32"/>
  <c r="E221" i="32"/>
  <c r="D221" i="32"/>
  <c r="C221" i="32"/>
  <c r="J220" i="32"/>
  <c r="I220" i="32"/>
  <c r="H220" i="32"/>
  <c r="G220" i="32"/>
  <c r="F220" i="32"/>
  <c r="E220" i="32"/>
  <c r="D220" i="32"/>
  <c r="C220" i="32"/>
  <c r="J219" i="32"/>
  <c r="I219" i="32"/>
  <c r="H219" i="32"/>
  <c r="G219" i="32"/>
  <c r="F219" i="32"/>
  <c r="E219" i="32"/>
  <c r="D219" i="32"/>
  <c r="C219" i="32"/>
  <c r="J218" i="32"/>
  <c r="I218" i="32"/>
  <c r="H218" i="32"/>
  <c r="G218" i="32"/>
  <c r="F218" i="32"/>
  <c r="E218" i="32"/>
  <c r="D218" i="32"/>
  <c r="C218" i="32"/>
  <c r="J217" i="32"/>
  <c r="I217" i="32"/>
  <c r="H217" i="32"/>
  <c r="G217" i="32"/>
  <c r="F217" i="32"/>
  <c r="E217" i="32"/>
  <c r="D217" i="32"/>
  <c r="C217" i="32"/>
  <c r="J216" i="32"/>
  <c r="I216" i="32"/>
  <c r="H216" i="32"/>
  <c r="G216" i="32"/>
  <c r="F216" i="32"/>
  <c r="E216" i="32"/>
  <c r="D216" i="32"/>
  <c r="C216" i="32"/>
  <c r="J215" i="32"/>
  <c r="I215" i="32"/>
  <c r="H215" i="32"/>
  <c r="G215" i="32"/>
  <c r="F215" i="32"/>
  <c r="E215" i="32"/>
  <c r="D215" i="32"/>
  <c r="C215" i="32"/>
  <c r="J214" i="32"/>
  <c r="I214" i="32"/>
  <c r="H214" i="32"/>
  <c r="G214" i="32"/>
  <c r="F214" i="32"/>
  <c r="E214" i="32"/>
  <c r="D214" i="32"/>
  <c r="C214" i="32"/>
  <c r="J213" i="32"/>
  <c r="I213" i="32"/>
  <c r="H213" i="32"/>
  <c r="G213" i="32"/>
  <c r="F213" i="32"/>
  <c r="E213" i="32"/>
  <c r="D213" i="32"/>
  <c r="C213" i="32"/>
  <c r="J212" i="32"/>
  <c r="I212" i="32"/>
  <c r="H212" i="32"/>
  <c r="G212" i="32"/>
  <c r="F212" i="32"/>
  <c r="E212" i="32"/>
  <c r="D212" i="32"/>
  <c r="C212" i="32"/>
  <c r="J211" i="32"/>
  <c r="I211" i="32"/>
  <c r="H211" i="32"/>
  <c r="G211" i="32"/>
  <c r="F211" i="32"/>
  <c r="E211" i="32"/>
  <c r="D211" i="32"/>
  <c r="C211" i="32"/>
  <c r="J210" i="32"/>
  <c r="I210" i="32"/>
  <c r="H210" i="32"/>
  <c r="G210" i="32"/>
  <c r="F210" i="32"/>
  <c r="E210" i="32"/>
  <c r="D210" i="32"/>
  <c r="C210" i="32"/>
  <c r="J209" i="32"/>
  <c r="I209" i="32"/>
  <c r="H209" i="32"/>
  <c r="G209" i="32"/>
  <c r="F209" i="32"/>
  <c r="E209" i="32"/>
  <c r="D209" i="32"/>
  <c r="C209" i="32"/>
  <c r="J208" i="32"/>
  <c r="I208" i="32"/>
  <c r="H208" i="32"/>
  <c r="G208" i="32"/>
  <c r="F208" i="32"/>
  <c r="E208" i="32"/>
  <c r="D208" i="32"/>
  <c r="C208" i="32"/>
  <c r="J207" i="32"/>
  <c r="I207" i="32"/>
  <c r="H207" i="32"/>
  <c r="G207" i="32"/>
  <c r="F207" i="32"/>
  <c r="E207" i="32"/>
  <c r="D207" i="32"/>
  <c r="C207" i="32"/>
  <c r="J206" i="32"/>
  <c r="I206" i="32"/>
  <c r="H206" i="32"/>
  <c r="G206" i="32"/>
  <c r="F206" i="32"/>
  <c r="E206" i="32"/>
  <c r="D206" i="32"/>
  <c r="C206" i="32"/>
  <c r="J205" i="32"/>
  <c r="I205" i="32"/>
  <c r="H205" i="32"/>
  <c r="G205" i="32"/>
  <c r="F205" i="32"/>
  <c r="E205" i="32"/>
  <c r="D205" i="32"/>
  <c r="C205" i="32"/>
  <c r="J204" i="32"/>
  <c r="I204" i="32"/>
  <c r="H204" i="32"/>
  <c r="G204" i="32"/>
  <c r="F204" i="32"/>
  <c r="E204" i="32"/>
  <c r="D204" i="32"/>
  <c r="C204" i="32"/>
  <c r="J203" i="32"/>
  <c r="I203" i="32"/>
  <c r="H203" i="32"/>
  <c r="G203" i="32"/>
  <c r="F203" i="32"/>
  <c r="E203" i="32"/>
  <c r="D203" i="32"/>
  <c r="C203" i="32"/>
  <c r="J202" i="32"/>
  <c r="I202" i="32"/>
  <c r="H202" i="32"/>
  <c r="G202" i="32"/>
  <c r="F202" i="32"/>
  <c r="E202" i="32"/>
  <c r="D202" i="32"/>
  <c r="C202" i="32"/>
  <c r="J201" i="32"/>
  <c r="I201" i="32"/>
  <c r="H201" i="32"/>
  <c r="G201" i="32"/>
  <c r="F201" i="32"/>
  <c r="E201" i="32"/>
  <c r="D201" i="32"/>
  <c r="C201" i="32"/>
  <c r="J200" i="32"/>
  <c r="I200" i="32"/>
  <c r="H200" i="32"/>
  <c r="G200" i="32"/>
  <c r="F200" i="32"/>
  <c r="E200" i="32"/>
  <c r="D200" i="32"/>
  <c r="C200" i="32"/>
  <c r="J199" i="32"/>
  <c r="I199" i="32"/>
  <c r="H199" i="32"/>
  <c r="G199" i="32"/>
  <c r="F199" i="32"/>
  <c r="E199" i="32"/>
  <c r="D199" i="32"/>
  <c r="C199" i="32"/>
  <c r="J198" i="32"/>
  <c r="I198" i="32"/>
  <c r="H198" i="32"/>
  <c r="G198" i="32"/>
  <c r="F198" i="32"/>
  <c r="E198" i="32"/>
  <c r="D198" i="32"/>
  <c r="C198" i="32"/>
  <c r="J197" i="32"/>
  <c r="I197" i="32"/>
  <c r="H197" i="32"/>
  <c r="G197" i="32"/>
  <c r="F197" i="32"/>
  <c r="E197" i="32"/>
  <c r="D197" i="32"/>
  <c r="C197" i="32"/>
  <c r="J196" i="32"/>
  <c r="I196" i="32"/>
  <c r="H196" i="32"/>
  <c r="G196" i="32"/>
  <c r="F196" i="32"/>
  <c r="E196" i="32"/>
  <c r="D196" i="32"/>
  <c r="C196" i="32"/>
  <c r="J195" i="32"/>
  <c r="I195" i="32"/>
  <c r="H195" i="32"/>
  <c r="G195" i="32"/>
  <c r="F195" i="32"/>
  <c r="E195" i="32"/>
  <c r="D195" i="32"/>
  <c r="C195" i="32"/>
  <c r="J194" i="32"/>
  <c r="I194" i="32"/>
  <c r="H194" i="32"/>
  <c r="G194" i="32"/>
  <c r="F194" i="32"/>
  <c r="E194" i="32"/>
  <c r="D194" i="32"/>
  <c r="C194" i="32"/>
  <c r="J193" i="32"/>
  <c r="I193" i="32"/>
  <c r="H193" i="32"/>
  <c r="G193" i="32"/>
  <c r="F193" i="32"/>
  <c r="E193" i="32"/>
  <c r="D193" i="32"/>
  <c r="C193" i="32"/>
  <c r="J192" i="32"/>
  <c r="I192" i="32"/>
  <c r="H192" i="32"/>
  <c r="G192" i="32"/>
  <c r="F192" i="32"/>
  <c r="E192" i="32"/>
  <c r="D192" i="32"/>
  <c r="C192" i="32"/>
  <c r="J191" i="32"/>
  <c r="I191" i="32"/>
  <c r="H191" i="32"/>
  <c r="G191" i="32"/>
  <c r="F191" i="32"/>
  <c r="E191" i="32"/>
  <c r="D191" i="32"/>
  <c r="C191" i="32"/>
  <c r="J190" i="32"/>
  <c r="I190" i="32"/>
  <c r="H190" i="32"/>
  <c r="G190" i="32"/>
  <c r="F190" i="32"/>
  <c r="E190" i="32"/>
  <c r="D190" i="32"/>
  <c r="C190" i="32"/>
  <c r="J189" i="32"/>
  <c r="I189" i="32"/>
  <c r="H189" i="32"/>
  <c r="G189" i="32"/>
  <c r="F189" i="32"/>
  <c r="E189" i="32"/>
  <c r="D189" i="32"/>
  <c r="C189" i="32"/>
  <c r="J188" i="32"/>
  <c r="I188" i="32"/>
  <c r="H188" i="32"/>
  <c r="G188" i="32"/>
  <c r="F188" i="32"/>
  <c r="E188" i="32"/>
  <c r="D188" i="32"/>
  <c r="C188" i="32"/>
  <c r="J187" i="32"/>
  <c r="I187" i="32"/>
  <c r="H187" i="32"/>
  <c r="G187" i="32"/>
  <c r="F187" i="32"/>
  <c r="E187" i="32"/>
  <c r="D187" i="32"/>
  <c r="C187" i="32"/>
  <c r="J186" i="32"/>
  <c r="I186" i="32"/>
  <c r="H186" i="32"/>
  <c r="G186" i="32"/>
  <c r="F186" i="32"/>
  <c r="E186" i="32"/>
  <c r="D186" i="32"/>
  <c r="C186" i="32"/>
  <c r="J185" i="32"/>
  <c r="I185" i="32"/>
  <c r="H185" i="32"/>
  <c r="G185" i="32"/>
  <c r="F185" i="32"/>
  <c r="E185" i="32"/>
  <c r="D185" i="32"/>
  <c r="C185" i="32"/>
  <c r="J184" i="32"/>
  <c r="I184" i="32"/>
  <c r="H184" i="32"/>
  <c r="G184" i="32"/>
  <c r="F184" i="32"/>
  <c r="E184" i="32"/>
  <c r="D184" i="32"/>
  <c r="C184" i="32"/>
  <c r="J183" i="32"/>
  <c r="I183" i="32"/>
  <c r="H183" i="32"/>
  <c r="G183" i="32"/>
  <c r="F183" i="32"/>
  <c r="E183" i="32"/>
  <c r="D183" i="32"/>
  <c r="C183" i="32"/>
  <c r="J182" i="32"/>
  <c r="I182" i="32"/>
  <c r="H182" i="32"/>
  <c r="G182" i="32"/>
  <c r="F182" i="32"/>
  <c r="E182" i="32"/>
  <c r="D182" i="32"/>
  <c r="C182" i="32"/>
  <c r="J181" i="32"/>
  <c r="I181" i="32"/>
  <c r="H181" i="32"/>
  <c r="G181" i="32"/>
  <c r="F181" i="32"/>
  <c r="E181" i="32"/>
  <c r="D181" i="32"/>
  <c r="C181" i="32"/>
  <c r="J180" i="32"/>
  <c r="I180" i="32"/>
  <c r="H180" i="32"/>
  <c r="G180" i="32"/>
  <c r="F180" i="32"/>
  <c r="E180" i="32"/>
  <c r="D180" i="32"/>
  <c r="C180" i="32"/>
  <c r="J179" i="32"/>
  <c r="I179" i="32"/>
  <c r="H179" i="32"/>
  <c r="G179" i="32"/>
  <c r="F179" i="32"/>
  <c r="E179" i="32"/>
  <c r="D179" i="32"/>
  <c r="C179" i="32"/>
  <c r="J178" i="32"/>
  <c r="I178" i="32"/>
  <c r="H178" i="32"/>
  <c r="G178" i="32"/>
  <c r="F178" i="32"/>
  <c r="E178" i="32"/>
  <c r="D178" i="32"/>
  <c r="C178" i="32"/>
  <c r="J177" i="32"/>
  <c r="I177" i="32"/>
  <c r="H177" i="32"/>
  <c r="G177" i="32"/>
  <c r="F177" i="32"/>
  <c r="E177" i="32"/>
  <c r="D177" i="32"/>
  <c r="C177" i="32"/>
  <c r="J176" i="32"/>
  <c r="I176" i="32"/>
  <c r="H176" i="32"/>
  <c r="G176" i="32"/>
  <c r="F176" i="32"/>
  <c r="E176" i="32"/>
  <c r="D176" i="32"/>
  <c r="C176" i="32"/>
  <c r="J175" i="32"/>
  <c r="I175" i="32"/>
  <c r="H175" i="32"/>
  <c r="G175" i="32"/>
  <c r="F175" i="32"/>
  <c r="E175" i="32"/>
  <c r="D175" i="32"/>
  <c r="C175" i="32"/>
  <c r="J174" i="32"/>
  <c r="I174" i="32"/>
  <c r="H174" i="32"/>
  <c r="G174" i="32"/>
  <c r="F174" i="32"/>
  <c r="E174" i="32"/>
  <c r="D174" i="32"/>
  <c r="C174" i="32"/>
  <c r="J173" i="32"/>
  <c r="I173" i="32"/>
  <c r="H173" i="32"/>
  <c r="G173" i="32"/>
  <c r="F173" i="32"/>
  <c r="E173" i="32"/>
  <c r="D173" i="32"/>
  <c r="C173" i="32"/>
  <c r="J172" i="32"/>
  <c r="I172" i="32"/>
  <c r="H172" i="32"/>
  <c r="G172" i="32"/>
  <c r="F172" i="32"/>
  <c r="E172" i="32"/>
  <c r="D172" i="32"/>
  <c r="C172" i="32"/>
  <c r="J171" i="32"/>
  <c r="I171" i="32"/>
  <c r="H171" i="32"/>
  <c r="G171" i="32"/>
  <c r="F171" i="32"/>
  <c r="E171" i="32"/>
  <c r="D171" i="32"/>
  <c r="C171" i="32"/>
  <c r="J170" i="32"/>
  <c r="I170" i="32"/>
  <c r="H170" i="32"/>
  <c r="G170" i="32"/>
  <c r="F170" i="32"/>
  <c r="E170" i="32"/>
  <c r="D170" i="32"/>
  <c r="C170" i="32"/>
  <c r="J169" i="32"/>
  <c r="I169" i="32"/>
  <c r="H169" i="32"/>
  <c r="G169" i="32"/>
  <c r="F169" i="32"/>
  <c r="E169" i="32"/>
  <c r="D169" i="32"/>
  <c r="C169" i="32"/>
  <c r="J168" i="32"/>
  <c r="I168" i="32"/>
  <c r="H168" i="32"/>
  <c r="G168" i="32"/>
  <c r="F168" i="32"/>
  <c r="E168" i="32"/>
  <c r="D168" i="32"/>
  <c r="C168" i="32"/>
  <c r="J167" i="32"/>
  <c r="I167" i="32"/>
  <c r="H167" i="32"/>
  <c r="G167" i="32"/>
  <c r="F167" i="32"/>
  <c r="E167" i="32"/>
  <c r="D167" i="32"/>
  <c r="C167" i="32"/>
  <c r="J166" i="32"/>
  <c r="I166" i="32"/>
  <c r="H166" i="32"/>
  <c r="G166" i="32"/>
  <c r="F166" i="32"/>
  <c r="E166" i="32"/>
  <c r="D166" i="32"/>
  <c r="C166" i="32"/>
  <c r="J165" i="32"/>
  <c r="I165" i="32"/>
  <c r="H165" i="32"/>
  <c r="G165" i="32"/>
  <c r="F165" i="32"/>
  <c r="E165" i="32"/>
  <c r="D165" i="32"/>
  <c r="C165" i="32"/>
  <c r="J164" i="32"/>
  <c r="I164" i="32"/>
  <c r="H164" i="32"/>
  <c r="G164" i="32"/>
  <c r="F164" i="32"/>
  <c r="E164" i="32"/>
  <c r="D164" i="32"/>
  <c r="C164" i="32"/>
  <c r="J163" i="32"/>
  <c r="I163" i="32"/>
  <c r="H163" i="32"/>
  <c r="G163" i="32"/>
  <c r="F163" i="32"/>
  <c r="E163" i="32"/>
  <c r="D163" i="32"/>
  <c r="C163" i="32"/>
  <c r="J162" i="32"/>
  <c r="I162" i="32"/>
  <c r="H162" i="32"/>
  <c r="G162" i="32"/>
  <c r="F162" i="32"/>
  <c r="E162" i="32"/>
  <c r="D162" i="32"/>
  <c r="C162" i="32"/>
  <c r="J161" i="32"/>
  <c r="I161" i="32"/>
  <c r="H161" i="32"/>
  <c r="G161" i="32"/>
  <c r="F161" i="32"/>
  <c r="E161" i="32"/>
  <c r="D161" i="32"/>
  <c r="C161" i="32"/>
  <c r="J160" i="32"/>
  <c r="I160" i="32"/>
  <c r="H160" i="32"/>
  <c r="G160" i="32"/>
  <c r="F160" i="32"/>
  <c r="E160" i="32"/>
  <c r="D160" i="32"/>
  <c r="C160" i="32"/>
  <c r="J159" i="32"/>
  <c r="I159" i="32"/>
  <c r="H159" i="32"/>
  <c r="G159" i="32"/>
  <c r="F159" i="32"/>
  <c r="E159" i="32"/>
  <c r="D159" i="32"/>
  <c r="C159" i="32"/>
  <c r="J158" i="32"/>
  <c r="I158" i="32"/>
  <c r="H158" i="32"/>
  <c r="G158" i="32"/>
  <c r="F158" i="32"/>
  <c r="E158" i="32"/>
  <c r="D158" i="32"/>
  <c r="C158" i="32"/>
  <c r="J157" i="32"/>
  <c r="I157" i="32"/>
  <c r="H157" i="32"/>
  <c r="G157" i="32"/>
  <c r="F157" i="32"/>
  <c r="E157" i="32"/>
  <c r="D157" i="32"/>
  <c r="C157" i="32"/>
  <c r="J156" i="32"/>
  <c r="I156" i="32"/>
  <c r="H156" i="32"/>
  <c r="G156" i="32"/>
  <c r="F156" i="32"/>
  <c r="E156" i="32"/>
  <c r="D156" i="32"/>
  <c r="C156" i="32"/>
  <c r="J155" i="32"/>
  <c r="I155" i="32"/>
  <c r="H155" i="32"/>
  <c r="G155" i="32"/>
  <c r="F155" i="32"/>
  <c r="E155" i="32"/>
  <c r="D155" i="32"/>
  <c r="C155" i="32"/>
  <c r="J154" i="32"/>
  <c r="I154" i="32"/>
  <c r="H154" i="32"/>
  <c r="G154" i="32"/>
  <c r="F154" i="32"/>
  <c r="E154" i="32"/>
  <c r="D154" i="32"/>
  <c r="C154" i="32"/>
  <c r="J153" i="32"/>
  <c r="I153" i="32"/>
  <c r="H153" i="32"/>
  <c r="G153" i="32"/>
  <c r="F153" i="32"/>
  <c r="E153" i="32"/>
  <c r="D153" i="32"/>
  <c r="C153" i="32"/>
  <c r="J152" i="32"/>
  <c r="I152" i="32"/>
  <c r="H152" i="32"/>
  <c r="G152" i="32"/>
  <c r="F152" i="32"/>
  <c r="E152" i="32"/>
  <c r="D152" i="32"/>
  <c r="C152" i="32"/>
  <c r="J151" i="32"/>
  <c r="I151" i="32"/>
  <c r="H151" i="32"/>
  <c r="G151" i="32"/>
  <c r="F151" i="32"/>
  <c r="E151" i="32"/>
  <c r="D151" i="32"/>
  <c r="C151" i="32"/>
  <c r="J150" i="32"/>
  <c r="I150" i="32"/>
  <c r="H150" i="32"/>
  <c r="G150" i="32"/>
  <c r="F150" i="32"/>
  <c r="E150" i="32"/>
  <c r="D150" i="32"/>
  <c r="C150" i="32"/>
  <c r="J149" i="32"/>
  <c r="I149" i="32"/>
  <c r="H149" i="32"/>
  <c r="G149" i="32"/>
  <c r="F149" i="32"/>
  <c r="E149" i="32"/>
  <c r="D149" i="32"/>
  <c r="C149" i="32"/>
  <c r="J148" i="32"/>
  <c r="I148" i="32"/>
  <c r="H148" i="32"/>
  <c r="G148" i="32"/>
  <c r="F148" i="32"/>
  <c r="E148" i="32"/>
  <c r="D148" i="32"/>
  <c r="C148" i="32"/>
  <c r="J147" i="32"/>
  <c r="I147" i="32"/>
  <c r="H147" i="32"/>
  <c r="G147" i="32"/>
  <c r="F147" i="32"/>
  <c r="E147" i="32"/>
  <c r="D147" i="32"/>
  <c r="C147" i="32"/>
  <c r="J146" i="32"/>
  <c r="I146" i="32"/>
  <c r="H146" i="32"/>
  <c r="G146" i="32"/>
  <c r="F146" i="32"/>
  <c r="E146" i="32"/>
  <c r="D146" i="32"/>
  <c r="C146" i="32"/>
  <c r="J145" i="32"/>
  <c r="I145" i="32"/>
  <c r="H145" i="32"/>
  <c r="G145" i="32"/>
  <c r="F145" i="32"/>
  <c r="E145" i="32"/>
  <c r="D145" i="32"/>
  <c r="C145" i="32"/>
  <c r="J144" i="32"/>
  <c r="I144" i="32"/>
  <c r="H144" i="32"/>
  <c r="G144" i="32"/>
  <c r="F144" i="32"/>
  <c r="E144" i="32"/>
  <c r="D144" i="32"/>
  <c r="C144" i="32"/>
  <c r="J143" i="32"/>
  <c r="I143" i="32"/>
  <c r="H143" i="32"/>
  <c r="G143" i="32"/>
  <c r="F143" i="32"/>
  <c r="E143" i="32"/>
  <c r="D143" i="32"/>
  <c r="C143" i="32"/>
  <c r="J142" i="32"/>
  <c r="I142" i="32"/>
  <c r="H142" i="32"/>
  <c r="G142" i="32"/>
  <c r="F142" i="32"/>
  <c r="E142" i="32"/>
  <c r="D142" i="32"/>
  <c r="C142" i="32"/>
  <c r="J141" i="32"/>
  <c r="I141" i="32"/>
  <c r="H141" i="32"/>
  <c r="G141" i="32"/>
  <c r="F141" i="32"/>
  <c r="E141" i="32"/>
  <c r="D141" i="32"/>
  <c r="C141" i="32"/>
  <c r="J140" i="32"/>
  <c r="I140" i="32"/>
  <c r="H140" i="32"/>
  <c r="G140" i="32"/>
  <c r="F140" i="32"/>
  <c r="E140" i="32"/>
  <c r="D140" i="32"/>
  <c r="C140" i="32"/>
  <c r="J139" i="32"/>
  <c r="I139" i="32"/>
  <c r="H139" i="32"/>
  <c r="G139" i="32"/>
  <c r="F139" i="32"/>
  <c r="E139" i="32"/>
  <c r="D139" i="32"/>
  <c r="C139" i="32"/>
  <c r="J138" i="32"/>
  <c r="I138" i="32"/>
  <c r="H138" i="32"/>
  <c r="G138" i="32"/>
  <c r="F138" i="32"/>
  <c r="E138" i="32"/>
  <c r="D138" i="32"/>
  <c r="C138" i="32"/>
  <c r="J137" i="32"/>
  <c r="I137" i="32"/>
  <c r="H137" i="32"/>
  <c r="G137" i="32"/>
  <c r="F137" i="32"/>
  <c r="E137" i="32"/>
  <c r="D137" i="32"/>
  <c r="C137" i="32"/>
  <c r="J136" i="32"/>
  <c r="I136" i="32"/>
  <c r="H136" i="32"/>
  <c r="G136" i="32"/>
  <c r="F136" i="32"/>
  <c r="E136" i="32"/>
  <c r="D136" i="32"/>
  <c r="C136" i="32"/>
  <c r="J135" i="32"/>
  <c r="I135" i="32"/>
  <c r="H135" i="32"/>
  <c r="G135" i="32"/>
  <c r="F135" i="32"/>
  <c r="E135" i="32"/>
  <c r="D135" i="32"/>
  <c r="C135" i="32"/>
  <c r="J134" i="32"/>
  <c r="I134" i="32"/>
  <c r="H134" i="32"/>
  <c r="G134" i="32"/>
  <c r="F134" i="32"/>
  <c r="E134" i="32"/>
  <c r="D134" i="32"/>
  <c r="C134" i="32"/>
  <c r="J133" i="32"/>
  <c r="I133" i="32"/>
  <c r="H133" i="32"/>
  <c r="G133" i="32"/>
  <c r="F133" i="32"/>
  <c r="E133" i="32"/>
  <c r="D133" i="32"/>
  <c r="C133" i="32"/>
  <c r="J132" i="32"/>
  <c r="I132" i="32"/>
  <c r="H132" i="32"/>
  <c r="G132" i="32"/>
  <c r="F132" i="32"/>
  <c r="E132" i="32"/>
  <c r="D132" i="32"/>
  <c r="C132" i="32"/>
  <c r="J131" i="32"/>
  <c r="I131" i="32"/>
  <c r="H131" i="32"/>
  <c r="G131" i="32"/>
  <c r="F131" i="32"/>
  <c r="E131" i="32"/>
  <c r="D131" i="32"/>
  <c r="C131" i="32"/>
  <c r="J130" i="32"/>
  <c r="I130" i="32"/>
  <c r="H130" i="32"/>
  <c r="G130" i="32"/>
  <c r="F130" i="32"/>
  <c r="E130" i="32"/>
  <c r="D130" i="32"/>
  <c r="C130" i="32"/>
  <c r="J129" i="32"/>
  <c r="I129" i="32"/>
  <c r="H129" i="32"/>
  <c r="G129" i="32"/>
  <c r="F129" i="32"/>
  <c r="E129" i="32"/>
  <c r="D129" i="32"/>
  <c r="C129" i="32"/>
  <c r="J128" i="32"/>
  <c r="I128" i="32"/>
  <c r="H128" i="32"/>
  <c r="G128" i="32"/>
  <c r="F128" i="32"/>
  <c r="E128" i="32"/>
  <c r="D128" i="32"/>
  <c r="C128" i="32"/>
  <c r="J127" i="32"/>
  <c r="I127" i="32"/>
  <c r="H127" i="32"/>
  <c r="G127" i="32"/>
  <c r="F127" i="32"/>
  <c r="E127" i="32"/>
  <c r="D127" i="32"/>
  <c r="C127" i="32"/>
  <c r="J126" i="32"/>
  <c r="I126" i="32"/>
  <c r="H126" i="32"/>
  <c r="G126" i="32"/>
  <c r="F126" i="32"/>
  <c r="E126" i="32"/>
  <c r="D126" i="32"/>
  <c r="C126" i="32"/>
  <c r="J125" i="32"/>
  <c r="I125" i="32"/>
  <c r="H125" i="32"/>
  <c r="G125" i="32"/>
  <c r="F125" i="32"/>
  <c r="E125" i="32"/>
  <c r="D125" i="32"/>
  <c r="C125" i="32"/>
  <c r="J124" i="32"/>
  <c r="I124" i="32"/>
  <c r="H124" i="32"/>
  <c r="G124" i="32"/>
  <c r="F124" i="32"/>
  <c r="E124" i="32"/>
  <c r="D124" i="32"/>
  <c r="C124" i="32"/>
  <c r="J123" i="32"/>
  <c r="I123" i="32"/>
  <c r="H123" i="32"/>
  <c r="G123" i="32"/>
  <c r="F123" i="32"/>
  <c r="E123" i="32"/>
  <c r="D123" i="32"/>
  <c r="C123" i="32"/>
  <c r="J122" i="32"/>
  <c r="I122" i="32"/>
  <c r="H122" i="32"/>
  <c r="G122" i="32"/>
  <c r="F122" i="32"/>
  <c r="E122" i="32"/>
  <c r="D122" i="32"/>
  <c r="C122" i="32"/>
  <c r="J121" i="32"/>
  <c r="I121" i="32"/>
  <c r="H121" i="32"/>
  <c r="G121" i="32"/>
  <c r="F121" i="32"/>
  <c r="E121" i="32"/>
  <c r="D121" i="32"/>
  <c r="C121" i="32"/>
  <c r="J120" i="32"/>
  <c r="I120" i="32"/>
  <c r="H120" i="32"/>
  <c r="G120" i="32"/>
  <c r="F120" i="32"/>
  <c r="E120" i="32"/>
  <c r="D120" i="32"/>
  <c r="C120" i="32"/>
  <c r="J119" i="32"/>
  <c r="I119" i="32"/>
  <c r="H119" i="32"/>
  <c r="G119" i="32"/>
  <c r="F119" i="32"/>
  <c r="E119" i="32"/>
  <c r="D119" i="32"/>
  <c r="C119" i="32"/>
  <c r="J118" i="32"/>
  <c r="I118" i="32"/>
  <c r="H118" i="32"/>
  <c r="G118" i="32"/>
  <c r="F118" i="32"/>
  <c r="E118" i="32"/>
  <c r="D118" i="32"/>
  <c r="C118" i="32"/>
  <c r="J117" i="32"/>
  <c r="I117" i="32"/>
  <c r="H117" i="32"/>
  <c r="G117" i="32"/>
  <c r="F117" i="32"/>
  <c r="E117" i="32"/>
  <c r="D117" i="32"/>
  <c r="C117" i="32"/>
  <c r="J116" i="32"/>
  <c r="I116" i="32"/>
  <c r="H116" i="32"/>
  <c r="G116" i="32"/>
  <c r="F116" i="32"/>
  <c r="E116" i="32"/>
  <c r="D116" i="32"/>
  <c r="C116" i="32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J112" i="32"/>
  <c r="I112" i="32"/>
  <c r="H112" i="32"/>
  <c r="G112" i="32"/>
  <c r="F112" i="32"/>
  <c r="E112" i="32"/>
  <c r="D112" i="32"/>
  <c r="C112" i="32"/>
  <c r="J111" i="32"/>
  <c r="I111" i="32"/>
  <c r="H111" i="32"/>
  <c r="G111" i="32"/>
  <c r="F111" i="32"/>
  <c r="E111" i="32"/>
  <c r="D111" i="32"/>
  <c r="C111" i="32"/>
  <c r="J110" i="32"/>
  <c r="I110" i="32"/>
  <c r="H110" i="32"/>
  <c r="G110" i="32"/>
  <c r="F110" i="32"/>
  <c r="E110" i="32"/>
  <c r="D110" i="32"/>
  <c r="C110" i="32"/>
  <c r="J109" i="32"/>
  <c r="I109" i="32"/>
  <c r="H109" i="32"/>
  <c r="G109" i="32"/>
  <c r="F109" i="32"/>
  <c r="E109" i="32"/>
  <c r="D109" i="32"/>
  <c r="C109" i="32"/>
  <c r="J108" i="32"/>
  <c r="I108" i="32"/>
  <c r="H108" i="32"/>
  <c r="G108" i="32"/>
  <c r="F108" i="32"/>
  <c r="E108" i="32"/>
  <c r="D108" i="32"/>
  <c r="C108" i="32"/>
  <c r="J107" i="32"/>
  <c r="I107" i="32"/>
  <c r="H107" i="32"/>
  <c r="G107" i="32"/>
  <c r="F107" i="32"/>
  <c r="E107" i="32"/>
  <c r="D107" i="32"/>
  <c r="C107" i="32"/>
  <c r="J106" i="32"/>
  <c r="I106" i="32"/>
  <c r="H106" i="32"/>
  <c r="G106" i="32"/>
  <c r="F106" i="32"/>
  <c r="E106" i="32"/>
  <c r="D106" i="32"/>
  <c r="C106" i="32"/>
  <c r="J105" i="32"/>
  <c r="I105" i="32"/>
  <c r="H105" i="32"/>
  <c r="G105" i="32"/>
  <c r="F105" i="32"/>
  <c r="E105" i="32"/>
  <c r="D105" i="32"/>
  <c r="C105" i="32"/>
  <c r="J104" i="32"/>
  <c r="I104" i="32"/>
  <c r="H104" i="32"/>
  <c r="G104" i="32"/>
  <c r="F104" i="32"/>
  <c r="E104" i="32"/>
  <c r="D104" i="32"/>
  <c r="C104" i="32"/>
  <c r="J103" i="32"/>
  <c r="I103" i="32"/>
  <c r="H103" i="32"/>
  <c r="G103" i="32"/>
  <c r="F103" i="32"/>
  <c r="E103" i="32"/>
  <c r="D103" i="32"/>
  <c r="C103" i="32"/>
  <c r="J102" i="32"/>
  <c r="I102" i="32"/>
  <c r="H102" i="32"/>
  <c r="G102" i="32"/>
  <c r="F102" i="32"/>
  <c r="E102" i="32"/>
  <c r="D102" i="32"/>
  <c r="C102" i="32"/>
  <c r="J101" i="32"/>
  <c r="I101" i="32"/>
  <c r="H101" i="32"/>
  <c r="G101" i="32"/>
  <c r="F101" i="32"/>
  <c r="E101" i="32"/>
  <c r="D101" i="32"/>
  <c r="C101" i="32"/>
  <c r="J100" i="32"/>
  <c r="I100" i="32"/>
  <c r="H100" i="32"/>
  <c r="G100" i="32"/>
  <c r="F100" i="32"/>
  <c r="E100" i="32"/>
  <c r="D100" i="32"/>
  <c r="C100" i="32"/>
  <c r="J99" i="32"/>
  <c r="I99" i="32"/>
  <c r="H99" i="32"/>
  <c r="G99" i="32"/>
  <c r="F99" i="32"/>
  <c r="E99" i="32"/>
  <c r="D99" i="32"/>
  <c r="C99" i="32"/>
  <c r="J98" i="32"/>
  <c r="I98" i="32"/>
  <c r="H98" i="32"/>
  <c r="G98" i="32"/>
  <c r="F98" i="32"/>
  <c r="E98" i="32"/>
  <c r="D98" i="32"/>
  <c r="C98" i="32"/>
  <c r="J97" i="32"/>
  <c r="I97" i="32"/>
  <c r="H97" i="32"/>
  <c r="G97" i="32"/>
  <c r="F97" i="32"/>
  <c r="E97" i="32"/>
  <c r="D97" i="32"/>
  <c r="C97" i="32"/>
  <c r="J96" i="32"/>
  <c r="I96" i="32"/>
  <c r="H96" i="32"/>
  <c r="G96" i="32"/>
  <c r="F96" i="32"/>
  <c r="E96" i="32"/>
  <c r="D96" i="32"/>
  <c r="C96" i="32"/>
  <c r="J95" i="32"/>
  <c r="I95" i="32"/>
  <c r="H95" i="32"/>
  <c r="G95" i="32"/>
  <c r="F95" i="32"/>
  <c r="E95" i="32"/>
  <c r="D95" i="32"/>
  <c r="C95" i="32"/>
  <c r="J94" i="32"/>
  <c r="I94" i="32"/>
  <c r="H94" i="32"/>
  <c r="G94" i="32"/>
  <c r="F94" i="32"/>
  <c r="E94" i="32"/>
  <c r="D94" i="32"/>
  <c r="C94" i="32"/>
  <c r="J93" i="32"/>
  <c r="I93" i="32"/>
  <c r="H93" i="32"/>
  <c r="G93" i="32"/>
  <c r="F93" i="32"/>
  <c r="E93" i="32"/>
  <c r="D93" i="32"/>
  <c r="C93" i="32"/>
  <c r="J92" i="32"/>
  <c r="I92" i="32"/>
  <c r="H92" i="32"/>
  <c r="G92" i="32"/>
  <c r="F92" i="32"/>
  <c r="E92" i="32"/>
  <c r="D92" i="32"/>
  <c r="C92" i="32"/>
  <c r="J91" i="32"/>
  <c r="I91" i="32"/>
  <c r="H91" i="32"/>
  <c r="G91" i="32"/>
  <c r="F91" i="32"/>
  <c r="E91" i="32"/>
  <c r="D91" i="32"/>
  <c r="C91" i="32"/>
  <c r="J90" i="32"/>
  <c r="I90" i="32"/>
  <c r="H90" i="32"/>
  <c r="G90" i="32"/>
  <c r="F90" i="32"/>
  <c r="E90" i="32"/>
  <c r="D90" i="32"/>
  <c r="C90" i="32"/>
  <c r="J89" i="32"/>
  <c r="I89" i="32"/>
  <c r="H89" i="32"/>
  <c r="G89" i="32"/>
  <c r="F89" i="32"/>
  <c r="E89" i="32"/>
  <c r="D89" i="32"/>
  <c r="C89" i="32"/>
  <c r="J88" i="32"/>
  <c r="I88" i="32"/>
  <c r="H88" i="32"/>
  <c r="G88" i="32"/>
  <c r="F88" i="32"/>
  <c r="E88" i="32"/>
  <c r="D88" i="32"/>
  <c r="C88" i="32"/>
  <c r="J87" i="32"/>
  <c r="I87" i="32"/>
  <c r="H87" i="32"/>
  <c r="G87" i="32"/>
  <c r="F87" i="32"/>
  <c r="E87" i="32"/>
  <c r="D87" i="32"/>
  <c r="C87" i="32"/>
  <c r="J86" i="32"/>
  <c r="I86" i="32"/>
  <c r="H86" i="32"/>
  <c r="G86" i="32"/>
  <c r="F86" i="32"/>
  <c r="E86" i="32"/>
  <c r="D86" i="32"/>
  <c r="C86" i="32"/>
  <c r="J85" i="32"/>
  <c r="I85" i="32"/>
  <c r="H85" i="32"/>
  <c r="G85" i="32"/>
  <c r="F85" i="32"/>
  <c r="E85" i="32"/>
  <c r="D85" i="32"/>
  <c r="C85" i="32"/>
  <c r="J84" i="32"/>
  <c r="I84" i="32"/>
  <c r="H84" i="32"/>
  <c r="G84" i="32"/>
  <c r="F84" i="32"/>
  <c r="E84" i="32"/>
  <c r="D84" i="32"/>
  <c r="C84" i="32"/>
  <c r="J83" i="32"/>
  <c r="I83" i="32"/>
  <c r="H83" i="32"/>
  <c r="G83" i="32"/>
  <c r="F83" i="32"/>
  <c r="E83" i="32"/>
  <c r="D83" i="32"/>
  <c r="C83" i="32"/>
  <c r="J82" i="32"/>
  <c r="I82" i="32"/>
  <c r="H82" i="32"/>
  <c r="G82" i="32"/>
  <c r="F82" i="32"/>
  <c r="E82" i="32"/>
  <c r="D82" i="32"/>
  <c r="C82" i="32"/>
  <c r="J81" i="32"/>
  <c r="I81" i="32"/>
  <c r="H81" i="32"/>
  <c r="G81" i="32"/>
  <c r="F81" i="32"/>
  <c r="E81" i="32"/>
  <c r="D81" i="32"/>
  <c r="C81" i="32"/>
  <c r="J80" i="32"/>
  <c r="I80" i="32"/>
  <c r="H80" i="32"/>
  <c r="G80" i="32"/>
  <c r="F80" i="32"/>
  <c r="E80" i="32"/>
  <c r="D80" i="32"/>
  <c r="C80" i="32"/>
  <c r="J79" i="32"/>
  <c r="I79" i="32"/>
  <c r="H79" i="32"/>
  <c r="G79" i="32"/>
  <c r="F79" i="32"/>
  <c r="E79" i="32"/>
  <c r="D79" i="32"/>
  <c r="C79" i="32"/>
  <c r="J78" i="32"/>
  <c r="I78" i="32"/>
  <c r="H78" i="32"/>
  <c r="G78" i="32"/>
  <c r="F78" i="32"/>
  <c r="E78" i="32"/>
  <c r="D78" i="32"/>
  <c r="C78" i="32"/>
  <c r="J77" i="32"/>
  <c r="I77" i="32"/>
  <c r="H77" i="32"/>
  <c r="G77" i="32"/>
  <c r="F77" i="32"/>
  <c r="E77" i="32"/>
  <c r="D77" i="32"/>
  <c r="C77" i="32"/>
  <c r="J76" i="32"/>
  <c r="I76" i="32"/>
  <c r="H76" i="32"/>
  <c r="G76" i="32"/>
  <c r="F76" i="32"/>
  <c r="E76" i="32"/>
  <c r="D76" i="32"/>
  <c r="C76" i="32"/>
  <c r="J75" i="32"/>
  <c r="I75" i="32"/>
  <c r="H75" i="32"/>
  <c r="G75" i="32"/>
  <c r="F75" i="32"/>
  <c r="E75" i="32"/>
  <c r="D75" i="32"/>
  <c r="C75" i="32"/>
  <c r="J74" i="32"/>
  <c r="I74" i="32"/>
  <c r="H74" i="32"/>
  <c r="G74" i="32"/>
  <c r="F74" i="32"/>
  <c r="E74" i="32"/>
  <c r="D74" i="32"/>
  <c r="C74" i="32"/>
  <c r="J73" i="32"/>
  <c r="I73" i="32"/>
  <c r="H73" i="32"/>
  <c r="G73" i="32"/>
  <c r="F73" i="32"/>
  <c r="E73" i="32"/>
  <c r="D73" i="32"/>
  <c r="C73" i="32"/>
  <c r="J72" i="32"/>
  <c r="I72" i="32"/>
  <c r="H72" i="32"/>
  <c r="G72" i="32"/>
  <c r="F72" i="32"/>
  <c r="E72" i="32"/>
  <c r="D72" i="32"/>
  <c r="C72" i="32"/>
  <c r="J71" i="32"/>
  <c r="I71" i="32"/>
  <c r="H71" i="32"/>
  <c r="G71" i="32"/>
  <c r="F71" i="32"/>
  <c r="E71" i="32"/>
  <c r="D71" i="32"/>
  <c r="C71" i="32"/>
  <c r="J70" i="32"/>
  <c r="I70" i="32"/>
  <c r="H70" i="32"/>
  <c r="G70" i="32"/>
  <c r="F70" i="32"/>
  <c r="E70" i="32"/>
  <c r="D70" i="32"/>
  <c r="C70" i="32"/>
  <c r="J69" i="32"/>
  <c r="I69" i="32"/>
  <c r="H69" i="32"/>
  <c r="G69" i="32"/>
  <c r="F69" i="32"/>
  <c r="E69" i="32"/>
  <c r="D69" i="32"/>
  <c r="C69" i="32"/>
  <c r="J68" i="32"/>
  <c r="I68" i="32"/>
  <c r="H68" i="32"/>
  <c r="G68" i="32"/>
  <c r="F68" i="32"/>
  <c r="E68" i="32"/>
  <c r="D68" i="32"/>
  <c r="C68" i="32"/>
  <c r="J67" i="32"/>
  <c r="I67" i="32"/>
  <c r="H67" i="32"/>
  <c r="G67" i="32"/>
  <c r="F67" i="32"/>
  <c r="E67" i="32"/>
  <c r="D67" i="32"/>
  <c r="C67" i="32"/>
  <c r="J66" i="32"/>
  <c r="I66" i="32"/>
  <c r="H66" i="32"/>
  <c r="G66" i="32"/>
  <c r="F66" i="32"/>
  <c r="E66" i="32"/>
  <c r="D66" i="32"/>
  <c r="C66" i="32"/>
  <c r="J65" i="32"/>
  <c r="I65" i="32"/>
  <c r="H65" i="32"/>
  <c r="G65" i="32"/>
  <c r="F65" i="32"/>
  <c r="E65" i="32"/>
  <c r="D65" i="32"/>
  <c r="C65" i="32"/>
  <c r="J64" i="32"/>
  <c r="I64" i="32"/>
  <c r="H64" i="32"/>
  <c r="G64" i="32"/>
  <c r="F64" i="32"/>
  <c r="E64" i="32"/>
  <c r="D64" i="32"/>
  <c r="C64" i="32"/>
  <c r="J63" i="32"/>
  <c r="I63" i="32"/>
  <c r="H63" i="32"/>
  <c r="G63" i="32"/>
  <c r="F63" i="32"/>
  <c r="E63" i="32"/>
  <c r="D63" i="32"/>
  <c r="C63" i="32"/>
  <c r="J62" i="32"/>
  <c r="I62" i="32"/>
  <c r="H62" i="32"/>
  <c r="G62" i="32"/>
  <c r="F62" i="32"/>
  <c r="E62" i="32"/>
  <c r="D62" i="32"/>
  <c r="C62" i="32"/>
  <c r="J61" i="32"/>
  <c r="I61" i="32"/>
  <c r="H61" i="32"/>
  <c r="G61" i="32"/>
  <c r="F61" i="32"/>
  <c r="E61" i="32"/>
  <c r="D61" i="32"/>
  <c r="C61" i="32"/>
  <c r="J60" i="32"/>
  <c r="I60" i="32"/>
  <c r="H60" i="32"/>
  <c r="G60" i="32"/>
  <c r="F60" i="32"/>
  <c r="E60" i="32"/>
  <c r="D60" i="32"/>
  <c r="C60" i="32"/>
  <c r="J59" i="32"/>
  <c r="I59" i="32"/>
  <c r="H59" i="32"/>
  <c r="G59" i="32"/>
  <c r="F59" i="32"/>
  <c r="E59" i="32"/>
  <c r="D59" i="32"/>
  <c r="C59" i="32"/>
  <c r="J58" i="32"/>
  <c r="I58" i="32"/>
  <c r="H58" i="32"/>
  <c r="G58" i="32"/>
  <c r="F58" i="32"/>
  <c r="E58" i="32"/>
  <c r="D58" i="32"/>
  <c r="C58" i="32"/>
  <c r="J57" i="32"/>
  <c r="I57" i="32"/>
  <c r="H57" i="32"/>
  <c r="G57" i="32"/>
  <c r="F57" i="32"/>
  <c r="E57" i="32"/>
  <c r="D57" i="32"/>
  <c r="C57" i="32"/>
  <c r="J56" i="32"/>
  <c r="I56" i="32"/>
  <c r="H56" i="32"/>
  <c r="G56" i="32"/>
  <c r="F56" i="32"/>
  <c r="E56" i="32"/>
  <c r="D56" i="32"/>
  <c r="C56" i="32"/>
  <c r="J55" i="32"/>
  <c r="I55" i="32"/>
  <c r="H55" i="32"/>
  <c r="G55" i="32"/>
  <c r="F55" i="32"/>
  <c r="E55" i="32"/>
  <c r="D55" i="32"/>
  <c r="C55" i="32"/>
  <c r="J54" i="32"/>
  <c r="I54" i="32"/>
  <c r="H54" i="32"/>
  <c r="G54" i="32"/>
  <c r="F54" i="32"/>
  <c r="E54" i="32"/>
  <c r="D54" i="32"/>
  <c r="C54" i="32"/>
  <c r="J53" i="32"/>
  <c r="I53" i="32"/>
  <c r="H53" i="32"/>
  <c r="G53" i="32"/>
  <c r="F53" i="32"/>
  <c r="E53" i="32"/>
  <c r="D53" i="32"/>
  <c r="C53" i="32"/>
  <c r="J52" i="32"/>
  <c r="I52" i="32"/>
  <c r="H52" i="32"/>
  <c r="G52" i="32"/>
  <c r="F52" i="32"/>
  <c r="E52" i="32"/>
  <c r="D52" i="32"/>
  <c r="C52" i="32"/>
  <c r="J51" i="32"/>
  <c r="I51" i="32"/>
  <c r="H51" i="32"/>
  <c r="G51" i="32"/>
  <c r="F51" i="32"/>
  <c r="E51" i="32"/>
  <c r="D51" i="32"/>
  <c r="C51" i="32"/>
  <c r="J50" i="32"/>
  <c r="I50" i="32"/>
  <c r="H50" i="32"/>
  <c r="G50" i="32"/>
  <c r="F50" i="32"/>
  <c r="E50" i="32"/>
  <c r="D50" i="32"/>
  <c r="C50" i="32"/>
  <c r="J49" i="32"/>
  <c r="I49" i="32"/>
  <c r="H49" i="32"/>
  <c r="G49" i="32"/>
  <c r="F49" i="32"/>
  <c r="E49" i="32"/>
  <c r="D49" i="32"/>
  <c r="C49" i="32"/>
  <c r="J48" i="32"/>
  <c r="I48" i="32"/>
  <c r="H48" i="32"/>
  <c r="G48" i="32"/>
  <c r="F48" i="32"/>
  <c r="E48" i="32"/>
  <c r="D48" i="32"/>
  <c r="C48" i="32"/>
  <c r="J47" i="32"/>
  <c r="I47" i="32"/>
  <c r="H47" i="32"/>
  <c r="G47" i="32"/>
  <c r="F47" i="32"/>
  <c r="E47" i="32"/>
  <c r="D47" i="32"/>
  <c r="C47" i="32"/>
  <c r="J46" i="32"/>
  <c r="I46" i="32"/>
  <c r="H46" i="32"/>
  <c r="G46" i="32"/>
  <c r="F46" i="32"/>
  <c r="E46" i="32"/>
  <c r="D46" i="32"/>
  <c r="C46" i="32"/>
  <c r="J45" i="32"/>
  <c r="I45" i="32"/>
  <c r="H45" i="32"/>
  <c r="G45" i="32"/>
  <c r="F45" i="32"/>
  <c r="E45" i="32"/>
  <c r="D45" i="32"/>
  <c r="C45" i="32"/>
  <c r="J44" i="32"/>
  <c r="I44" i="32"/>
  <c r="H44" i="32"/>
  <c r="G44" i="32"/>
  <c r="F44" i="32"/>
  <c r="E44" i="32"/>
  <c r="D44" i="32"/>
  <c r="C44" i="32"/>
  <c r="J43" i="32"/>
  <c r="I43" i="32"/>
  <c r="H43" i="32"/>
  <c r="G43" i="32"/>
  <c r="F43" i="32"/>
  <c r="E43" i="32"/>
  <c r="D43" i="32"/>
  <c r="C43" i="32"/>
  <c r="J42" i="32"/>
  <c r="I42" i="32"/>
  <c r="H42" i="32"/>
  <c r="G42" i="32"/>
  <c r="F42" i="32"/>
  <c r="E42" i="32"/>
  <c r="D42" i="32"/>
  <c r="C42" i="32"/>
  <c r="J41" i="32"/>
  <c r="I41" i="32"/>
  <c r="H41" i="32"/>
  <c r="G41" i="32"/>
  <c r="F41" i="32"/>
  <c r="E41" i="32"/>
  <c r="D41" i="32"/>
  <c r="C41" i="32"/>
  <c r="J40" i="32"/>
  <c r="I40" i="32"/>
  <c r="H40" i="32"/>
  <c r="G40" i="32"/>
  <c r="F40" i="32"/>
  <c r="E40" i="32"/>
  <c r="D40" i="32"/>
  <c r="C40" i="32"/>
  <c r="J39" i="32"/>
  <c r="I39" i="32"/>
  <c r="H39" i="32"/>
  <c r="G39" i="32"/>
  <c r="F39" i="32"/>
  <c r="E39" i="32"/>
  <c r="D39" i="32"/>
  <c r="C39" i="32"/>
  <c r="J38" i="32"/>
  <c r="I38" i="32"/>
  <c r="H38" i="32"/>
  <c r="G38" i="32"/>
  <c r="F38" i="32"/>
  <c r="E38" i="32"/>
  <c r="D38" i="32"/>
  <c r="C38" i="32"/>
  <c r="J37" i="32"/>
  <c r="I37" i="32"/>
  <c r="H37" i="32"/>
  <c r="G37" i="32"/>
  <c r="F37" i="32"/>
  <c r="E37" i="32"/>
  <c r="D37" i="32"/>
  <c r="C37" i="32"/>
  <c r="J36" i="32"/>
  <c r="I36" i="32"/>
  <c r="H36" i="32"/>
  <c r="G36" i="32"/>
  <c r="F36" i="32"/>
  <c r="E36" i="32"/>
  <c r="D36" i="32"/>
  <c r="C36" i="32"/>
  <c r="J35" i="32"/>
  <c r="I35" i="32"/>
  <c r="H35" i="32"/>
  <c r="G35" i="32"/>
  <c r="F35" i="32"/>
  <c r="E35" i="32"/>
  <c r="D35" i="32"/>
  <c r="C35" i="32"/>
  <c r="J34" i="32"/>
  <c r="I34" i="32"/>
  <c r="H34" i="32"/>
  <c r="G34" i="32"/>
  <c r="F34" i="32"/>
  <c r="E34" i="32"/>
  <c r="D34" i="32"/>
  <c r="C34" i="32"/>
  <c r="J33" i="32"/>
  <c r="I33" i="32"/>
  <c r="H33" i="32"/>
  <c r="G33" i="32"/>
  <c r="F33" i="32"/>
  <c r="E33" i="32"/>
  <c r="D33" i="32"/>
  <c r="C33" i="32"/>
  <c r="J32" i="32"/>
  <c r="I32" i="32"/>
  <c r="H32" i="32"/>
  <c r="G32" i="32"/>
  <c r="F32" i="32"/>
  <c r="E32" i="32"/>
  <c r="D32" i="32"/>
  <c r="C32" i="32"/>
  <c r="J31" i="32"/>
  <c r="I31" i="32"/>
  <c r="H31" i="32"/>
  <c r="G31" i="32"/>
  <c r="F31" i="32"/>
  <c r="E31" i="32"/>
  <c r="D31" i="32"/>
  <c r="C31" i="32"/>
  <c r="J30" i="32"/>
  <c r="I30" i="32"/>
  <c r="H30" i="32"/>
  <c r="G30" i="32"/>
  <c r="F30" i="32"/>
  <c r="E30" i="32"/>
  <c r="D30" i="32"/>
  <c r="C30" i="32"/>
  <c r="J29" i="32"/>
  <c r="I29" i="32"/>
  <c r="H29" i="32"/>
  <c r="G29" i="32"/>
  <c r="F29" i="32"/>
  <c r="E29" i="32"/>
  <c r="D29" i="32"/>
  <c r="C29" i="32"/>
  <c r="J28" i="32"/>
  <c r="I28" i="32"/>
  <c r="H28" i="32"/>
  <c r="G28" i="32"/>
  <c r="F28" i="32"/>
  <c r="E28" i="32"/>
  <c r="D28" i="32"/>
  <c r="C28" i="32"/>
  <c r="J27" i="32"/>
  <c r="I27" i="32"/>
  <c r="H27" i="32"/>
  <c r="G27" i="32"/>
  <c r="F27" i="32"/>
  <c r="E27" i="32"/>
  <c r="D27" i="32"/>
  <c r="C27" i="32"/>
  <c r="J26" i="32"/>
  <c r="I26" i="32"/>
  <c r="H26" i="32"/>
  <c r="G26" i="32"/>
  <c r="F26" i="32"/>
  <c r="E26" i="32"/>
  <c r="D26" i="32"/>
  <c r="C26" i="32"/>
  <c r="J25" i="32"/>
  <c r="I25" i="32"/>
  <c r="H25" i="32"/>
  <c r="G25" i="32"/>
  <c r="F25" i="32"/>
  <c r="E25" i="32"/>
  <c r="D25" i="32"/>
  <c r="C25" i="32"/>
  <c r="J24" i="32"/>
  <c r="I24" i="32"/>
  <c r="H24" i="32"/>
  <c r="G24" i="32"/>
  <c r="F24" i="32"/>
  <c r="E24" i="32"/>
  <c r="D24" i="32"/>
  <c r="C24" i="32"/>
  <c r="J23" i="32"/>
  <c r="I23" i="32"/>
  <c r="H23" i="32"/>
  <c r="G23" i="32"/>
  <c r="F23" i="32"/>
  <c r="E23" i="32"/>
  <c r="D23" i="32"/>
  <c r="C23" i="32"/>
  <c r="J22" i="32"/>
  <c r="I22" i="32"/>
  <c r="H22" i="32"/>
  <c r="G22" i="32"/>
  <c r="F22" i="32"/>
  <c r="E22" i="32"/>
  <c r="D22" i="32"/>
  <c r="C22" i="32"/>
  <c r="J21" i="32"/>
  <c r="I21" i="32"/>
  <c r="H21" i="32"/>
  <c r="G21" i="32"/>
  <c r="F21" i="32"/>
  <c r="E21" i="32"/>
  <c r="D21" i="32"/>
  <c r="C21" i="32"/>
  <c r="J20" i="32"/>
  <c r="I20" i="32"/>
  <c r="H20" i="32"/>
  <c r="G20" i="32"/>
  <c r="F20" i="32"/>
  <c r="E20" i="32"/>
  <c r="D20" i="32"/>
  <c r="C20" i="32"/>
  <c r="J19" i="32"/>
  <c r="I19" i="32"/>
  <c r="H19" i="32"/>
  <c r="G19" i="32"/>
  <c r="F19" i="32"/>
  <c r="E19" i="32"/>
  <c r="D19" i="32"/>
  <c r="C19" i="32"/>
  <c r="J18" i="32"/>
  <c r="I18" i="32"/>
  <c r="H18" i="32"/>
  <c r="G18" i="32"/>
  <c r="F18" i="32"/>
  <c r="E18" i="32"/>
  <c r="D18" i="32"/>
  <c r="C18" i="32"/>
  <c r="J17" i="32"/>
  <c r="I17" i="32"/>
  <c r="H17" i="32"/>
  <c r="G17" i="32"/>
  <c r="F17" i="32"/>
  <c r="E17" i="32"/>
  <c r="D17" i="32"/>
  <c r="C17" i="32"/>
  <c r="J16" i="32"/>
  <c r="I16" i="32"/>
  <c r="H16" i="32"/>
  <c r="G16" i="32"/>
  <c r="F16" i="32"/>
  <c r="E16" i="32"/>
  <c r="D16" i="32"/>
  <c r="C16" i="32"/>
  <c r="J15" i="32"/>
  <c r="I15" i="32"/>
  <c r="H15" i="32"/>
  <c r="G15" i="32"/>
  <c r="F15" i="32"/>
  <c r="E15" i="32"/>
  <c r="D15" i="32"/>
  <c r="C15" i="32"/>
  <c r="J14" i="32"/>
  <c r="I14" i="32"/>
  <c r="H14" i="32"/>
  <c r="G14" i="32"/>
  <c r="F14" i="32"/>
  <c r="E14" i="32"/>
  <c r="D14" i="32"/>
  <c r="C14" i="32"/>
  <c r="J13" i="32"/>
  <c r="I13" i="32"/>
  <c r="H13" i="32"/>
  <c r="G13" i="32"/>
  <c r="F13" i="32"/>
  <c r="E13" i="32"/>
  <c r="D13" i="32"/>
  <c r="C13" i="32"/>
  <c r="J12" i="32"/>
  <c r="I12" i="32"/>
  <c r="H12" i="32"/>
  <c r="G12" i="32"/>
  <c r="F12" i="32"/>
  <c r="E12" i="32"/>
  <c r="D12" i="32"/>
  <c r="C12" i="32"/>
  <c r="J11" i="32"/>
  <c r="I11" i="32"/>
  <c r="H11" i="32"/>
  <c r="G11" i="32"/>
  <c r="F11" i="32"/>
  <c r="E11" i="32"/>
  <c r="D11" i="32"/>
  <c r="C11" i="32"/>
  <c r="J10" i="32"/>
  <c r="I10" i="32"/>
  <c r="H10" i="32"/>
  <c r="G10" i="32"/>
  <c r="F10" i="32"/>
  <c r="E10" i="32"/>
  <c r="D10" i="32"/>
  <c r="C10" i="32"/>
  <c r="J9" i="32"/>
  <c r="I9" i="32"/>
  <c r="H9" i="32"/>
  <c r="G9" i="32"/>
  <c r="F9" i="32"/>
  <c r="E9" i="32"/>
  <c r="D9" i="32"/>
  <c r="C9" i="32"/>
  <c r="J8" i="32"/>
  <c r="I8" i="32"/>
  <c r="H8" i="32"/>
  <c r="G8" i="32"/>
  <c r="F8" i="32"/>
  <c r="E8" i="32"/>
  <c r="D8" i="32"/>
  <c r="C8" i="32"/>
  <c r="J7" i="32"/>
  <c r="I7" i="32"/>
  <c r="H7" i="32"/>
  <c r="G7" i="32"/>
  <c r="F7" i="32"/>
  <c r="E7" i="32"/>
  <c r="D7" i="32"/>
  <c r="C7" i="32"/>
  <c r="J6" i="32"/>
  <c r="I6" i="32"/>
  <c r="H6" i="32"/>
  <c r="G6" i="32"/>
  <c r="F6" i="32"/>
  <c r="E6" i="32"/>
  <c r="D6" i="32"/>
  <c r="C6" i="32"/>
  <c r="J5" i="32"/>
  <c r="I5" i="32"/>
  <c r="H5" i="32"/>
  <c r="G5" i="32"/>
  <c r="F5" i="32"/>
  <c r="E5" i="32"/>
  <c r="D5" i="32"/>
  <c r="C5" i="32"/>
  <c r="J4" i="32"/>
  <c r="I4" i="32"/>
  <c r="H4" i="32"/>
  <c r="G4" i="32"/>
  <c r="F4" i="32"/>
  <c r="E4" i="32"/>
  <c r="D4" i="32"/>
  <c r="C4" i="32"/>
  <c r="J3" i="32"/>
  <c r="I3" i="32"/>
  <c r="H3" i="32"/>
  <c r="G3" i="32"/>
  <c r="F3" i="32"/>
  <c r="E3" i="32"/>
  <c r="D3" i="32"/>
  <c r="C3" i="32"/>
  <c r="J2" i="32"/>
  <c r="I2" i="32"/>
  <c r="H2" i="32"/>
  <c r="G2" i="32"/>
  <c r="F2" i="32"/>
  <c r="E2" i="32"/>
  <c r="D2" i="32"/>
  <c r="C2" i="32"/>
  <c r="C9" i="31"/>
  <c r="C8" i="31"/>
  <c r="C7" i="31"/>
  <c r="C6" i="31"/>
  <c r="C5" i="31"/>
  <c r="C4" i="31"/>
  <c r="C3" i="31"/>
  <c r="H5" i="22"/>
  <c r="I5" i="22"/>
  <c r="J5" i="22"/>
  <c r="K5" i="22"/>
  <c r="L5" i="22"/>
  <c r="M5" i="22"/>
  <c r="N5" i="22"/>
  <c r="O5" i="22"/>
  <c r="O12" i="22" s="1"/>
  <c r="P5" i="22"/>
  <c r="H6" i="22"/>
  <c r="I6" i="22"/>
  <c r="J6" i="22"/>
  <c r="J12" i="22" s="1"/>
  <c r="K6" i="22"/>
  <c r="L6" i="22"/>
  <c r="M6" i="22"/>
  <c r="N6" i="22"/>
  <c r="N12" i="22" s="1"/>
  <c r="O6" i="22"/>
  <c r="P6" i="22"/>
  <c r="H7" i="22"/>
  <c r="H12" i="22" s="1"/>
  <c r="I7" i="22"/>
  <c r="I12" i="22" s="1"/>
  <c r="J7" i="22"/>
  <c r="K7" i="22"/>
  <c r="L7" i="22"/>
  <c r="L12" i="22" s="1"/>
  <c r="M7" i="22"/>
  <c r="M12" i="22" s="1"/>
  <c r="N7" i="22"/>
  <c r="O7" i="22"/>
  <c r="P7" i="22"/>
  <c r="H8" i="22"/>
  <c r="I8" i="22"/>
  <c r="J8" i="22"/>
  <c r="K8" i="22"/>
  <c r="L8" i="22"/>
  <c r="M8" i="22"/>
  <c r="N8" i="22"/>
  <c r="O8" i="22"/>
  <c r="P8" i="22"/>
  <c r="H9" i="22"/>
  <c r="I9" i="22"/>
  <c r="J9" i="22"/>
  <c r="K9" i="22"/>
  <c r="L9" i="22"/>
  <c r="M9" i="22"/>
  <c r="N9" i="22"/>
  <c r="O9" i="22"/>
  <c r="P9" i="22"/>
  <c r="H10" i="22"/>
  <c r="I10" i="22"/>
  <c r="J10" i="22"/>
  <c r="K10" i="22"/>
  <c r="L10" i="22"/>
  <c r="M10" i="22"/>
  <c r="N10" i="22"/>
  <c r="O10" i="22"/>
  <c r="P10" i="22"/>
  <c r="H11" i="22"/>
  <c r="I11" i="22"/>
  <c r="J11" i="22"/>
  <c r="K11" i="22"/>
  <c r="L11" i="22"/>
  <c r="M11" i="22"/>
  <c r="N11" i="22"/>
  <c r="O11" i="22"/>
  <c r="P11" i="22"/>
  <c r="K12" i="22"/>
  <c r="P12" i="22"/>
  <c r="P4" i="22"/>
  <c r="O4" i="22"/>
  <c r="N4" i="22"/>
  <c r="M4" i="22"/>
  <c r="L4" i="22"/>
  <c r="K4" i="22"/>
  <c r="J4" i="22"/>
  <c r="I4" i="22"/>
  <c r="H4" i="22"/>
  <c r="E3" i="30"/>
  <c r="F3" i="30"/>
  <c r="G3" i="30"/>
  <c r="H3" i="30"/>
  <c r="I3" i="30"/>
  <c r="J3" i="30"/>
  <c r="K3" i="30"/>
  <c r="L3" i="30"/>
  <c r="E4" i="30"/>
  <c r="F4" i="30"/>
  <c r="G4" i="30"/>
  <c r="H4" i="30"/>
  <c r="I4" i="30"/>
  <c r="J4" i="30"/>
  <c r="K4" i="30"/>
  <c r="L4" i="30"/>
  <c r="E5" i="30"/>
  <c r="F5" i="30"/>
  <c r="G5" i="30"/>
  <c r="H5" i="30"/>
  <c r="I5" i="30"/>
  <c r="J5" i="30"/>
  <c r="K5" i="30"/>
  <c r="L5" i="30"/>
  <c r="E6" i="30"/>
  <c r="F6" i="30"/>
  <c r="G6" i="30"/>
  <c r="H6" i="30"/>
  <c r="I6" i="30"/>
  <c r="J6" i="30"/>
  <c r="K6" i="30"/>
  <c r="L6" i="30"/>
  <c r="E7" i="30"/>
  <c r="F7" i="30"/>
  <c r="G7" i="30"/>
  <c r="H7" i="30"/>
  <c r="I7" i="30"/>
  <c r="J7" i="30"/>
  <c r="K7" i="30"/>
  <c r="L7" i="30"/>
  <c r="E8" i="30"/>
  <c r="F8" i="30"/>
  <c r="G8" i="30"/>
  <c r="H8" i="30"/>
  <c r="I8" i="30"/>
  <c r="J8" i="30"/>
  <c r="K8" i="30"/>
  <c r="L8" i="30"/>
  <c r="E9" i="30"/>
  <c r="F9" i="30"/>
  <c r="G9" i="30"/>
  <c r="H9" i="30"/>
  <c r="I9" i="30"/>
  <c r="J9" i="30"/>
  <c r="K9" i="30"/>
  <c r="L9" i="30"/>
  <c r="F2" i="30"/>
  <c r="G2" i="30"/>
  <c r="H2" i="30"/>
  <c r="I2" i="30"/>
  <c r="J2" i="30"/>
  <c r="K2" i="30"/>
  <c r="L2" i="30"/>
  <c r="E2" i="30"/>
  <c r="D2" i="30"/>
  <c r="D3" i="30"/>
  <c r="D4" i="30"/>
  <c r="D5" i="30"/>
  <c r="D6" i="30"/>
  <c r="D7" i="30"/>
  <c r="D8" i="30"/>
  <c r="D9" i="30"/>
  <c r="C3" i="30"/>
  <c r="C4" i="30"/>
  <c r="C5" i="30"/>
  <c r="C6" i="30"/>
  <c r="C7" i="30"/>
  <c r="C8" i="30"/>
  <c r="C9" i="30"/>
  <c r="C2" i="30"/>
  <c r="C3" i="6"/>
  <c r="D3" i="6"/>
  <c r="K3" i="6" s="1"/>
  <c r="E3" i="6"/>
  <c r="F3" i="6"/>
  <c r="G3" i="6"/>
  <c r="H3" i="6"/>
  <c r="I3" i="6"/>
  <c r="J3" i="6"/>
  <c r="C4" i="6"/>
  <c r="D4" i="6"/>
  <c r="K4" i="6" s="1"/>
  <c r="E4" i="6"/>
  <c r="F4" i="6"/>
  <c r="G4" i="6"/>
  <c r="H4" i="6"/>
  <c r="I4" i="6"/>
  <c r="J4" i="6"/>
  <c r="C5" i="6"/>
  <c r="D5" i="6"/>
  <c r="K5" i="6" s="1"/>
  <c r="E5" i="6"/>
  <c r="F5" i="6"/>
  <c r="G5" i="6"/>
  <c r="H5" i="6"/>
  <c r="I5" i="6"/>
  <c r="J5" i="6"/>
  <c r="C6" i="6"/>
  <c r="D6" i="6"/>
  <c r="K6" i="6" s="1"/>
  <c r="E6" i="6"/>
  <c r="F6" i="6"/>
  <c r="G6" i="6"/>
  <c r="H6" i="6"/>
  <c r="I6" i="6"/>
  <c r="J6" i="6"/>
  <c r="C7" i="6"/>
  <c r="D7" i="6"/>
  <c r="K7" i="6" s="1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K8" i="6"/>
  <c r="C9" i="6"/>
  <c r="D9" i="6"/>
  <c r="E9" i="6"/>
  <c r="F9" i="6"/>
  <c r="K9" i="6" s="1"/>
  <c r="G9" i="6"/>
  <c r="H9" i="6"/>
  <c r="I9" i="6"/>
  <c r="J9" i="6"/>
  <c r="C10" i="6"/>
  <c r="D10" i="6"/>
  <c r="K10" i="6" s="1"/>
  <c r="E10" i="6"/>
  <c r="F10" i="6"/>
  <c r="G10" i="6"/>
  <c r="H10" i="6"/>
  <c r="I10" i="6"/>
  <c r="J10" i="6"/>
  <c r="C11" i="6"/>
  <c r="D11" i="6"/>
  <c r="K11" i="6" s="1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K12" i="6"/>
  <c r="C13" i="6"/>
  <c r="D13" i="6"/>
  <c r="E13" i="6"/>
  <c r="F13" i="6"/>
  <c r="G13" i="6"/>
  <c r="H13" i="6"/>
  <c r="I13" i="6"/>
  <c r="J13" i="6"/>
  <c r="K13" i="6"/>
  <c r="C14" i="6"/>
  <c r="D14" i="6"/>
  <c r="K14" i="6" s="1"/>
  <c r="E14" i="6"/>
  <c r="F14" i="6"/>
  <c r="G14" i="6"/>
  <c r="H14" i="6"/>
  <c r="I14" i="6"/>
  <c r="J14" i="6"/>
  <c r="C15" i="6"/>
  <c r="D15" i="6"/>
  <c r="K15" i="6" s="1"/>
  <c r="E15" i="6"/>
  <c r="F15" i="6"/>
  <c r="G15" i="6"/>
  <c r="H15" i="6"/>
  <c r="I15" i="6"/>
  <c r="J15" i="6"/>
  <c r="C16" i="6"/>
  <c r="D16" i="6"/>
  <c r="K16" i="6" s="1"/>
  <c r="E16" i="6"/>
  <c r="F16" i="6"/>
  <c r="G16" i="6"/>
  <c r="H16" i="6"/>
  <c r="I16" i="6"/>
  <c r="J16" i="6"/>
  <c r="C17" i="6"/>
  <c r="D17" i="6"/>
  <c r="E17" i="6"/>
  <c r="F17" i="6"/>
  <c r="G17" i="6"/>
  <c r="H17" i="6"/>
  <c r="I17" i="6"/>
  <c r="J17" i="6"/>
  <c r="K17" i="6"/>
  <c r="C18" i="6"/>
  <c r="D18" i="6"/>
  <c r="K18" i="6" s="1"/>
  <c r="E18" i="6"/>
  <c r="F18" i="6"/>
  <c r="G18" i="6"/>
  <c r="H18" i="6"/>
  <c r="I18" i="6"/>
  <c r="J18" i="6"/>
  <c r="C19" i="6"/>
  <c r="D19" i="6"/>
  <c r="K19" i="6" s="1"/>
  <c r="E19" i="6"/>
  <c r="F19" i="6"/>
  <c r="G19" i="6"/>
  <c r="H19" i="6"/>
  <c r="I19" i="6"/>
  <c r="J19" i="6"/>
  <c r="C20" i="6"/>
  <c r="D20" i="6"/>
  <c r="K20" i="6" s="1"/>
  <c r="E20" i="6"/>
  <c r="F20" i="6"/>
  <c r="G20" i="6"/>
  <c r="H20" i="6"/>
  <c r="I20" i="6"/>
  <c r="J20" i="6"/>
  <c r="C21" i="6"/>
  <c r="D21" i="6"/>
  <c r="E21" i="6"/>
  <c r="F21" i="6"/>
  <c r="G21" i="6"/>
  <c r="H21" i="6"/>
  <c r="I21" i="6"/>
  <c r="J21" i="6"/>
  <c r="K21" i="6"/>
  <c r="C22" i="6"/>
  <c r="D22" i="6"/>
  <c r="K22" i="6" s="1"/>
  <c r="E22" i="6"/>
  <c r="F22" i="6"/>
  <c r="G22" i="6"/>
  <c r="H22" i="6"/>
  <c r="I22" i="6"/>
  <c r="J22" i="6"/>
  <c r="C23" i="6"/>
  <c r="D23" i="6"/>
  <c r="K23" i="6" s="1"/>
  <c r="E23" i="6"/>
  <c r="F23" i="6"/>
  <c r="G23" i="6"/>
  <c r="H23" i="6"/>
  <c r="I23" i="6"/>
  <c r="J23" i="6"/>
  <c r="C24" i="6"/>
  <c r="D24" i="6"/>
  <c r="K24" i="6" s="1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K25" i="6"/>
  <c r="C26" i="6"/>
  <c r="D26" i="6"/>
  <c r="K26" i="6" s="1"/>
  <c r="E26" i="6"/>
  <c r="F26" i="6"/>
  <c r="G26" i="6"/>
  <c r="H26" i="6"/>
  <c r="I26" i="6"/>
  <c r="J26" i="6"/>
  <c r="C27" i="6"/>
  <c r="D27" i="6"/>
  <c r="K27" i="6" s="1"/>
  <c r="E27" i="6"/>
  <c r="F27" i="6"/>
  <c r="G27" i="6"/>
  <c r="H27" i="6"/>
  <c r="I27" i="6"/>
  <c r="J27" i="6"/>
  <c r="C28" i="6"/>
  <c r="D28" i="6"/>
  <c r="K28" i="6" s="1"/>
  <c r="E28" i="6"/>
  <c r="F28" i="6"/>
  <c r="G28" i="6"/>
  <c r="H28" i="6"/>
  <c r="I28" i="6"/>
  <c r="J28" i="6"/>
  <c r="C29" i="6"/>
  <c r="D29" i="6"/>
  <c r="E29" i="6"/>
  <c r="F29" i="6"/>
  <c r="G29" i="6"/>
  <c r="H29" i="6"/>
  <c r="I29" i="6"/>
  <c r="J29" i="6"/>
  <c r="K29" i="6"/>
  <c r="C30" i="6"/>
  <c r="D30" i="6"/>
  <c r="K30" i="6" s="1"/>
  <c r="E30" i="6"/>
  <c r="F30" i="6"/>
  <c r="G30" i="6"/>
  <c r="H30" i="6"/>
  <c r="I30" i="6"/>
  <c r="J30" i="6"/>
  <c r="C31" i="6"/>
  <c r="D31" i="6"/>
  <c r="K31" i="6" s="1"/>
  <c r="E31" i="6"/>
  <c r="F31" i="6"/>
  <c r="G31" i="6"/>
  <c r="H31" i="6"/>
  <c r="I31" i="6"/>
  <c r="J31" i="6"/>
  <c r="C32" i="6"/>
  <c r="D32" i="6"/>
  <c r="K32" i="6" s="1"/>
  <c r="E32" i="6"/>
  <c r="F32" i="6"/>
  <c r="G32" i="6"/>
  <c r="H32" i="6"/>
  <c r="I32" i="6"/>
  <c r="J32" i="6"/>
  <c r="C33" i="6"/>
  <c r="D33" i="6"/>
  <c r="E33" i="6"/>
  <c r="F33" i="6"/>
  <c r="G33" i="6"/>
  <c r="H33" i="6"/>
  <c r="I33" i="6"/>
  <c r="J33" i="6"/>
  <c r="K33" i="6"/>
  <c r="C34" i="6"/>
  <c r="D34" i="6"/>
  <c r="K34" i="6" s="1"/>
  <c r="E34" i="6"/>
  <c r="F34" i="6"/>
  <c r="G34" i="6"/>
  <c r="H34" i="6"/>
  <c r="I34" i="6"/>
  <c r="J34" i="6"/>
  <c r="C35" i="6"/>
  <c r="D35" i="6"/>
  <c r="E35" i="6"/>
  <c r="K35" i="6" s="1"/>
  <c r="F35" i="6"/>
  <c r="G35" i="6"/>
  <c r="H35" i="6"/>
  <c r="I35" i="6"/>
  <c r="J35" i="6"/>
  <c r="C36" i="6"/>
  <c r="D36" i="6"/>
  <c r="K36" i="6" s="1"/>
  <c r="E36" i="6"/>
  <c r="F36" i="6"/>
  <c r="G36" i="6"/>
  <c r="H36" i="6"/>
  <c r="I36" i="6"/>
  <c r="J36" i="6"/>
  <c r="C37" i="6"/>
  <c r="D37" i="6"/>
  <c r="E37" i="6"/>
  <c r="F37" i="6"/>
  <c r="G37" i="6"/>
  <c r="H37" i="6"/>
  <c r="I37" i="6"/>
  <c r="J37" i="6"/>
  <c r="K37" i="6"/>
  <c r="C38" i="6"/>
  <c r="D38" i="6"/>
  <c r="K38" i="6" s="1"/>
  <c r="E38" i="6"/>
  <c r="F38" i="6"/>
  <c r="G38" i="6"/>
  <c r="H38" i="6"/>
  <c r="I38" i="6"/>
  <c r="J38" i="6"/>
  <c r="C39" i="6"/>
  <c r="D39" i="6"/>
  <c r="E39" i="6"/>
  <c r="K39" i="6" s="1"/>
  <c r="F39" i="6"/>
  <c r="G39" i="6"/>
  <c r="H39" i="6"/>
  <c r="I39" i="6"/>
  <c r="J39" i="6"/>
  <c r="C40" i="6"/>
  <c r="D40" i="6"/>
  <c r="K40" i="6" s="1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K41" i="6"/>
  <c r="C42" i="6"/>
  <c r="D42" i="6"/>
  <c r="K42" i="6" s="1"/>
  <c r="E42" i="6"/>
  <c r="F42" i="6"/>
  <c r="G42" i="6"/>
  <c r="H42" i="6"/>
  <c r="I42" i="6"/>
  <c r="J42" i="6"/>
  <c r="C43" i="6"/>
  <c r="D43" i="6"/>
  <c r="E43" i="6"/>
  <c r="K43" i="6" s="1"/>
  <c r="F43" i="6"/>
  <c r="G43" i="6"/>
  <c r="H43" i="6"/>
  <c r="I43" i="6"/>
  <c r="J43" i="6"/>
  <c r="C44" i="6"/>
  <c r="D44" i="6"/>
  <c r="K44" i="6" s="1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K45" i="6"/>
  <c r="C46" i="6"/>
  <c r="D46" i="6"/>
  <c r="K46" i="6" s="1"/>
  <c r="E46" i="6"/>
  <c r="F46" i="6"/>
  <c r="G46" i="6"/>
  <c r="H46" i="6"/>
  <c r="I46" i="6"/>
  <c r="J46" i="6"/>
  <c r="C47" i="6"/>
  <c r="D47" i="6"/>
  <c r="E47" i="6"/>
  <c r="K47" i="6" s="1"/>
  <c r="F47" i="6"/>
  <c r="G47" i="6"/>
  <c r="H47" i="6"/>
  <c r="I47" i="6"/>
  <c r="J47" i="6"/>
  <c r="C48" i="6"/>
  <c r="D48" i="6"/>
  <c r="K48" i="6" s="1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K49" i="6"/>
  <c r="C50" i="6"/>
  <c r="D50" i="6"/>
  <c r="K50" i="6" s="1"/>
  <c r="E50" i="6"/>
  <c r="F50" i="6"/>
  <c r="G50" i="6"/>
  <c r="H50" i="6"/>
  <c r="I50" i="6"/>
  <c r="J50" i="6"/>
  <c r="C51" i="6"/>
  <c r="D51" i="6"/>
  <c r="E51" i="6"/>
  <c r="K51" i="6" s="1"/>
  <c r="F51" i="6"/>
  <c r="G51" i="6"/>
  <c r="H51" i="6"/>
  <c r="I51" i="6"/>
  <c r="J51" i="6"/>
  <c r="C52" i="6"/>
  <c r="D52" i="6"/>
  <c r="K52" i="6" s="1"/>
  <c r="E52" i="6"/>
  <c r="F52" i="6"/>
  <c r="G52" i="6"/>
  <c r="H52" i="6"/>
  <c r="I52" i="6"/>
  <c r="J52" i="6"/>
  <c r="C53" i="6"/>
  <c r="D53" i="6"/>
  <c r="E53" i="6"/>
  <c r="F53" i="6"/>
  <c r="G53" i="6"/>
  <c r="H53" i="6"/>
  <c r="K53" i="6" s="1"/>
  <c r="I53" i="6"/>
  <c r="J53" i="6"/>
  <c r="C54" i="6"/>
  <c r="D54" i="6"/>
  <c r="E54" i="6"/>
  <c r="F54" i="6"/>
  <c r="G54" i="6"/>
  <c r="H54" i="6"/>
  <c r="I54" i="6"/>
  <c r="J54" i="6"/>
  <c r="K54" i="6"/>
  <c r="C55" i="6"/>
  <c r="D55" i="6"/>
  <c r="E55" i="6"/>
  <c r="K55" i="6" s="1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K58" i="6"/>
  <c r="C59" i="6"/>
  <c r="D59" i="6"/>
  <c r="E59" i="6"/>
  <c r="F59" i="6"/>
  <c r="G59" i="6"/>
  <c r="H59" i="6"/>
  <c r="I59" i="6"/>
  <c r="J59" i="6"/>
  <c r="C60" i="6"/>
  <c r="D60" i="6"/>
  <c r="K60" i="6" s="1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K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C66" i="6"/>
  <c r="D66" i="6"/>
  <c r="E66" i="6"/>
  <c r="F66" i="6"/>
  <c r="G66" i="6"/>
  <c r="H66" i="6"/>
  <c r="I66" i="6"/>
  <c r="J66" i="6"/>
  <c r="K66" i="6"/>
  <c r="C67" i="6"/>
  <c r="D67" i="6"/>
  <c r="E67" i="6"/>
  <c r="F67" i="6"/>
  <c r="G67" i="6"/>
  <c r="H67" i="6"/>
  <c r="I67" i="6"/>
  <c r="J67" i="6"/>
  <c r="C68" i="6"/>
  <c r="D68" i="6"/>
  <c r="E68" i="6"/>
  <c r="F68" i="6"/>
  <c r="G68" i="6"/>
  <c r="H68" i="6"/>
  <c r="I68" i="6"/>
  <c r="J68" i="6"/>
  <c r="C69" i="6"/>
  <c r="D69" i="6"/>
  <c r="E69" i="6"/>
  <c r="F69" i="6"/>
  <c r="G69" i="6"/>
  <c r="H69" i="6"/>
  <c r="I69" i="6"/>
  <c r="J69" i="6"/>
  <c r="C70" i="6"/>
  <c r="D70" i="6"/>
  <c r="E70" i="6"/>
  <c r="F70" i="6"/>
  <c r="G70" i="6"/>
  <c r="H70" i="6"/>
  <c r="I70" i="6"/>
  <c r="J70" i="6"/>
  <c r="K70" i="6"/>
  <c r="C71" i="6"/>
  <c r="D71" i="6"/>
  <c r="E71" i="6"/>
  <c r="K71" i="6" s="1"/>
  <c r="F71" i="6"/>
  <c r="G71" i="6"/>
  <c r="H71" i="6"/>
  <c r="I71" i="6"/>
  <c r="J71" i="6"/>
  <c r="C72" i="6"/>
  <c r="D72" i="6"/>
  <c r="E72" i="6"/>
  <c r="F72" i="6"/>
  <c r="G72" i="6"/>
  <c r="H72" i="6"/>
  <c r="I72" i="6"/>
  <c r="J72" i="6"/>
  <c r="C73" i="6"/>
  <c r="D73" i="6"/>
  <c r="E73" i="6"/>
  <c r="F73" i="6"/>
  <c r="G73" i="6"/>
  <c r="H73" i="6"/>
  <c r="I73" i="6"/>
  <c r="J73" i="6"/>
  <c r="C74" i="6"/>
  <c r="D74" i="6"/>
  <c r="E74" i="6"/>
  <c r="F74" i="6"/>
  <c r="G74" i="6"/>
  <c r="H74" i="6"/>
  <c r="I74" i="6"/>
  <c r="J74" i="6"/>
  <c r="K74" i="6"/>
  <c r="C75" i="6"/>
  <c r="D75" i="6"/>
  <c r="E75" i="6"/>
  <c r="F75" i="6"/>
  <c r="G75" i="6"/>
  <c r="H75" i="6"/>
  <c r="I75" i="6"/>
  <c r="J75" i="6"/>
  <c r="C76" i="6"/>
  <c r="D76" i="6"/>
  <c r="K76" i="6" s="1"/>
  <c r="E76" i="6"/>
  <c r="F76" i="6"/>
  <c r="G76" i="6"/>
  <c r="H76" i="6"/>
  <c r="I76" i="6"/>
  <c r="J76" i="6"/>
  <c r="C77" i="6"/>
  <c r="D77" i="6"/>
  <c r="K77" i="6" s="1"/>
  <c r="E77" i="6"/>
  <c r="F77" i="6"/>
  <c r="G77" i="6"/>
  <c r="H77" i="6"/>
  <c r="I77" i="6"/>
  <c r="J77" i="6"/>
  <c r="C78" i="6"/>
  <c r="D78" i="6"/>
  <c r="E78" i="6"/>
  <c r="F78" i="6"/>
  <c r="G78" i="6"/>
  <c r="H78" i="6"/>
  <c r="I78" i="6"/>
  <c r="J78" i="6"/>
  <c r="K78" i="6"/>
  <c r="C79" i="6"/>
  <c r="D79" i="6"/>
  <c r="E79" i="6"/>
  <c r="F79" i="6"/>
  <c r="G79" i="6"/>
  <c r="H79" i="6"/>
  <c r="I79" i="6"/>
  <c r="J79" i="6"/>
  <c r="C80" i="6"/>
  <c r="D80" i="6"/>
  <c r="E80" i="6"/>
  <c r="F80" i="6"/>
  <c r="G80" i="6"/>
  <c r="H80" i="6"/>
  <c r="I80" i="6"/>
  <c r="J80" i="6"/>
  <c r="C81" i="6"/>
  <c r="D81" i="6"/>
  <c r="E81" i="6"/>
  <c r="F81" i="6"/>
  <c r="G81" i="6"/>
  <c r="H81" i="6"/>
  <c r="I81" i="6"/>
  <c r="J81" i="6"/>
  <c r="C82" i="6"/>
  <c r="D82" i="6"/>
  <c r="E82" i="6"/>
  <c r="F82" i="6"/>
  <c r="G82" i="6"/>
  <c r="H82" i="6"/>
  <c r="I82" i="6"/>
  <c r="J82" i="6"/>
  <c r="K82" i="6"/>
  <c r="C83" i="6"/>
  <c r="D83" i="6"/>
  <c r="E83" i="6"/>
  <c r="F83" i="6"/>
  <c r="G83" i="6"/>
  <c r="H83" i="6"/>
  <c r="I83" i="6"/>
  <c r="J83" i="6"/>
  <c r="C84" i="6"/>
  <c r="D84" i="6"/>
  <c r="E84" i="6"/>
  <c r="F84" i="6"/>
  <c r="G84" i="6"/>
  <c r="H84" i="6"/>
  <c r="I84" i="6"/>
  <c r="J84" i="6"/>
  <c r="C85" i="6"/>
  <c r="D85" i="6"/>
  <c r="E85" i="6"/>
  <c r="F85" i="6"/>
  <c r="G85" i="6"/>
  <c r="H85" i="6"/>
  <c r="I85" i="6"/>
  <c r="J85" i="6"/>
  <c r="C86" i="6"/>
  <c r="D86" i="6"/>
  <c r="E86" i="6"/>
  <c r="F86" i="6"/>
  <c r="G86" i="6"/>
  <c r="H86" i="6"/>
  <c r="I86" i="6"/>
  <c r="J86" i="6"/>
  <c r="K86" i="6"/>
  <c r="C87" i="6"/>
  <c r="D87" i="6"/>
  <c r="E87" i="6"/>
  <c r="K87" i="6" s="1"/>
  <c r="F87" i="6"/>
  <c r="G87" i="6"/>
  <c r="H87" i="6"/>
  <c r="I87" i="6"/>
  <c r="J87" i="6"/>
  <c r="C88" i="6"/>
  <c r="D88" i="6"/>
  <c r="E88" i="6"/>
  <c r="F88" i="6"/>
  <c r="G88" i="6"/>
  <c r="H88" i="6"/>
  <c r="I88" i="6"/>
  <c r="J88" i="6"/>
  <c r="C89" i="6"/>
  <c r="D89" i="6"/>
  <c r="E89" i="6"/>
  <c r="F89" i="6"/>
  <c r="G89" i="6"/>
  <c r="H89" i="6"/>
  <c r="I89" i="6"/>
  <c r="J89" i="6"/>
  <c r="C90" i="6"/>
  <c r="D90" i="6"/>
  <c r="E90" i="6"/>
  <c r="F90" i="6"/>
  <c r="G90" i="6"/>
  <c r="H90" i="6"/>
  <c r="I90" i="6"/>
  <c r="J90" i="6"/>
  <c r="K90" i="6"/>
  <c r="C91" i="6"/>
  <c r="D91" i="6"/>
  <c r="E91" i="6"/>
  <c r="F91" i="6"/>
  <c r="G91" i="6"/>
  <c r="H91" i="6"/>
  <c r="I91" i="6"/>
  <c r="J91" i="6"/>
  <c r="C92" i="6"/>
  <c r="D92" i="6"/>
  <c r="K92" i="6" s="1"/>
  <c r="E92" i="6"/>
  <c r="F92" i="6"/>
  <c r="G92" i="6"/>
  <c r="H92" i="6"/>
  <c r="I92" i="6"/>
  <c r="J92" i="6"/>
  <c r="C93" i="6"/>
  <c r="D93" i="6"/>
  <c r="E93" i="6"/>
  <c r="F93" i="6"/>
  <c r="G93" i="6"/>
  <c r="H93" i="6"/>
  <c r="I93" i="6"/>
  <c r="J93" i="6"/>
  <c r="C94" i="6"/>
  <c r="D94" i="6"/>
  <c r="E94" i="6"/>
  <c r="F94" i="6"/>
  <c r="G94" i="6"/>
  <c r="H94" i="6"/>
  <c r="I94" i="6"/>
  <c r="J94" i="6"/>
  <c r="K94" i="6"/>
  <c r="C95" i="6"/>
  <c r="D95" i="6"/>
  <c r="E95" i="6"/>
  <c r="F95" i="6"/>
  <c r="G95" i="6"/>
  <c r="H95" i="6"/>
  <c r="I95" i="6"/>
  <c r="J95" i="6"/>
  <c r="C96" i="6"/>
  <c r="D96" i="6"/>
  <c r="E96" i="6"/>
  <c r="F96" i="6"/>
  <c r="G96" i="6"/>
  <c r="H96" i="6"/>
  <c r="I96" i="6"/>
  <c r="J96" i="6"/>
  <c r="C97" i="6"/>
  <c r="D97" i="6"/>
  <c r="E97" i="6"/>
  <c r="F97" i="6"/>
  <c r="G97" i="6"/>
  <c r="H97" i="6"/>
  <c r="I97" i="6"/>
  <c r="J97" i="6"/>
  <c r="C98" i="6"/>
  <c r="D98" i="6"/>
  <c r="E98" i="6"/>
  <c r="F98" i="6"/>
  <c r="G98" i="6"/>
  <c r="H98" i="6"/>
  <c r="I98" i="6"/>
  <c r="J98" i="6"/>
  <c r="K98" i="6"/>
  <c r="C99" i="6"/>
  <c r="D99" i="6"/>
  <c r="E99" i="6"/>
  <c r="F99" i="6"/>
  <c r="G99" i="6"/>
  <c r="H99" i="6"/>
  <c r="I99" i="6"/>
  <c r="J99" i="6"/>
  <c r="C100" i="6"/>
  <c r="D100" i="6"/>
  <c r="E100" i="6"/>
  <c r="F100" i="6"/>
  <c r="G100" i="6"/>
  <c r="H100" i="6"/>
  <c r="I100" i="6"/>
  <c r="J100" i="6"/>
  <c r="C101" i="6"/>
  <c r="D101" i="6"/>
  <c r="E101" i="6"/>
  <c r="F101" i="6"/>
  <c r="G101" i="6"/>
  <c r="H101" i="6"/>
  <c r="I101" i="6"/>
  <c r="J101" i="6"/>
  <c r="C102" i="6"/>
  <c r="D102" i="6"/>
  <c r="E102" i="6"/>
  <c r="F102" i="6"/>
  <c r="G102" i="6"/>
  <c r="H102" i="6"/>
  <c r="I102" i="6"/>
  <c r="J102" i="6"/>
  <c r="K102" i="6"/>
  <c r="C103" i="6"/>
  <c r="D103" i="6"/>
  <c r="E103" i="6"/>
  <c r="K103" i="6" s="1"/>
  <c r="F103" i="6"/>
  <c r="G103" i="6"/>
  <c r="H103" i="6"/>
  <c r="I103" i="6"/>
  <c r="J103" i="6"/>
  <c r="C104" i="6"/>
  <c r="D104" i="6"/>
  <c r="E104" i="6"/>
  <c r="F104" i="6"/>
  <c r="G104" i="6"/>
  <c r="H104" i="6"/>
  <c r="I104" i="6"/>
  <c r="J104" i="6"/>
  <c r="C105" i="6"/>
  <c r="D105" i="6"/>
  <c r="E105" i="6"/>
  <c r="F105" i="6"/>
  <c r="G105" i="6"/>
  <c r="H105" i="6"/>
  <c r="I105" i="6"/>
  <c r="J105" i="6"/>
  <c r="C106" i="6"/>
  <c r="D106" i="6"/>
  <c r="E106" i="6"/>
  <c r="F106" i="6"/>
  <c r="G106" i="6"/>
  <c r="H106" i="6"/>
  <c r="I106" i="6"/>
  <c r="J106" i="6"/>
  <c r="K106" i="6"/>
  <c r="C107" i="6"/>
  <c r="D107" i="6"/>
  <c r="E107" i="6"/>
  <c r="F107" i="6"/>
  <c r="G107" i="6"/>
  <c r="H107" i="6"/>
  <c r="I107" i="6"/>
  <c r="J107" i="6"/>
  <c r="C108" i="6"/>
  <c r="D108" i="6"/>
  <c r="K108" i="6" s="1"/>
  <c r="E108" i="6"/>
  <c r="F108" i="6"/>
  <c r="G108" i="6"/>
  <c r="H108" i="6"/>
  <c r="I108" i="6"/>
  <c r="J108" i="6"/>
  <c r="C109" i="6"/>
  <c r="D109" i="6"/>
  <c r="K109" i="6" s="1"/>
  <c r="E109" i="6"/>
  <c r="F109" i="6"/>
  <c r="G109" i="6"/>
  <c r="H109" i="6"/>
  <c r="I109" i="6"/>
  <c r="J109" i="6"/>
  <c r="C110" i="6"/>
  <c r="D110" i="6"/>
  <c r="E110" i="6"/>
  <c r="F110" i="6"/>
  <c r="G110" i="6"/>
  <c r="H110" i="6"/>
  <c r="I110" i="6"/>
  <c r="J110" i="6"/>
  <c r="K110" i="6"/>
  <c r="C111" i="6"/>
  <c r="D111" i="6"/>
  <c r="E111" i="6"/>
  <c r="F111" i="6"/>
  <c r="G111" i="6"/>
  <c r="H111" i="6"/>
  <c r="I111" i="6"/>
  <c r="J111" i="6"/>
  <c r="C112" i="6"/>
  <c r="D112" i="6"/>
  <c r="E112" i="6"/>
  <c r="F112" i="6"/>
  <c r="G112" i="6"/>
  <c r="H112" i="6"/>
  <c r="I112" i="6"/>
  <c r="J112" i="6"/>
  <c r="C113" i="6"/>
  <c r="D113" i="6"/>
  <c r="E113" i="6"/>
  <c r="F113" i="6"/>
  <c r="G113" i="6"/>
  <c r="H113" i="6"/>
  <c r="I113" i="6"/>
  <c r="J113" i="6"/>
  <c r="C114" i="6"/>
  <c r="D114" i="6"/>
  <c r="E114" i="6"/>
  <c r="F114" i="6"/>
  <c r="G114" i="6"/>
  <c r="H114" i="6"/>
  <c r="I114" i="6"/>
  <c r="J114" i="6"/>
  <c r="K114" i="6"/>
  <c r="C115" i="6"/>
  <c r="D115" i="6"/>
  <c r="E115" i="6"/>
  <c r="F115" i="6"/>
  <c r="G115" i="6"/>
  <c r="H115" i="6"/>
  <c r="I115" i="6"/>
  <c r="J115" i="6"/>
  <c r="C116" i="6"/>
  <c r="D116" i="6"/>
  <c r="E116" i="6"/>
  <c r="F116" i="6"/>
  <c r="G116" i="6"/>
  <c r="H116" i="6"/>
  <c r="I116" i="6"/>
  <c r="J116" i="6"/>
  <c r="C117" i="6"/>
  <c r="D117" i="6"/>
  <c r="E117" i="6"/>
  <c r="F117" i="6"/>
  <c r="G117" i="6"/>
  <c r="H117" i="6"/>
  <c r="I117" i="6"/>
  <c r="J117" i="6"/>
  <c r="C118" i="6"/>
  <c r="D118" i="6"/>
  <c r="E118" i="6"/>
  <c r="F118" i="6"/>
  <c r="G118" i="6"/>
  <c r="H118" i="6"/>
  <c r="I118" i="6"/>
  <c r="J118" i="6"/>
  <c r="K118" i="6"/>
  <c r="C119" i="6"/>
  <c r="D119" i="6"/>
  <c r="E119" i="6"/>
  <c r="K119" i="6" s="1"/>
  <c r="F119" i="6"/>
  <c r="G119" i="6"/>
  <c r="H119" i="6"/>
  <c r="I119" i="6"/>
  <c r="J119" i="6"/>
  <c r="C120" i="6"/>
  <c r="D120" i="6"/>
  <c r="E120" i="6"/>
  <c r="F120" i="6"/>
  <c r="G120" i="6"/>
  <c r="H120" i="6"/>
  <c r="I120" i="6"/>
  <c r="J120" i="6"/>
  <c r="C121" i="6"/>
  <c r="D121" i="6"/>
  <c r="E121" i="6"/>
  <c r="F121" i="6"/>
  <c r="G121" i="6"/>
  <c r="H121" i="6"/>
  <c r="I121" i="6"/>
  <c r="J121" i="6"/>
  <c r="C122" i="6"/>
  <c r="D122" i="6"/>
  <c r="E122" i="6"/>
  <c r="F122" i="6"/>
  <c r="G122" i="6"/>
  <c r="H122" i="6"/>
  <c r="I122" i="6"/>
  <c r="J122" i="6"/>
  <c r="K122" i="6"/>
  <c r="C123" i="6"/>
  <c r="D123" i="6"/>
  <c r="E123" i="6"/>
  <c r="F123" i="6"/>
  <c r="G123" i="6"/>
  <c r="H123" i="6"/>
  <c r="I123" i="6"/>
  <c r="J123" i="6"/>
  <c r="C124" i="6"/>
  <c r="D124" i="6"/>
  <c r="K124" i="6" s="1"/>
  <c r="E124" i="6"/>
  <c r="F124" i="6"/>
  <c r="G124" i="6"/>
  <c r="H124" i="6"/>
  <c r="I124" i="6"/>
  <c r="J124" i="6"/>
  <c r="C125" i="6"/>
  <c r="D125" i="6"/>
  <c r="E125" i="6"/>
  <c r="F125" i="6"/>
  <c r="G125" i="6"/>
  <c r="H125" i="6"/>
  <c r="I125" i="6"/>
  <c r="J125" i="6"/>
  <c r="C126" i="6"/>
  <c r="D126" i="6"/>
  <c r="E126" i="6"/>
  <c r="F126" i="6"/>
  <c r="G126" i="6"/>
  <c r="H126" i="6"/>
  <c r="I126" i="6"/>
  <c r="J126" i="6"/>
  <c r="K126" i="6"/>
  <c r="C127" i="6"/>
  <c r="D127" i="6"/>
  <c r="E127" i="6"/>
  <c r="F127" i="6"/>
  <c r="G127" i="6"/>
  <c r="H127" i="6"/>
  <c r="I127" i="6"/>
  <c r="J127" i="6"/>
  <c r="C128" i="6"/>
  <c r="D128" i="6"/>
  <c r="E128" i="6"/>
  <c r="F128" i="6"/>
  <c r="G128" i="6"/>
  <c r="H128" i="6"/>
  <c r="I128" i="6"/>
  <c r="J128" i="6"/>
  <c r="C129" i="6"/>
  <c r="D129" i="6"/>
  <c r="E129" i="6"/>
  <c r="F129" i="6"/>
  <c r="G129" i="6"/>
  <c r="H129" i="6"/>
  <c r="I129" i="6"/>
  <c r="J129" i="6"/>
  <c r="C130" i="6"/>
  <c r="D130" i="6"/>
  <c r="E130" i="6"/>
  <c r="F130" i="6"/>
  <c r="G130" i="6"/>
  <c r="H130" i="6"/>
  <c r="I130" i="6"/>
  <c r="J130" i="6"/>
  <c r="K130" i="6"/>
  <c r="C131" i="6"/>
  <c r="D131" i="6"/>
  <c r="E131" i="6"/>
  <c r="F131" i="6"/>
  <c r="G131" i="6"/>
  <c r="H131" i="6"/>
  <c r="I131" i="6"/>
  <c r="J131" i="6"/>
  <c r="C132" i="6"/>
  <c r="D132" i="6"/>
  <c r="E132" i="6"/>
  <c r="F132" i="6"/>
  <c r="G132" i="6"/>
  <c r="H132" i="6"/>
  <c r="I132" i="6"/>
  <c r="J132" i="6"/>
  <c r="C133" i="6"/>
  <c r="D133" i="6"/>
  <c r="E133" i="6"/>
  <c r="F133" i="6"/>
  <c r="G133" i="6"/>
  <c r="H133" i="6"/>
  <c r="I133" i="6"/>
  <c r="J133" i="6"/>
  <c r="C134" i="6"/>
  <c r="D134" i="6"/>
  <c r="E134" i="6"/>
  <c r="F134" i="6"/>
  <c r="G134" i="6"/>
  <c r="H134" i="6"/>
  <c r="I134" i="6"/>
  <c r="J134" i="6"/>
  <c r="K134" i="6"/>
  <c r="C135" i="6"/>
  <c r="D135" i="6"/>
  <c r="E135" i="6"/>
  <c r="K135" i="6" s="1"/>
  <c r="F135" i="6"/>
  <c r="G135" i="6"/>
  <c r="H135" i="6"/>
  <c r="I135" i="6"/>
  <c r="J135" i="6"/>
  <c r="C136" i="6"/>
  <c r="D136" i="6"/>
  <c r="E136" i="6"/>
  <c r="F136" i="6"/>
  <c r="G136" i="6"/>
  <c r="H136" i="6"/>
  <c r="I136" i="6"/>
  <c r="J136" i="6"/>
  <c r="C137" i="6"/>
  <c r="D137" i="6"/>
  <c r="E137" i="6"/>
  <c r="F137" i="6"/>
  <c r="G137" i="6"/>
  <c r="H137" i="6"/>
  <c r="I137" i="6"/>
  <c r="J137" i="6"/>
  <c r="C138" i="6"/>
  <c r="D138" i="6"/>
  <c r="E138" i="6"/>
  <c r="F138" i="6"/>
  <c r="G138" i="6"/>
  <c r="H138" i="6"/>
  <c r="I138" i="6"/>
  <c r="J138" i="6"/>
  <c r="K138" i="6"/>
  <c r="C139" i="6"/>
  <c r="D139" i="6"/>
  <c r="E139" i="6"/>
  <c r="F139" i="6"/>
  <c r="G139" i="6"/>
  <c r="H139" i="6"/>
  <c r="I139" i="6"/>
  <c r="J139" i="6"/>
  <c r="C140" i="6"/>
  <c r="D140" i="6"/>
  <c r="K140" i="6" s="1"/>
  <c r="E140" i="6"/>
  <c r="F140" i="6"/>
  <c r="G140" i="6"/>
  <c r="H140" i="6"/>
  <c r="I140" i="6"/>
  <c r="J140" i="6"/>
  <c r="C141" i="6"/>
  <c r="D141" i="6"/>
  <c r="E141" i="6"/>
  <c r="F141" i="6"/>
  <c r="G141" i="6"/>
  <c r="H141" i="6"/>
  <c r="I141" i="6"/>
  <c r="J141" i="6"/>
  <c r="C142" i="6"/>
  <c r="D142" i="6"/>
  <c r="E142" i="6"/>
  <c r="F142" i="6"/>
  <c r="G142" i="6"/>
  <c r="H142" i="6"/>
  <c r="I142" i="6"/>
  <c r="J142" i="6"/>
  <c r="K142" i="6"/>
  <c r="C143" i="6"/>
  <c r="D143" i="6"/>
  <c r="E143" i="6"/>
  <c r="F143" i="6"/>
  <c r="G143" i="6"/>
  <c r="H143" i="6"/>
  <c r="I143" i="6"/>
  <c r="J143" i="6"/>
  <c r="C144" i="6"/>
  <c r="D144" i="6"/>
  <c r="E144" i="6"/>
  <c r="F144" i="6"/>
  <c r="G144" i="6"/>
  <c r="H144" i="6"/>
  <c r="I144" i="6"/>
  <c r="J144" i="6"/>
  <c r="C145" i="6"/>
  <c r="D145" i="6"/>
  <c r="E145" i="6"/>
  <c r="F145" i="6"/>
  <c r="G145" i="6"/>
  <c r="H145" i="6"/>
  <c r="I145" i="6"/>
  <c r="J145" i="6"/>
  <c r="C146" i="6"/>
  <c r="D146" i="6"/>
  <c r="E146" i="6"/>
  <c r="F146" i="6"/>
  <c r="G146" i="6"/>
  <c r="H146" i="6"/>
  <c r="I146" i="6"/>
  <c r="J146" i="6"/>
  <c r="K146" i="6"/>
  <c r="C147" i="6"/>
  <c r="D147" i="6"/>
  <c r="E147" i="6"/>
  <c r="F147" i="6"/>
  <c r="G147" i="6"/>
  <c r="H147" i="6"/>
  <c r="I147" i="6"/>
  <c r="J147" i="6"/>
  <c r="C148" i="6"/>
  <c r="D148" i="6"/>
  <c r="E148" i="6"/>
  <c r="F148" i="6"/>
  <c r="G148" i="6"/>
  <c r="H148" i="6"/>
  <c r="I148" i="6"/>
  <c r="J148" i="6"/>
  <c r="C149" i="6"/>
  <c r="D149" i="6"/>
  <c r="E149" i="6"/>
  <c r="F149" i="6"/>
  <c r="G149" i="6"/>
  <c r="H149" i="6"/>
  <c r="I149" i="6"/>
  <c r="J149" i="6"/>
  <c r="C150" i="6"/>
  <c r="D150" i="6"/>
  <c r="E150" i="6"/>
  <c r="F150" i="6"/>
  <c r="G150" i="6"/>
  <c r="H150" i="6"/>
  <c r="I150" i="6"/>
  <c r="J150" i="6"/>
  <c r="K150" i="6"/>
  <c r="C151" i="6"/>
  <c r="D151" i="6"/>
  <c r="E151" i="6"/>
  <c r="K151" i="6" s="1"/>
  <c r="F151" i="6"/>
  <c r="G151" i="6"/>
  <c r="H151" i="6"/>
  <c r="I151" i="6"/>
  <c r="J151" i="6"/>
  <c r="C152" i="6"/>
  <c r="D152" i="6"/>
  <c r="E152" i="6"/>
  <c r="F152" i="6"/>
  <c r="G152" i="6"/>
  <c r="H152" i="6"/>
  <c r="I152" i="6"/>
  <c r="J152" i="6"/>
  <c r="C153" i="6"/>
  <c r="D153" i="6"/>
  <c r="E153" i="6"/>
  <c r="F153" i="6"/>
  <c r="G153" i="6"/>
  <c r="H153" i="6"/>
  <c r="I153" i="6"/>
  <c r="J153" i="6"/>
  <c r="C154" i="6"/>
  <c r="D154" i="6"/>
  <c r="E154" i="6"/>
  <c r="F154" i="6"/>
  <c r="G154" i="6"/>
  <c r="H154" i="6"/>
  <c r="I154" i="6"/>
  <c r="J154" i="6"/>
  <c r="K154" i="6"/>
  <c r="C155" i="6"/>
  <c r="D155" i="6"/>
  <c r="E155" i="6"/>
  <c r="F155" i="6"/>
  <c r="G155" i="6"/>
  <c r="H155" i="6"/>
  <c r="I155" i="6"/>
  <c r="J155" i="6"/>
  <c r="C156" i="6"/>
  <c r="D156" i="6"/>
  <c r="K156" i="6" s="1"/>
  <c r="E156" i="6"/>
  <c r="F156" i="6"/>
  <c r="G156" i="6"/>
  <c r="H156" i="6"/>
  <c r="I156" i="6"/>
  <c r="J156" i="6"/>
  <c r="C157" i="6"/>
  <c r="D157" i="6"/>
  <c r="K157" i="6" s="1"/>
  <c r="E157" i="6"/>
  <c r="F157" i="6"/>
  <c r="G157" i="6"/>
  <c r="H157" i="6"/>
  <c r="I157" i="6"/>
  <c r="J157" i="6"/>
  <c r="C158" i="6"/>
  <c r="D158" i="6"/>
  <c r="E158" i="6"/>
  <c r="F158" i="6"/>
  <c r="G158" i="6"/>
  <c r="H158" i="6"/>
  <c r="I158" i="6"/>
  <c r="J158" i="6"/>
  <c r="K158" i="6"/>
  <c r="C159" i="6"/>
  <c r="D159" i="6"/>
  <c r="E159" i="6"/>
  <c r="F159" i="6"/>
  <c r="G159" i="6"/>
  <c r="H159" i="6"/>
  <c r="I159" i="6"/>
  <c r="J159" i="6"/>
  <c r="C160" i="6"/>
  <c r="D160" i="6"/>
  <c r="E160" i="6"/>
  <c r="F160" i="6"/>
  <c r="G160" i="6"/>
  <c r="H160" i="6"/>
  <c r="I160" i="6"/>
  <c r="J160" i="6"/>
  <c r="C161" i="6"/>
  <c r="D161" i="6"/>
  <c r="E161" i="6"/>
  <c r="F161" i="6"/>
  <c r="G161" i="6"/>
  <c r="H161" i="6"/>
  <c r="I161" i="6"/>
  <c r="J161" i="6"/>
  <c r="C162" i="6"/>
  <c r="D162" i="6"/>
  <c r="E162" i="6"/>
  <c r="F162" i="6"/>
  <c r="G162" i="6"/>
  <c r="H162" i="6"/>
  <c r="I162" i="6"/>
  <c r="J162" i="6"/>
  <c r="K162" i="6"/>
  <c r="C163" i="6"/>
  <c r="D163" i="6"/>
  <c r="E163" i="6"/>
  <c r="F163" i="6"/>
  <c r="G163" i="6"/>
  <c r="H163" i="6"/>
  <c r="I163" i="6"/>
  <c r="J163" i="6"/>
  <c r="C164" i="6"/>
  <c r="D164" i="6"/>
  <c r="E164" i="6"/>
  <c r="F164" i="6"/>
  <c r="G164" i="6"/>
  <c r="H164" i="6"/>
  <c r="I164" i="6"/>
  <c r="J164" i="6"/>
  <c r="C165" i="6"/>
  <c r="D165" i="6"/>
  <c r="E165" i="6"/>
  <c r="F165" i="6"/>
  <c r="G165" i="6"/>
  <c r="H165" i="6"/>
  <c r="I165" i="6"/>
  <c r="J165" i="6"/>
  <c r="C166" i="6"/>
  <c r="D166" i="6"/>
  <c r="E166" i="6"/>
  <c r="F166" i="6"/>
  <c r="G166" i="6"/>
  <c r="H166" i="6"/>
  <c r="I166" i="6"/>
  <c r="J166" i="6"/>
  <c r="K166" i="6"/>
  <c r="C167" i="6"/>
  <c r="D167" i="6"/>
  <c r="E167" i="6"/>
  <c r="K167" i="6" s="1"/>
  <c r="F167" i="6"/>
  <c r="G167" i="6"/>
  <c r="H167" i="6"/>
  <c r="I167" i="6"/>
  <c r="J167" i="6"/>
  <c r="C168" i="6"/>
  <c r="D168" i="6"/>
  <c r="E168" i="6"/>
  <c r="F168" i="6"/>
  <c r="G168" i="6"/>
  <c r="H168" i="6"/>
  <c r="I168" i="6"/>
  <c r="J168" i="6"/>
  <c r="C169" i="6"/>
  <c r="D169" i="6"/>
  <c r="E169" i="6"/>
  <c r="F169" i="6"/>
  <c r="G169" i="6"/>
  <c r="H169" i="6"/>
  <c r="I169" i="6"/>
  <c r="J169" i="6"/>
  <c r="C170" i="6"/>
  <c r="D170" i="6"/>
  <c r="E170" i="6"/>
  <c r="F170" i="6"/>
  <c r="G170" i="6"/>
  <c r="H170" i="6"/>
  <c r="I170" i="6"/>
  <c r="J170" i="6"/>
  <c r="K170" i="6"/>
  <c r="C171" i="6"/>
  <c r="D171" i="6"/>
  <c r="E171" i="6"/>
  <c r="F171" i="6"/>
  <c r="G171" i="6"/>
  <c r="H171" i="6"/>
  <c r="I171" i="6"/>
  <c r="J171" i="6"/>
  <c r="C172" i="6"/>
  <c r="D172" i="6"/>
  <c r="K172" i="6" s="1"/>
  <c r="E172" i="6"/>
  <c r="F172" i="6"/>
  <c r="G172" i="6"/>
  <c r="H172" i="6"/>
  <c r="I172" i="6"/>
  <c r="J172" i="6"/>
  <c r="C173" i="6"/>
  <c r="D173" i="6"/>
  <c r="E173" i="6"/>
  <c r="F173" i="6"/>
  <c r="G173" i="6"/>
  <c r="H173" i="6"/>
  <c r="I173" i="6"/>
  <c r="J173" i="6"/>
  <c r="C174" i="6"/>
  <c r="D174" i="6"/>
  <c r="E174" i="6"/>
  <c r="F174" i="6"/>
  <c r="G174" i="6"/>
  <c r="H174" i="6"/>
  <c r="I174" i="6"/>
  <c r="J174" i="6"/>
  <c r="K174" i="6"/>
  <c r="C175" i="6"/>
  <c r="D175" i="6"/>
  <c r="E175" i="6"/>
  <c r="F175" i="6"/>
  <c r="G175" i="6"/>
  <c r="H175" i="6"/>
  <c r="I175" i="6"/>
  <c r="J175" i="6"/>
  <c r="C176" i="6"/>
  <c r="D176" i="6"/>
  <c r="E176" i="6"/>
  <c r="F176" i="6"/>
  <c r="G176" i="6"/>
  <c r="H176" i="6"/>
  <c r="I176" i="6"/>
  <c r="J176" i="6"/>
  <c r="C177" i="6"/>
  <c r="D177" i="6"/>
  <c r="E177" i="6"/>
  <c r="F177" i="6"/>
  <c r="G177" i="6"/>
  <c r="H177" i="6"/>
  <c r="I177" i="6"/>
  <c r="J177" i="6"/>
  <c r="C178" i="6"/>
  <c r="D178" i="6"/>
  <c r="E178" i="6"/>
  <c r="F178" i="6"/>
  <c r="G178" i="6"/>
  <c r="H178" i="6"/>
  <c r="I178" i="6"/>
  <c r="J178" i="6"/>
  <c r="K178" i="6"/>
  <c r="C179" i="6"/>
  <c r="D179" i="6"/>
  <c r="E179" i="6"/>
  <c r="F179" i="6"/>
  <c r="G179" i="6"/>
  <c r="H179" i="6"/>
  <c r="I179" i="6"/>
  <c r="J179" i="6"/>
  <c r="C180" i="6"/>
  <c r="D180" i="6"/>
  <c r="E180" i="6"/>
  <c r="F180" i="6"/>
  <c r="G180" i="6"/>
  <c r="H180" i="6"/>
  <c r="I180" i="6"/>
  <c r="J180" i="6"/>
  <c r="C181" i="6"/>
  <c r="D181" i="6"/>
  <c r="E181" i="6"/>
  <c r="F181" i="6"/>
  <c r="G181" i="6"/>
  <c r="H181" i="6"/>
  <c r="I181" i="6"/>
  <c r="J181" i="6"/>
  <c r="C182" i="6"/>
  <c r="D182" i="6"/>
  <c r="E182" i="6"/>
  <c r="F182" i="6"/>
  <c r="G182" i="6"/>
  <c r="H182" i="6"/>
  <c r="I182" i="6"/>
  <c r="J182" i="6"/>
  <c r="K182" i="6"/>
  <c r="C183" i="6"/>
  <c r="D183" i="6"/>
  <c r="E183" i="6"/>
  <c r="K183" i="6" s="1"/>
  <c r="F183" i="6"/>
  <c r="G183" i="6"/>
  <c r="H183" i="6"/>
  <c r="I183" i="6"/>
  <c r="J183" i="6"/>
  <c r="C184" i="6"/>
  <c r="D184" i="6"/>
  <c r="E184" i="6"/>
  <c r="F184" i="6"/>
  <c r="G184" i="6"/>
  <c r="H184" i="6"/>
  <c r="I184" i="6"/>
  <c r="J184" i="6"/>
  <c r="C185" i="6"/>
  <c r="D185" i="6"/>
  <c r="K185" i="6" s="1"/>
  <c r="E185" i="6"/>
  <c r="F185" i="6"/>
  <c r="G185" i="6"/>
  <c r="H185" i="6"/>
  <c r="I185" i="6"/>
  <c r="J185" i="6"/>
  <c r="C186" i="6"/>
  <c r="D186" i="6"/>
  <c r="E186" i="6"/>
  <c r="F186" i="6"/>
  <c r="G186" i="6"/>
  <c r="H186" i="6"/>
  <c r="I186" i="6"/>
  <c r="J186" i="6"/>
  <c r="K186" i="6"/>
  <c r="C187" i="6"/>
  <c r="D187" i="6"/>
  <c r="E187" i="6"/>
  <c r="F187" i="6"/>
  <c r="G187" i="6"/>
  <c r="H187" i="6"/>
  <c r="I187" i="6"/>
  <c r="J187" i="6"/>
  <c r="K187" i="6"/>
  <c r="C188" i="6"/>
  <c r="D188" i="6"/>
  <c r="E188" i="6"/>
  <c r="F188" i="6"/>
  <c r="G188" i="6"/>
  <c r="H188" i="6"/>
  <c r="I188" i="6"/>
  <c r="J188" i="6"/>
  <c r="C189" i="6"/>
  <c r="D189" i="6"/>
  <c r="K189" i="6" s="1"/>
  <c r="E189" i="6"/>
  <c r="F189" i="6"/>
  <c r="G189" i="6"/>
  <c r="H189" i="6"/>
  <c r="I189" i="6"/>
  <c r="J189" i="6"/>
  <c r="C190" i="6"/>
  <c r="D190" i="6"/>
  <c r="K190" i="6" s="1"/>
  <c r="E190" i="6"/>
  <c r="F190" i="6"/>
  <c r="G190" i="6"/>
  <c r="H190" i="6"/>
  <c r="I190" i="6"/>
  <c r="J190" i="6"/>
  <c r="C191" i="6"/>
  <c r="D191" i="6"/>
  <c r="E191" i="6"/>
  <c r="F191" i="6"/>
  <c r="G191" i="6"/>
  <c r="H191" i="6"/>
  <c r="I191" i="6"/>
  <c r="J191" i="6"/>
  <c r="K191" i="6"/>
  <c r="C192" i="6"/>
  <c r="D192" i="6"/>
  <c r="E192" i="6"/>
  <c r="F192" i="6"/>
  <c r="G192" i="6"/>
  <c r="H192" i="6"/>
  <c r="I192" i="6"/>
  <c r="J192" i="6"/>
  <c r="C193" i="6"/>
  <c r="D193" i="6"/>
  <c r="E193" i="6"/>
  <c r="F193" i="6"/>
  <c r="G193" i="6"/>
  <c r="H193" i="6"/>
  <c r="I193" i="6"/>
  <c r="J193" i="6"/>
  <c r="K193" i="6"/>
  <c r="C194" i="6"/>
  <c r="D194" i="6"/>
  <c r="K194" i="6" s="1"/>
  <c r="E194" i="6"/>
  <c r="F194" i="6"/>
  <c r="G194" i="6"/>
  <c r="H194" i="6"/>
  <c r="I194" i="6"/>
  <c r="J194" i="6"/>
  <c r="C195" i="6"/>
  <c r="D195" i="6"/>
  <c r="E195" i="6"/>
  <c r="K195" i="6" s="1"/>
  <c r="F195" i="6"/>
  <c r="G195" i="6"/>
  <c r="H195" i="6"/>
  <c r="I195" i="6"/>
  <c r="J195" i="6"/>
  <c r="C196" i="6"/>
  <c r="D196" i="6"/>
  <c r="K196" i="6" s="1"/>
  <c r="E196" i="6"/>
  <c r="F196" i="6"/>
  <c r="G196" i="6"/>
  <c r="H196" i="6"/>
  <c r="I196" i="6"/>
  <c r="J196" i="6"/>
  <c r="C197" i="6"/>
  <c r="D197" i="6"/>
  <c r="K197" i="6" s="1"/>
  <c r="E197" i="6"/>
  <c r="F197" i="6"/>
  <c r="G197" i="6"/>
  <c r="H197" i="6"/>
  <c r="I197" i="6"/>
  <c r="J197" i="6"/>
  <c r="C198" i="6"/>
  <c r="D198" i="6"/>
  <c r="E198" i="6"/>
  <c r="F198" i="6"/>
  <c r="G198" i="6"/>
  <c r="H198" i="6"/>
  <c r="I198" i="6"/>
  <c r="J198" i="6"/>
  <c r="K198" i="6"/>
  <c r="C199" i="6"/>
  <c r="D199" i="6"/>
  <c r="E199" i="6"/>
  <c r="F199" i="6"/>
  <c r="G199" i="6"/>
  <c r="H199" i="6"/>
  <c r="I199" i="6"/>
  <c r="J199" i="6"/>
  <c r="C200" i="6"/>
  <c r="D200" i="6"/>
  <c r="E200" i="6"/>
  <c r="F200" i="6"/>
  <c r="G200" i="6"/>
  <c r="H200" i="6"/>
  <c r="I200" i="6"/>
  <c r="J200" i="6"/>
  <c r="C201" i="6"/>
  <c r="D201" i="6"/>
  <c r="E201" i="6"/>
  <c r="F201" i="6"/>
  <c r="G201" i="6"/>
  <c r="H201" i="6"/>
  <c r="I201" i="6"/>
  <c r="J201" i="6"/>
  <c r="C202" i="6"/>
  <c r="D202" i="6"/>
  <c r="E202" i="6"/>
  <c r="F202" i="6"/>
  <c r="G202" i="6"/>
  <c r="H202" i="6"/>
  <c r="I202" i="6"/>
  <c r="J202" i="6"/>
  <c r="K202" i="6"/>
  <c r="C203" i="6"/>
  <c r="D203" i="6"/>
  <c r="E203" i="6"/>
  <c r="F203" i="6"/>
  <c r="G203" i="6"/>
  <c r="H203" i="6"/>
  <c r="I203" i="6"/>
  <c r="J203" i="6"/>
  <c r="C204" i="6"/>
  <c r="D204" i="6"/>
  <c r="E204" i="6"/>
  <c r="F204" i="6"/>
  <c r="G204" i="6"/>
  <c r="H204" i="6"/>
  <c r="I204" i="6"/>
  <c r="J204" i="6"/>
  <c r="C205" i="6"/>
  <c r="D205" i="6"/>
  <c r="E205" i="6"/>
  <c r="F205" i="6"/>
  <c r="G205" i="6"/>
  <c r="H205" i="6"/>
  <c r="I205" i="6"/>
  <c r="J205" i="6"/>
  <c r="C206" i="6"/>
  <c r="D206" i="6"/>
  <c r="E206" i="6"/>
  <c r="F206" i="6"/>
  <c r="G206" i="6"/>
  <c r="H206" i="6"/>
  <c r="I206" i="6"/>
  <c r="J206" i="6"/>
  <c r="C207" i="6"/>
  <c r="D207" i="6"/>
  <c r="E207" i="6"/>
  <c r="F207" i="6"/>
  <c r="G207" i="6"/>
  <c r="H207" i="6"/>
  <c r="I207" i="6"/>
  <c r="J207" i="6"/>
  <c r="K207" i="6"/>
  <c r="C208" i="6"/>
  <c r="D208" i="6"/>
  <c r="E208" i="6"/>
  <c r="F208" i="6"/>
  <c r="G208" i="6"/>
  <c r="H208" i="6"/>
  <c r="I208" i="6"/>
  <c r="J208" i="6"/>
  <c r="C209" i="6"/>
  <c r="D209" i="6"/>
  <c r="E209" i="6"/>
  <c r="F209" i="6"/>
  <c r="G209" i="6"/>
  <c r="H209" i="6"/>
  <c r="I209" i="6"/>
  <c r="J209" i="6"/>
  <c r="K209" i="6"/>
  <c r="C210" i="6"/>
  <c r="D210" i="6"/>
  <c r="E210" i="6"/>
  <c r="F210" i="6"/>
  <c r="G210" i="6"/>
  <c r="H210" i="6"/>
  <c r="I210" i="6"/>
  <c r="J210" i="6"/>
  <c r="C211" i="6"/>
  <c r="D211" i="6"/>
  <c r="E211" i="6"/>
  <c r="F211" i="6"/>
  <c r="G211" i="6"/>
  <c r="H211" i="6"/>
  <c r="I211" i="6"/>
  <c r="J211" i="6"/>
  <c r="C212" i="6"/>
  <c r="D212" i="6"/>
  <c r="E212" i="6"/>
  <c r="F212" i="6"/>
  <c r="G212" i="6"/>
  <c r="H212" i="6"/>
  <c r="I212" i="6"/>
  <c r="J212" i="6"/>
  <c r="C213" i="6"/>
  <c r="D213" i="6"/>
  <c r="E213" i="6"/>
  <c r="F213" i="6"/>
  <c r="G213" i="6"/>
  <c r="H213" i="6"/>
  <c r="I213" i="6"/>
  <c r="J213" i="6"/>
  <c r="K213" i="6"/>
  <c r="C214" i="6"/>
  <c r="D214" i="6"/>
  <c r="E214" i="6"/>
  <c r="F214" i="6"/>
  <c r="G214" i="6"/>
  <c r="H214" i="6"/>
  <c r="I214" i="6"/>
  <c r="J214" i="6"/>
  <c r="C215" i="6"/>
  <c r="D215" i="6"/>
  <c r="E215" i="6"/>
  <c r="F215" i="6"/>
  <c r="G215" i="6"/>
  <c r="H215" i="6"/>
  <c r="I215" i="6"/>
  <c r="J215" i="6"/>
  <c r="C216" i="6"/>
  <c r="D216" i="6"/>
  <c r="E216" i="6"/>
  <c r="F216" i="6"/>
  <c r="G216" i="6"/>
  <c r="H216" i="6"/>
  <c r="I216" i="6"/>
  <c r="J216" i="6"/>
  <c r="C217" i="6"/>
  <c r="D217" i="6"/>
  <c r="E217" i="6"/>
  <c r="F217" i="6"/>
  <c r="G217" i="6"/>
  <c r="H217" i="6"/>
  <c r="I217" i="6"/>
  <c r="J217" i="6"/>
  <c r="C218" i="6"/>
  <c r="D218" i="6"/>
  <c r="K218" i="6" s="1"/>
  <c r="E218" i="6"/>
  <c r="F218" i="6"/>
  <c r="G218" i="6"/>
  <c r="H218" i="6"/>
  <c r="I218" i="6"/>
  <c r="J218" i="6"/>
  <c r="C219" i="6"/>
  <c r="D219" i="6"/>
  <c r="E219" i="6"/>
  <c r="F219" i="6"/>
  <c r="G219" i="6"/>
  <c r="H219" i="6"/>
  <c r="I219" i="6"/>
  <c r="J219" i="6"/>
  <c r="K219" i="6"/>
  <c r="C220" i="6"/>
  <c r="D220" i="6"/>
  <c r="E220" i="6"/>
  <c r="F220" i="6"/>
  <c r="G220" i="6"/>
  <c r="H220" i="6"/>
  <c r="I220" i="6"/>
  <c r="J220" i="6"/>
  <c r="C221" i="6"/>
  <c r="D221" i="6"/>
  <c r="E221" i="6"/>
  <c r="F221" i="6"/>
  <c r="G221" i="6"/>
  <c r="H221" i="6"/>
  <c r="I221" i="6"/>
  <c r="J221" i="6"/>
  <c r="C222" i="6"/>
  <c r="D222" i="6"/>
  <c r="E222" i="6"/>
  <c r="F222" i="6"/>
  <c r="G222" i="6"/>
  <c r="H222" i="6"/>
  <c r="I222" i="6"/>
  <c r="J222" i="6"/>
  <c r="C223" i="6"/>
  <c r="D223" i="6"/>
  <c r="E223" i="6"/>
  <c r="F223" i="6"/>
  <c r="G223" i="6"/>
  <c r="K223" i="6" s="1"/>
  <c r="H223" i="6"/>
  <c r="I223" i="6"/>
  <c r="J223" i="6"/>
  <c r="C224" i="6"/>
  <c r="D224" i="6"/>
  <c r="E224" i="6"/>
  <c r="F224" i="6"/>
  <c r="G224" i="6"/>
  <c r="H224" i="6"/>
  <c r="I224" i="6"/>
  <c r="J224" i="6"/>
  <c r="C225" i="6"/>
  <c r="D225" i="6"/>
  <c r="E225" i="6"/>
  <c r="F225" i="6"/>
  <c r="G225" i="6"/>
  <c r="H225" i="6"/>
  <c r="I225" i="6"/>
  <c r="J225" i="6"/>
  <c r="K225" i="6"/>
  <c r="C226" i="6"/>
  <c r="D226" i="6"/>
  <c r="K226" i="6" s="1"/>
  <c r="E226" i="6"/>
  <c r="F226" i="6"/>
  <c r="G226" i="6"/>
  <c r="H226" i="6"/>
  <c r="I226" i="6"/>
  <c r="J226" i="6"/>
  <c r="C227" i="6"/>
  <c r="D227" i="6"/>
  <c r="E227" i="6"/>
  <c r="F227" i="6"/>
  <c r="G227" i="6"/>
  <c r="H227" i="6"/>
  <c r="I227" i="6"/>
  <c r="J227" i="6"/>
  <c r="C228" i="6"/>
  <c r="D228" i="6"/>
  <c r="K228" i="6" s="1"/>
  <c r="E228" i="6"/>
  <c r="F228" i="6"/>
  <c r="G228" i="6"/>
  <c r="H228" i="6"/>
  <c r="I228" i="6"/>
  <c r="J228" i="6"/>
  <c r="C229" i="6"/>
  <c r="D229" i="6"/>
  <c r="K229" i="6" s="1"/>
  <c r="E229" i="6"/>
  <c r="F229" i="6"/>
  <c r="G229" i="6"/>
  <c r="H229" i="6"/>
  <c r="I229" i="6"/>
  <c r="J229" i="6"/>
  <c r="C230" i="6"/>
  <c r="D230" i="6"/>
  <c r="E230" i="6"/>
  <c r="F230" i="6"/>
  <c r="G230" i="6"/>
  <c r="H230" i="6"/>
  <c r="I230" i="6"/>
  <c r="J230" i="6"/>
  <c r="K230" i="6"/>
  <c r="C231" i="6"/>
  <c r="D231" i="6"/>
  <c r="E231" i="6"/>
  <c r="F231" i="6"/>
  <c r="G231" i="6"/>
  <c r="H231" i="6"/>
  <c r="I231" i="6"/>
  <c r="J231" i="6"/>
  <c r="C232" i="6"/>
  <c r="D232" i="6"/>
  <c r="E232" i="6"/>
  <c r="F232" i="6"/>
  <c r="G232" i="6"/>
  <c r="H232" i="6"/>
  <c r="I232" i="6"/>
  <c r="J232" i="6"/>
  <c r="C233" i="6"/>
  <c r="D233" i="6"/>
  <c r="E233" i="6"/>
  <c r="F233" i="6"/>
  <c r="G233" i="6"/>
  <c r="H233" i="6"/>
  <c r="I233" i="6"/>
  <c r="J233" i="6"/>
  <c r="C234" i="6"/>
  <c r="D234" i="6"/>
  <c r="E234" i="6"/>
  <c r="F234" i="6"/>
  <c r="G234" i="6"/>
  <c r="H234" i="6"/>
  <c r="I234" i="6"/>
  <c r="J234" i="6"/>
  <c r="K234" i="6"/>
  <c r="C235" i="6"/>
  <c r="D235" i="6"/>
  <c r="E235" i="6"/>
  <c r="F235" i="6"/>
  <c r="G235" i="6"/>
  <c r="H235" i="6"/>
  <c r="I235" i="6"/>
  <c r="J235" i="6"/>
  <c r="C236" i="6"/>
  <c r="D236" i="6"/>
  <c r="E236" i="6"/>
  <c r="F236" i="6"/>
  <c r="G236" i="6"/>
  <c r="H236" i="6"/>
  <c r="I236" i="6"/>
  <c r="J236" i="6"/>
  <c r="C237" i="6"/>
  <c r="D237" i="6"/>
  <c r="E237" i="6"/>
  <c r="F237" i="6"/>
  <c r="G237" i="6"/>
  <c r="H237" i="6"/>
  <c r="I237" i="6"/>
  <c r="J237" i="6"/>
  <c r="C238" i="6"/>
  <c r="D238" i="6"/>
  <c r="E238" i="6"/>
  <c r="F238" i="6"/>
  <c r="G238" i="6"/>
  <c r="H238" i="6"/>
  <c r="I238" i="6"/>
  <c r="J238" i="6"/>
  <c r="C239" i="6"/>
  <c r="D239" i="6"/>
  <c r="E239" i="6"/>
  <c r="F239" i="6"/>
  <c r="G239" i="6"/>
  <c r="H239" i="6"/>
  <c r="I239" i="6"/>
  <c r="J239" i="6"/>
  <c r="K239" i="6"/>
  <c r="C240" i="6"/>
  <c r="D240" i="6"/>
  <c r="E240" i="6"/>
  <c r="F240" i="6"/>
  <c r="G240" i="6"/>
  <c r="H240" i="6"/>
  <c r="I240" i="6"/>
  <c r="J240" i="6"/>
  <c r="C241" i="6"/>
  <c r="D241" i="6"/>
  <c r="E241" i="6"/>
  <c r="F241" i="6"/>
  <c r="G241" i="6"/>
  <c r="H241" i="6"/>
  <c r="I241" i="6"/>
  <c r="J241" i="6"/>
  <c r="K241" i="6"/>
  <c r="C242" i="6"/>
  <c r="D242" i="6"/>
  <c r="E242" i="6"/>
  <c r="F242" i="6"/>
  <c r="G242" i="6"/>
  <c r="H242" i="6"/>
  <c r="I242" i="6"/>
  <c r="J242" i="6"/>
  <c r="C243" i="6"/>
  <c r="D243" i="6"/>
  <c r="E243" i="6"/>
  <c r="F243" i="6"/>
  <c r="G243" i="6"/>
  <c r="H243" i="6"/>
  <c r="I243" i="6"/>
  <c r="J243" i="6"/>
  <c r="C244" i="6"/>
  <c r="D244" i="6"/>
  <c r="E244" i="6"/>
  <c r="F244" i="6"/>
  <c r="G244" i="6"/>
  <c r="H244" i="6"/>
  <c r="I244" i="6"/>
  <c r="J244" i="6"/>
  <c r="C245" i="6"/>
  <c r="D245" i="6"/>
  <c r="E245" i="6"/>
  <c r="F245" i="6"/>
  <c r="G245" i="6"/>
  <c r="H245" i="6"/>
  <c r="I245" i="6"/>
  <c r="J245" i="6"/>
  <c r="K245" i="6"/>
  <c r="C246" i="6"/>
  <c r="D246" i="6"/>
  <c r="E246" i="6"/>
  <c r="F246" i="6"/>
  <c r="G246" i="6"/>
  <c r="H246" i="6"/>
  <c r="I246" i="6"/>
  <c r="J246" i="6"/>
  <c r="C247" i="6"/>
  <c r="D247" i="6"/>
  <c r="E247" i="6"/>
  <c r="F247" i="6"/>
  <c r="G247" i="6"/>
  <c r="H247" i="6"/>
  <c r="I247" i="6"/>
  <c r="J247" i="6"/>
  <c r="C248" i="6"/>
  <c r="D248" i="6"/>
  <c r="E248" i="6"/>
  <c r="F248" i="6"/>
  <c r="G248" i="6"/>
  <c r="H248" i="6"/>
  <c r="I248" i="6"/>
  <c r="J248" i="6"/>
  <c r="C249" i="6"/>
  <c r="D249" i="6"/>
  <c r="E249" i="6"/>
  <c r="F249" i="6"/>
  <c r="G249" i="6"/>
  <c r="H249" i="6"/>
  <c r="I249" i="6"/>
  <c r="J249" i="6"/>
  <c r="C250" i="6"/>
  <c r="D250" i="6"/>
  <c r="K250" i="6" s="1"/>
  <c r="E250" i="6"/>
  <c r="F250" i="6"/>
  <c r="G250" i="6"/>
  <c r="H250" i="6"/>
  <c r="I250" i="6"/>
  <c r="J250" i="6"/>
  <c r="C251" i="6"/>
  <c r="D251" i="6"/>
  <c r="E251" i="6"/>
  <c r="F251" i="6"/>
  <c r="G251" i="6"/>
  <c r="H251" i="6"/>
  <c r="I251" i="6"/>
  <c r="J251" i="6"/>
  <c r="K251" i="6"/>
  <c r="C252" i="6"/>
  <c r="D252" i="6"/>
  <c r="E252" i="6"/>
  <c r="F252" i="6"/>
  <c r="G252" i="6"/>
  <c r="H252" i="6"/>
  <c r="I252" i="6"/>
  <c r="J252" i="6"/>
  <c r="C253" i="6"/>
  <c r="D253" i="6"/>
  <c r="E253" i="6"/>
  <c r="F253" i="6"/>
  <c r="G253" i="6"/>
  <c r="H253" i="6"/>
  <c r="I253" i="6"/>
  <c r="J253" i="6"/>
  <c r="C254" i="6"/>
  <c r="D254" i="6"/>
  <c r="E254" i="6"/>
  <c r="F254" i="6"/>
  <c r="G254" i="6"/>
  <c r="H254" i="6"/>
  <c r="I254" i="6"/>
  <c r="J254" i="6"/>
  <c r="C255" i="6"/>
  <c r="D255" i="6"/>
  <c r="E255" i="6"/>
  <c r="F255" i="6"/>
  <c r="G255" i="6"/>
  <c r="H255" i="6"/>
  <c r="I255" i="6"/>
  <c r="J255" i="6"/>
  <c r="K255" i="6"/>
  <c r="C256" i="6"/>
  <c r="D256" i="6"/>
  <c r="E256" i="6"/>
  <c r="F256" i="6"/>
  <c r="G256" i="6"/>
  <c r="H256" i="6"/>
  <c r="I256" i="6"/>
  <c r="J256" i="6"/>
  <c r="C257" i="6"/>
  <c r="D257" i="6"/>
  <c r="E257" i="6"/>
  <c r="F257" i="6"/>
  <c r="G257" i="6"/>
  <c r="H257" i="6"/>
  <c r="I257" i="6"/>
  <c r="J257" i="6"/>
  <c r="K257" i="6"/>
  <c r="C258" i="6"/>
  <c r="D258" i="6"/>
  <c r="K258" i="6" s="1"/>
  <c r="E258" i="6"/>
  <c r="F258" i="6"/>
  <c r="G258" i="6"/>
  <c r="H258" i="6"/>
  <c r="I258" i="6"/>
  <c r="J258" i="6"/>
  <c r="C259" i="6"/>
  <c r="D259" i="6"/>
  <c r="E259" i="6"/>
  <c r="F259" i="6"/>
  <c r="G259" i="6"/>
  <c r="H259" i="6"/>
  <c r="I259" i="6"/>
  <c r="J259" i="6"/>
  <c r="C260" i="6"/>
  <c r="D260" i="6"/>
  <c r="E260" i="6"/>
  <c r="F260" i="6"/>
  <c r="G260" i="6"/>
  <c r="H260" i="6"/>
  <c r="I260" i="6"/>
  <c r="J260" i="6"/>
  <c r="C261" i="6"/>
  <c r="D261" i="6"/>
  <c r="K261" i="6" s="1"/>
  <c r="E261" i="6"/>
  <c r="F261" i="6"/>
  <c r="G261" i="6"/>
  <c r="H261" i="6"/>
  <c r="I261" i="6"/>
  <c r="J261" i="6"/>
  <c r="C262" i="6"/>
  <c r="D262" i="6"/>
  <c r="E262" i="6"/>
  <c r="F262" i="6"/>
  <c r="G262" i="6"/>
  <c r="H262" i="6"/>
  <c r="I262" i="6"/>
  <c r="J262" i="6"/>
  <c r="K262" i="6"/>
  <c r="C263" i="6"/>
  <c r="D263" i="6"/>
  <c r="E263" i="6"/>
  <c r="F263" i="6"/>
  <c r="G263" i="6"/>
  <c r="H263" i="6"/>
  <c r="I263" i="6"/>
  <c r="J263" i="6"/>
  <c r="C264" i="6"/>
  <c r="D264" i="6"/>
  <c r="E264" i="6"/>
  <c r="F264" i="6"/>
  <c r="G264" i="6"/>
  <c r="H264" i="6"/>
  <c r="I264" i="6"/>
  <c r="J264" i="6"/>
  <c r="C265" i="6"/>
  <c r="D265" i="6"/>
  <c r="E265" i="6"/>
  <c r="F265" i="6"/>
  <c r="G265" i="6"/>
  <c r="H265" i="6"/>
  <c r="I265" i="6"/>
  <c r="J265" i="6"/>
  <c r="C266" i="6"/>
  <c r="D266" i="6"/>
  <c r="E266" i="6"/>
  <c r="F266" i="6"/>
  <c r="G266" i="6"/>
  <c r="H266" i="6"/>
  <c r="I266" i="6"/>
  <c r="J266" i="6"/>
  <c r="K266" i="6"/>
  <c r="C267" i="6"/>
  <c r="D267" i="6"/>
  <c r="E267" i="6"/>
  <c r="F267" i="6"/>
  <c r="G267" i="6"/>
  <c r="H267" i="6"/>
  <c r="I267" i="6"/>
  <c r="J267" i="6"/>
  <c r="C268" i="6"/>
  <c r="D268" i="6"/>
  <c r="E268" i="6"/>
  <c r="F268" i="6"/>
  <c r="G268" i="6"/>
  <c r="H268" i="6"/>
  <c r="I268" i="6"/>
  <c r="J268" i="6"/>
  <c r="C269" i="6"/>
  <c r="D269" i="6"/>
  <c r="E269" i="6"/>
  <c r="F269" i="6"/>
  <c r="G269" i="6"/>
  <c r="H269" i="6"/>
  <c r="I269" i="6"/>
  <c r="J269" i="6"/>
  <c r="C270" i="6"/>
  <c r="D270" i="6"/>
  <c r="K270" i="6" s="1"/>
  <c r="E270" i="6"/>
  <c r="F270" i="6"/>
  <c r="G270" i="6"/>
  <c r="H270" i="6"/>
  <c r="I270" i="6"/>
  <c r="J270" i="6"/>
  <c r="C271" i="6"/>
  <c r="D271" i="6"/>
  <c r="E271" i="6"/>
  <c r="F271" i="6"/>
  <c r="G271" i="6"/>
  <c r="H271" i="6"/>
  <c r="I271" i="6"/>
  <c r="J271" i="6"/>
  <c r="K271" i="6"/>
  <c r="C272" i="6"/>
  <c r="D272" i="6"/>
  <c r="E272" i="6"/>
  <c r="F272" i="6"/>
  <c r="G272" i="6"/>
  <c r="H272" i="6"/>
  <c r="I272" i="6"/>
  <c r="J272" i="6"/>
  <c r="C273" i="6"/>
  <c r="D273" i="6"/>
  <c r="E273" i="6"/>
  <c r="F273" i="6"/>
  <c r="G273" i="6"/>
  <c r="H273" i="6"/>
  <c r="I273" i="6"/>
  <c r="J273" i="6"/>
  <c r="K273" i="6"/>
  <c r="C274" i="6"/>
  <c r="D274" i="6"/>
  <c r="E274" i="6"/>
  <c r="F274" i="6"/>
  <c r="G274" i="6"/>
  <c r="H274" i="6"/>
  <c r="I274" i="6"/>
  <c r="J274" i="6"/>
  <c r="C275" i="6"/>
  <c r="D275" i="6"/>
  <c r="E275" i="6"/>
  <c r="F275" i="6"/>
  <c r="G275" i="6"/>
  <c r="H275" i="6"/>
  <c r="I275" i="6"/>
  <c r="J275" i="6"/>
  <c r="C276" i="6"/>
  <c r="D276" i="6"/>
  <c r="E276" i="6"/>
  <c r="F276" i="6"/>
  <c r="G276" i="6"/>
  <c r="H276" i="6"/>
  <c r="I276" i="6"/>
  <c r="J276" i="6"/>
  <c r="C277" i="6"/>
  <c r="D277" i="6"/>
  <c r="E277" i="6"/>
  <c r="F277" i="6"/>
  <c r="G277" i="6"/>
  <c r="H277" i="6"/>
  <c r="I277" i="6"/>
  <c r="J277" i="6"/>
  <c r="K277" i="6"/>
  <c r="C278" i="6"/>
  <c r="D278" i="6"/>
  <c r="E278" i="6"/>
  <c r="F278" i="6"/>
  <c r="G278" i="6"/>
  <c r="H278" i="6"/>
  <c r="I278" i="6"/>
  <c r="J278" i="6"/>
  <c r="C279" i="6"/>
  <c r="D279" i="6"/>
  <c r="E279" i="6"/>
  <c r="F279" i="6"/>
  <c r="G279" i="6"/>
  <c r="H279" i="6"/>
  <c r="I279" i="6"/>
  <c r="J279" i="6"/>
  <c r="C280" i="6"/>
  <c r="D280" i="6"/>
  <c r="E280" i="6"/>
  <c r="F280" i="6"/>
  <c r="G280" i="6"/>
  <c r="H280" i="6"/>
  <c r="I280" i="6"/>
  <c r="J280" i="6"/>
  <c r="C281" i="6"/>
  <c r="D281" i="6"/>
  <c r="E281" i="6"/>
  <c r="F281" i="6"/>
  <c r="G281" i="6"/>
  <c r="H281" i="6"/>
  <c r="I281" i="6"/>
  <c r="J281" i="6"/>
  <c r="C282" i="6"/>
  <c r="D282" i="6"/>
  <c r="K282" i="6" s="1"/>
  <c r="E282" i="6"/>
  <c r="F282" i="6"/>
  <c r="G282" i="6"/>
  <c r="H282" i="6"/>
  <c r="I282" i="6"/>
  <c r="J282" i="6"/>
  <c r="C283" i="6"/>
  <c r="D283" i="6"/>
  <c r="E283" i="6"/>
  <c r="F283" i="6"/>
  <c r="G283" i="6"/>
  <c r="H283" i="6"/>
  <c r="I283" i="6"/>
  <c r="J283" i="6"/>
  <c r="K283" i="6"/>
  <c r="C284" i="6"/>
  <c r="D284" i="6"/>
  <c r="E284" i="6"/>
  <c r="F284" i="6"/>
  <c r="G284" i="6"/>
  <c r="H284" i="6"/>
  <c r="I284" i="6"/>
  <c r="J284" i="6"/>
  <c r="C285" i="6"/>
  <c r="D285" i="6"/>
  <c r="E285" i="6"/>
  <c r="F285" i="6"/>
  <c r="G285" i="6"/>
  <c r="H285" i="6"/>
  <c r="I285" i="6"/>
  <c r="J285" i="6"/>
  <c r="C286" i="6"/>
  <c r="D286" i="6"/>
  <c r="E286" i="6"/>
  <c r="F286" i="6"/>
  <c r="G286" i="6"/>
  <c r="H286" i="6"/>
  <c r="I286" i="6"/>
  <c r="J286" i="6"/>
  <c r="C287" i="6"/>
  <c r="D287" i="6"/>
  <c r="E287" i="6"/>
  <c r="F287" i="6"/>
  <c r="G287" i="6"/>
  <c r="H287" i="6"/>
  <c r="I287" i="6"/>
  <c r="J287" i="6"/>
  <c r="K287" i="6"/>
  <c r="C288" i="6"/>
  <c r="D288" i="6"/>
  <c r="E288" i="6"/>
  <c r="F288" i="6"/>
  <c r="G288" i="6"/>
  <c r="H288" i="6"/>
  <c r="I288" i="6"/>
  <c r="J288" i="6"/>
  <c r="C289" i="6"/>
  <c r="D289" i="6"/>
  <c r="E289" i="6"/>
  <c r="F289" i="6"/>
  <c r="G289" i="6"/>
  <c r="H289" i="6"/>
  <c r="I289" i="6"/>
  <c r="J289" i="6"/>
  <c r="K289" i="6"/>
  <c r="C290" i="6"/>
  <c r="D290" i="6"/>
  <c r="K290" i="6" s="1"/>
  <c r="E290" i="6"/>
  <c r="F290" i="6"/>
  <c r="G290" i="6"/>
  <c r="H290" i="6"/>
  <c r="I290" i="6"/>
  <c r="J290" i="6"/>
  <c r="C291" i="6"/>
  <c r="D291" i="6"/>
  <c r="E291" i="6"/>
  <c r="F291" i="6"/>
  <c r="G291" i="6"/>
  <c r="H291" i="6"/>
  <c r="I291" i="6"/>
  <c r="J291" i="6"/>
  <c r="C292" i="6"/>
  <c r="D292" i="6"/>
  <c r="K292" i="6" s="1"/>
  <c r="E292" i="6"/>
  <c r="F292" i="6"/>
  <c r="G292" i="6"/>
  <c r="H292" i="6"/>
  <c r="I292" i="6"/>
  <c r="J292" i="6"/>
  <c r="C293" i="6"/>
  <c r="D293" i="6"/>
  <c r="K293" i="6" s="1"/>
  <c r="E293" i="6"/>
  <c r="F293" i="6"/>
  <c r="G293" i="6"/>
  <c r="H293" i="6"/>
  <c r="I293" i="6"/>
  <c r="J293" i="6"/>
  <c r="C294" i="6"/>
  <c r="D294" i="6"/>
  <c r="E294" i="6"/>
  <c r="F294" i="6"/>
  <c r="G294" i="6"/>
  <c r="H294" i="6"/>
  <c r="I294" i="6"/>
  <c r="J294" i="6"/>
  <c r="K294" i="6"/>
  <c r="C295" i="6"/>
  <c r="D295" i="6"/>
  <c r="E295" i="6"/>
  <c r="F295" i="6"/>
  <c r="G295" i="6"/>
  <c r="H295" i="6"/>
  <c r="I295" i="6"/>
  <c r="J295" i="6"/>
  <c r="C296" i="6"/>
  <c r="D296" i="6"/>
  <c r="E296" i="6"/>
  <c r="F296" i="6"/>
  <c r="G296" i="6"/>
  <c r="H296" i="6"/>
  <c r="I296" i="6"/>
  <c r="J296" i="6"/>
  <c r="C297" i="6"/>
  <c r="D297" i="6"/>
  <c r="E297" i="6"/>
  <c r="F297" i="6"/>
  <c r="G297" i="6"/>
  <c r="H297" i="6"/>
  <c r="I297" i="6"/>
  <c r="J297" i="6"/>
  <c r="C298" i="6"/>
  <c r="D298" i="6"/>
  <c r="E298" i="6"/>
  <c r="F298" i="6"/>
  <c r="G298" i="6"/>
  <c r="H298" i="6"/>
  <c r="I298" i="6"/>
  <c r="J298" i="6"/>
  <c r="K298" i="6"/>
  <c r="C299" i="6"/>
  <c r="D299" i="6"/>
  <c r="E299" i="6"/>
  <c r="F299" i="6"/>
  <c r="G299" i="6"/>
  <c r="H299" i="6"/>
  <c r="I299" i="6"/>
  <c r="J299" i="6"/>
  <c r="C300" i="6"/>
  <c r="D300" i="6"/>
  <c r="E300" i="6"/>
  <c r="F300" i="6"/>
  <c r="G300" i="6"/>
  <c r="H300" i="6"/>
  <c r="I300" i="6"/>
  <c r="J300" i="6"/>
  <c r="C301" i="6"/>
  <c r="D301" i="6"/>
  <c r="E301" i="6"/>
  <c r="F301" i="6"/>
  <c r="G301" i="6"/>
  <c r="H301" i="6"/>
  <c r="I301" i="6"/>
  <c r="J301" i="6"/>
  <c r="C302" i="6"/>
  <c r="D302" i="6"/>
  <c r="E302" i="6"/>
  <c r="F302" i="6"/>
  <c r="G302" i="6"/>
  <c r="H302" i="6"/>
  <c r="I302" i="6"/>
  <c r="J302" i="6"/>
  <c r="C303" i="6"/>
  <c r="D303" i="6"/>
  <c r="E303" i="6"/>
  <c r="F303" i="6"/>
  <c r="G303" i="6"/>
  <c r="H303" i="6"/>
  <c r="I303" i="6"/>
  <c r="J303" i="6"/>
  <c r="K303" i="6"/>
  <c r="C304" i="6"/>
  <c r="D304" i="6"/>
  <c r="E304" i="6"/>
  <c r="F304" i="6"/>
  <c r="G304" i="6"/>
  <c r="H304" i="6"/>
  <c r="I304" i="6"/>
  <c r="J304" i="6"/>
  <c r="C305" i="6"/>
  <c r="D305" i="6"/>
  <c r="E305" i="6"/>
  <c r="F305" i="6"/>
  <c r="G305" i="6"/>
  <c r="H305" i="6"/>
  <c r="I305" i="6"/>
  <c r="J305" i="6"/>
  <c r="K305" i="6"/>
  <c r="C306" i="6"/>
  <c r="D306" i="6"/>
  <c r="E306" i="6"/>
  <c r="F306" i="6"/>
  <c r="G306" i="6"/>
  <c r="H306" i="6"/>
  <c r="I306" i="6"/>
  <c r="J306" i="6"/>
  <c r="C307" i="6"/>
  <c r="D307" i="6"/>
  <c r="E307" i="6"/>
  <c r="F307" i="6"/>
  <c r="G307" i="6"/>
  <c r="H307" i="6"/>
  <c r="I307" i="6"/>
  <c r="J307" i="6"/>
  <c r="C308" i="6"/>
  <c r="D308" i="6"/>
  <c r="E308" i="6"/>
  <c r="F308" i="6"/>
  <c r="G308" i="6"/>
  <c r="H308" i="6"/>
  <c r="I308" i="6"/>
  <c r="J308" i="6"/>
  <c r="C309" i="6"/>
  <c r="D309" i="6"/>
  <c r="E309" i="6"/>
  <c r="F309" i="6"/>
  <c r="G309" i="6"/>
  <c r="H309" i="6"/>
  <c r="I309" i="6"/>
  <c r="J309" i="6"/>
  <c r="K309" i="6"/>
  <c r="C310" i="6"/>
  <c r="D310" i="6"/>
  <c r="E310" i="6"/>
  <c r="F310" i="6"/>
  <c r="G310" i="6"/>
  <c r="H310" i="6"/>
  <c r="I310" i="6"/>
  <c r="J310" i="6"/>
  <c r="C311" i="6"/>
  <c r="D311" i="6"/>
  <c r="E311" i="6"/>
  <c r="F311" i="6"/>
  <c r="G311" i="6"/>
  <c r="H311" i="6"/>
  <c r="I311" i="6"/>
  <c r="J311" i="6"/>
  <c r="C312" i="6"/>
  <c r="D312" i="6"/>
  <c r="E312" i="6"/>
  <c r="F312" i="6"/>
  <c r="G312" i="6"/>
  <c r="H312" i="6"/>
  <c r="I312" i="6"/>
  <c r="J312" i="6"/>
  <c r="C313" i="6"/>
  <c r="D313" i="6"/>
  <c r="E313" i="6"/>
  <c r="F313" i="6"/>
  <c r="G313" i="6"/>
  <c r="H313" i="6"/>
  <c r="I313" i="6"/>
  <c r="J313" i="6"/>
  <c r="C314" i="6"/>
  <c r="D314" i="6"/>
  <c r="K314" i="6" s="1"/>
  <c r="E314" i="6"/>
  <c r="F314" i="6"/>
  <c r="G314" i="6"/>
  <c r="H314" i="6"/>
  <c r="I314" i="6"/>
  <c r="J314" i="6"/>
  <c r="C315" i="6"/>
  <c r="D315" i="6"/>
  <c r="E315" i="6"/>
  <c r="F315" i="6"/>
  <c r="G315" i="6"/>
  <c r="H315" i="6"/>
  <c r="I315" i="6"/>
  <c r="J315" i="6"/>
  <c r="K315" i="6"/>
  <c r="C316" i="6"/>
  <c r="D316" i="6"/>
  <c r="E316" i="6"/>
  <c r="F316" i="6"/>
  <c r="G316" i="6"/>
  <c r="H316" i="6"/>
  <c r="I316" i="6"/>
  <c r="J316" i="6"/>
  <c r="C317" i="6"/>
  <c r="D317" i="6"/>
  <c r="E317" i="6"/>
  <c r="F317" i="6"/>
  <c r="G317" i="6"/>
  <c r="H317" i="6"/>
  <c r="I317" i="6"/>
  <c r="J317" i="6"/>
  <c r="C318" i="6"/>
  <c r="D318" i="6"/>
  <c r="E318" i="6"/>
  <c r="F318" i="6"/>
  <c r="G318" i="6"/>
  <c r="H318" i="6"/>
  <c r="I318" i="6"/>
  <c r="J318" i="6"/>
  <c r="C319" i="6"/>
  <c r="D319" i="6"/>
  <c r="E319" i="6"/>
  <c r="F319" i="6"/>
  <c r="G319" i="6"/>
  <c r="H319" i="6"/>
  <c r="I319" i="6"/>
  <c r="J319" i="6"/>
  <c r="K319" i="6"/>
  <c r="C320" i="6"/>
  <c r="D320" i="6"/>
  <c r="E320" i="6"/>
  <c r="F320" i="6"/>
  <c r="G320" i="6"/>
  <c r="H320" i="6"/>
  <c r="I320" i="6"/>
  <c r="J320" i="6"/>
  <c r="C321" i="6"/>
  <c r="D321" i="6"/>
  <c r="E321" i="6"/>
  <c r="F321" i="6"/>
  <c r="G321" i="6"/>
  <c r="H321" i="6"/>
  <c r="I321" i="6"/>
  <c r="J321" i="6"/>
  <c r="K321" i="6"/>
  <c r="C322" i="6"/>
  <c r="D322" i="6"/>
  <c r="E322" i="6"/>
  <c r="F322" i="6"/>
  <c r="G322" i="6"/>
  <c r="H322" i="6"/>
  <c r="I322" i="6"/>
  <c r="J322" i="6"/>
  <c r="C323" i="6"/>
  <c r="D323" i="6"/>
  <c r="E323" i="6"/>
  <c r="F323" i="6"/>
  <c r="G323" i="6"/>
  <c r="H323" i="6"/>
  <c r="I323" i="6"/>
  <c r="J323" i="6"/>
  <c r="C324" i="6"/>
  <c r="D324" i="6"/>
  <c r="E324" i="6"/>
  <c r="F324" i="6"/>
  <c r="G324" i="6"/>
  <c r="H324" i="6"/>
  <c r="I324" i="6"/>
  <c r="J324" i="6"/>
  <c r="C325" i="6"/>
  <c r="D325" i="6"/>
  <c r="K325" i="6" s="1"/>
  <c r="E325" i="6"/>
  <c r="F325" i="6"/>
  <c r="G325" i="6"/>
  <c r="H325" i="6"/>
  <c r="I325" i="6"/>
  <c r="J325" i="6"/>
  <c r="C326" i="6"/>
  <c r="D326" i="6"/>
  <c r="E326" i="6"/>
  <c r="F326" i="6"/>
  <c r="G326" i="6"/>
  <c r="H326" i="6"/>
  <c r="I326" i="6"/>
  <c r="J326" i="6"/>
  <c r="K326" i="6"/>
  <c r="C327" i="6"/>
  <c r="D327" i="6"/>
  <c r="E327" i="6"/>
  <c r="F327" i="6"/>
  <c r="G327" i="6"/>
  <c r="H327" i="6"/>
  <c r="I327" i="6"/>
  <c r="J327" i="6"/>
  <c r="C328" i="6"/>
  <c r="D328" i="6"/>
  <c r="E328" i="6"/>
  <c r="F328" i="6"/>
  <c r="G328" i="6"/>
  <c r="H328" i="6"/>
  <c r="I328" i="6"/>
  <c r="J328" i="6"/>
  <c r="C329" i="6"/>
  <c r="D329" i="6"/>
  <c r="E329" i="6"/>
  <c r="F329" i="6"/>
  <c r="G329" i="6"/>
  <c r="H329" i="6"/>
  <c r="I329" i="6"/>
  <c r="J329" i="6"/>
  <c r="C330" i="6"/>
  <c r="D330" i="6"/>
  <c r="E330" i="6"/>
  <c r="F330" i="6"/>
  <c r="G330" i="6"/>
  <c r="H330" i="6"/>
  <c r="I330" i="6"/>
  <c r="J330" i="6"/>
  <c r="K330" i="6"/>
  <c r="C331" i="6"/>
  <c r="D331" i="6"/>
  <c r="E331" i="6"/>
  <c r="F331" i="6"/>
  <c r="G331" i="6"/>
  <c r="H331" i="6"/>
  <c r="I331" i="6"/>
  <c r="J331" i="6"/>
  <c r="C332" i="6"/>
  <c r="D332" i="6"/>
  <c r="E332" i="6"/>
  <c r="F332" i="6"/>
  <c r="G332" i="6"/>
  <c r="H332" i="6"/>
  <c r="I332" i="6"/>
  <c r="J332" i="6"/>
  <c r="C333" i="6"/>
  <c r="D333" i="6"/>
  <c r="E333" i="6"/>
  <c r="F333" i="6"/>
  <c r="G333" i="6"/>
  <c r="H333" i="6"/>
  <c r="I333" i="6"/>
  <c r="J333" i="6"/>
  <c r="C334" i="6"/>
  <c r="D334" i="6"/>
  <c r="E334" i="6"/>
  <c r="F334" i="6"/>
  <c r="G334" i="6"/>
  <c r="H334" i="6"/>
  <c r="I334" i="6"/>
  <c r="J334" i="6"/>
  <c r="C335" i="6"/>
  <c r="D335" i="6"/>
  <c r="E335" i="6"/>
  <c r="F335" i="6"/>
  <c r="G335" i="6"/>
  <c r="H335" i="6"/>
  <c r="I335" i="6"/>
  <c r="J335" i="6"/>
  <c r="K335" i="6"/>
  <c r="C336" i="6"/>
  <c r="D336" i="6"/>
  <c r="E336" i="6"/>
  <c r="F336" i="6"/>
  <c r="G336" i="6"/>
  <c r="H336" i="6"/>
  <c r="I336" i="6"/>
  <c r="J336" i="6"/>
  <c r="C337" i="6"/>
  <c r="D337" i="6"/>
  <c r="E337" i="6"/>
  <c r="F337" i="6"/>
  <c r="G337" i="6"/>
  <c r="H337" i="6"/>
  <c r="I337" i="6"/>
  <c r="J337" i="6"/>
  <c r="K337" i="6"/>
  <c r="C338" i="6"/>
  <c r="D338" i="6"/>
  <c r="E338" i="6"/>
  <c r="F338" i="6"/>
  <c r="G338" i="6"/>
  <c r="H338" i="6"/>
  <c r="I338" i="6"/>
  <c r="J338" i="6"/>
  <c r="C339" i="6"/>
  <c r="D339" i="6"/>
  <c r="E339" i="6"/>
  <c r="F339" i="6"/>
  <c r="G339" i="6"/>
  <c r="H339" i="6"/>
  <c r="I339" i="6"/>
  <c r="J339" i="6"/>
  <c r="C340" i="6"/>
  <c r="D340" i="6"/>
  <c r="E340" i="6"/>
  <c r="F340" i="6"/>
  <c r="G340" i="6"/>
  <c r="H340" i="6"/>
  <c r="I340" i="6"/>
  <c r="J340" i="6"/>
  <c r="C341" i="6"/>
  <c r="D341" i="6"/>
  <c r="E341" i="6"/>
  <c r="F341" i="6"/>
  <c r="G341" i="6"/>
  <c r="H341" i="6"/>
  <c r="I341" i="6"/>
  <c r="J341" i="6"/>
  <c r="K341" i="6"/>
  <c r="C342" i="6"/>
  <c r="D342" i="6"/>
  <c r="E342" i="6"/>
  <c r="F342" i="6"/>
  <c r="G342" i="6"/>
  <c r="H342" i="6"/>
  <c r="I342" i="6"/>
  <c r="J342" i="6"/>
  <c r="C343" i="6"/>
  <c r="D343" i="6"/>
  <c r="E343" i="6"/>
  <c r="F343" i="6"/>
  <c r="G343" i="6"/>
  <c r="H343" i="6"/>
  <c r="I343" i="6"/>
  <c r="J343" i="6"/>
  <c r="C344" i="6"/>
  <c r="D344" i="6"/>
  <c r="E344" i="6"/>
  <c r="F344" i="6"/>
  <c r="G344" i="6"/>
  <c r="H344" i="6"/>
  <c r="I344" i="6"/>
  <c r="J344" i="6"/>
  <c r="C345" i="6"/>
  <c r="D345" i="6"/>
  <c r="E345" i="6"/>
  <c r="F345" i="6"/>
  <c r="G345" i="6"/>
  <c r="H345" i="6"/>
  <c r="I345" i="6"/>
  <c r="J345" i="6"/>
  <c r="C346" i="6"/>
  <c r="D346" i="6"/>
  <c r="K346" i="6" s="1"/>
  <c r="E346" i="6"/>
  <c r="F346" i="6"/>
  <c r="G346" i="6"/>
  <c r="H346" i="6"/>
  <c r="I346" i="6"/>
  <c r="J346" i="6"/>
  <c r="C347" i="6"/>
  <c r="D347" i="6"/>
  <c r="E347" i="6"/>
  <c r="F347" i="6"/>
  <c r="G347" i="6"/>
  <c r="H347" i="6"/>
  <c r="I347" i="6"/>
  <c r="J347" i="6"/>
  <c r="K347" i="6"/>
  <c r="C348" i="6"/>
  <c r="D348" i="6"/>
  <c r="E348" i="6"/>
  <c r="F348" i="6"/>
  <c r="G348" i="6"/>
  <c r="H348" i="6"/>
  <c r="I348" i="6"/>
  <c r="J348" i="6"/>
  <c r="C349" i="6"/>
  <c r="D349" i="6"/>
  <c r="E349" i="6"/>
  <c r="F349" i="6"/>
  <c r="G349" i="6"/>
  <c r="H349" i="6"/>
  <c r="I349" i="6"/>
  <c r="J349" i="6"/>
  <c r="C350" i="6"/>
  <c r="D350" i="6"/>
  <c r="E350" i="6"/>
  <c r="F350" i="6"/>
  <c r="G350" i="6"/>
  <c r="H350" i="6"/>
  <c r="I350" i="6"/>
  <c r="J350" i="6"/>
  <c r="C351" i="6"/>
  <c r="D351" i="6"/>
  <c r="E351" i="6"/>
  <c r="F351" i="6"/>
  <c r="G351" i="6"/>
  <c r="H351" i="6"/>
  <c r="I351" i="6"/>
  <c r="J351" i="6"/>
  <c r="K351" i="6"/>
  <c r="C352" i="6"/>
  <c r="D352" i="6"/>
  <c r="E352" i="6"/>
  <c r="F352" i="6"/>
  <c r="G352" i="6"/>
  <c r="H352" i="6"/>
  <c r="I352" i="6"/>
  <c r="J352" i="6"/>
  <c r="C353" i="6"/>
  <c r="D353" i="6"/>
  <c r="E353" i="6"/>
  <c r="K353" i="6" s="1"/>
  <c r="F353" i="6"/>
  <c r="G353" i="6"/>
  <c r="H353" i="6"/>
  <c r="I353" i="6"/>
  <c r="J353" i="6"/>
  <c r="C354" i="6"/>
  <c r="D354" i="6"/>
  <c r="E354" i="6"/>
  <c r="F354" i="6"/>
  <c r="G354" i="6"/>
  <c r="H354" i="6"/>
  <c r="I354" i="6"/>
  <c r="J354" i="6"/>
  <c r="C355" i="6"/>
  <c r="D355" i="6"/>
  <c r="K355" i="6" s="1"/>
  <c r="E355" i="6"/>
  <c r="F355" i="6"/>
  <c r="G355" i="6"/>
  <c r="H355" i="6"/>
  <c r="I355" i="6"/>
  <c r="J355" i="6"/>
  <c r="C356" i="6"/>
  <c r="D356" i="6"/>
  <c r="E356" i="6"/>
  <c r="F356" i="6"/>
  <c r="G356" i="6"/>
  <c r="H356" i="6"/>
  <c r="I356" i="6"/>
  <c r="J356" i="6"/>
  <c r="K356" i="6"/>
  <c r="C357" i="6"/>
  <c r="D357" i="6"/>
  <c r="E357" i="6"/>
  <c r="F357" i="6"/>
  <c r="G357" i="6"/>
  <c r="H357" i="6"/>
  <c r="I357" i="6"/>
  <c r="J357" i="6"/>
  <c r="C358" i="6"/>
  <c r="D358" i="6"/>
  <c r="E358" i="6"/>
  <c r="F358" i="6"/>
  <c r="G358" i="6"/>
  <c r="H358" i="6"/>
  <c r="I358" i="6"/>
  <c r="J358" i="6"/>
  <c r="C359" i="6"/>
  <c r="D359" i="6"/>
  <c r="E359" i="6"/>
  <c r="F359" i="6"/>
  <c r="G359" i="6"/>
  <c r="H359" i="6"/>
  <c r="I359" i="6"/>
  <c r="J359" i="6"/>
  <c r="K359" i="6"/>
  <c r="C360" i="6"/>
  <c r="D360" i="6"/>
  <c r="E360" i="6"/>
  <c r="F360" i="6"/>
  <c r="G360" i="6"/>
  <c r="H360" i="6"/>
  <c r="I360" i="6"/>
  <c r="J360" i="6"/>
  <c r="C361" i="6"/>
  <c r="D361" i="6"/>
  <c r="E361" i="6"/>
  <c r="F361" i="6"/>
  <c r="G361" i="6"/>
  <c r="H361" i="6"/>
  <c r="I361" i="6"/>
  <c r="J361" i="6"/>
  <c r="C362" i="6"/>
  <c r="D362" i="6"/>
  <c r="E362" i="6"/>
  <c r="F362" i="6"/>
  <c r="G362" i="6"/>
  <c r="H362" i="6"/>
  <c r="I362" i="6"/>
  <c r="J362" i="6"/>
  <c r="C363" i="6"/>
  <c r="D363" i="6"/>
  <c r="K363" i="6" s="1"/>
  <c r="E363" i="6"/>
  <c r="F363" i="6"/>
  <c r="G363" i="6"/>
  <c r="H363" i="6"/>
  <c r="I363" i="6"/>
  <c r="J363" i="6"/>
  <c r="C364" i="6"/>
  <c r="D364" i="6"/>
  <c r="E364" i="6"/>
  <c r="F364" i="6"/>
  <c r="G364" i="6"/>
  <c r="H364" i="6"/>
  <c r="I364" i="6"/>
  <c r="J364" i="6"/>
  <c r="K364" i="6"/>
  <c r="C365" i="6"/>
  <c r="D365" i="6"/>
  <c r="E365" i="6"/>
  <c r="F365" i="6"/>
  <c r="G365" i="6"/>
  <c r="H365" i="6"/>
  <c r="I365" i="6"/>
  <c r="J365" i="6"/>
  <c r="C366" i="6"/>
  <c r="D366" i="6"/>
  <c r="E366" i="6"/>
  <c r="F366" i="6"/>
  <c r="G366" i="6"/>
  <c r="H366" i="6"/>
  <c r="I366" i="6"/>
  <c r="J366" i="6"/>
  <c r="C367" i="6"/>
  <c r="D367" i="6"/>
  <c r="E367" i="6"/>
  <c r="F367" i="6"/>
  <c r="G367" i="6"/>
  <c r="H367" i="6"/>
  <c r="I367" i="6"/>
  <c r="J367" i="6"/>
  <c r="K367" i="6"/>
  <c r="C368" i="6"/>
  <c r="D368" i="6"/>
  <c r="E368" i="6"/>
  <c r="F368" i="6"/>
  <c r="G368" i="6"/>
  <c r="H368" i="6"/>
  <c r="I368" i="6"/>
  <c r="J368" i="6"/>
  <c r="C369" i="6"/>
  <c r="D369" i="6"/>
  <c r="E369" i="6"/>
  <c r="F369" i="6"/>
  <c r="G369" i="6"/>
  <c r="H369" i="6"/>
  <c r="I369" i="6"/>
  <c r="J369" i="6"/>
  <c r="C370" i="6"/>
  <c r="D370" i="6"/>
  <c r="E370" i="6"/>
  <c r="F370" i="6"/>
  <c r="G370" i="6"/>
  <c r="H370" i="6"/>
  <c r="I370" i="6"/>
  <c r="J370" i="6"/>
  <c r="C371" i="6"/>
  <c r="D371" i="6"/>
  <c r="K371" i="6" s="1"/>
  <c r="E371" i="6"/>
  <c r="F371" i="6"/>
  <c r="G371" i="6"/>
  <c r="H371" i="6"/>
  <c r="I371" i="6"/>
  <c r="J371" i="6"/>
  <c r="C372" i="6"/>
  <c r="D372" i="6"/>
  <c r="E372" i="6"/>
  <c r="F372" i="6"/>
  <c r="G372" i="6"/>
  <c r="H372" i="6"/>
  <c r="I372" i="6"/>
  <c r="J372" i="6"/>
  <c r="K372" i="6"/>
  <c r="C373" i="6"/>
  <c r="D373" i="6"/>
  <c r="E373" i="6"/>
  <c r="F373" i="6"/>
  <c r="G373" i="6"/>
  <c r="H373" i="6"/>
  <c r="I373" i="6"/>
  <c r="J373" i="6"/>
  <c r="C374" i="6"/>
  <c r="D374" i="6"/>
  <c r="E374" i="6"/>
  <c r="F374" i="6"/>
  <c r="G374" i="6"/>
  <c r="H374" i="6"/>
  <c r="I374" i="6"/>
  <c r="J374" i="6"/>
  <c r="C375" i="6"/>
  <c r="D375" i="6"/>
  <c r="E375" i="6"/>
  <c r="F375" i="6"/>
  <c r="G375" i="6"/>
  <c r="H375" i="6"/>
  <c r="I375" i="6"/>
  <c r="J375" i="6"/>
  <c r="K375" i="6"/>
  <c r="C376" i="6"/>
  <c r="D376" i="6"/>
  <c r="E376" i="6"/>
  <c r="F376" i="6"/>
  <c r="G376" i="6"/>
  <c r="H376" i="6"/>
  <c r="I376" i="6"/>
  <c r="J376" i="6"/>
  <c r="C377" i="6"/>
  <c r="D377" i="6"/>
  <c r="E377" i="6"/>
  <c r="F377" i="6"/>
  <c r="G377" i="6"/>
  <c r="H377" i="6"/>
  <c r="I377" i="6"/>
  <c r="J377" i="6"/>
  <c r="C378" i="6"/>
  <c r="D378" i="6"/>
  <c r="E378" i="6"/>
  <c r="F378" i="6"/>
  <c r="G378" i="6"/>
  <c r="H378" i="6"/>
  <c r="I378" i="6"/>
  <c r="J378" i="6"/>
  <c r="C379" i="6"/>
  <c r="D379" i="6"/>
  <c r="K379" i="6" s="1"/>
  <c r="E379" i="6"/>
  <c r="F379" i="6"/>
  <c r="G379" i="6"/>
  <c r="H379" i="6"/>
  <c r="I379" i="6"/>
  <c r="J379" i="6"/>
  <c r="C380" i="6"/>
  <c r="D380" i="6"/>
  <c r="E380" i="6"/>
  <c r="F380" i="6"/>
  <c r="G380" i="6"/>
  <c r="H380" i="6"/>
  <c r="I380" i="6"/>
  <c r="J380" i="6"/>
  <c r="K380" i="6"/>
  <c r="C381" i="6"/>
  <c r="D381" i="6"/>
  <c r="E381" i="6"/>
  <c r="F381" i="6"/>
  <c r="G381" i="6"/>
  <c r="H381" i="6"/>
  <c r="I381" i="6"/>
  <c r="J381" i="6"/>
  <c r="C382" i="6"/>
  <c r="D382" i="6"/>
  <c r="E382" i="6"/>
  <c r="F382" i="6"/>
  <c r="G382" i="6"/>
  <c r="H382" i="6"/>
  <c r="I382" i="6"/>
  <c r="J382" i="6"/>
  <c r="C383" i="6"/>
  <c r="D383" i="6"/>
  <c r="E383" i="6"/>
  <c r="F383" i="6"/>
  <c r="G383" i="6"/>
  <c r="H383" i="6"/>
  <c r="I383" i="6"/>
  <c r="J383" i="6"/>
  <c r="K383" i="6"/>
  <c r="C384" i="6"/>
  <c r="D384" i="6"/>
  <c r="E384" i="6"/>
  <c r="F384" i="6"/>
  <c r="G384" i="6"/>
  <c r="H384" i="6"/>
  <c r="I384" i="6"/>
  <c r="J384" i="6"/>
  <c r="C385" i="6"/>
  <c r="D385" i="6"/>
  <c r="E385" i="6"/>
  <c r="K385" i="6" s="1"/>
  <c r="F385" i="6"/>
  <c r="G385" i="6"/>
  <c r="H385" i="6"/>
  <c r="I385" i="6"/>
  <c r="J385" i="6"/>
  <c r="C386" i="6"/>
  <c r="D386" i="6"/>
  <c r="E386" i="6"/>
  <c r="F386" i="6"/>
  <c r="G386" i="6"/>
  <c r="H386" i="6"/>
  <c r="I386" i="6"/>
  <c r="J386" i="6"/>
  <c r="C387" i="6"/>
  <c r="D387" i="6"/>
  <c r="K387" i="6" s="1"/>
  <c r="E387" i="6"/>
  <c r="F387" i="6"/>
  <c r="G387" i="6"/>
  <c r="H387" i="6"/>
  <c r="I387" i="6"/>
  <c r="J387" i="6"/>
  <c r="C388" i="6"/>
  <c r="D388" i="6"/>
  <c r="E388" i="6"/>
  <c r="F388" i="6"/>
  <c r="G388" i="6"/>
  <c r="H388" i="6"/>
  <c r="I388" i="6"/>
  <c r="J388" i="6"/>
  <c r="K388" i="6"/>
  <c r="C389" i="6"/>
  <c r="D389" i="6"/>
  <c r="E389" i="6"/>
  <c r="F389" i="6"/>
  <c r="G389" i="6"/>
  <c r="H389" i="6"/>
  <c r="I389" i="6"/>
  <c r="J389" i="6"/>
  <c r="C390" i="6"/>
  <c r="D390" i="6"/>
  <c r="E390" i="6"/>
  <c r="F390" i="6"/>
  <c r="G390" i="6"/>
  <c r="H390" i="6"/>
  <c r="I390" i="6"/>
  <c r="J390" i="6"/>
  <c r="C391" i="6"/>
  <c r="D391" i="6"/>
  <c r="E391" i="6"/>
  <c r="F391" i="6"/>
  <c r="G391" i="6"/>
  <c r="H391" i="6"/>
  <c r="I391" i="6"/>
  <c r="J391" i="6"/>
  <c r="K391" i="6"/>
  <c r="C392" i="6"/>
  <c r="D392" i="6"/>
  <c r="E392" i="6"/>
  <c r="F392" i="6"/>
  <c r="G392" i="6"/>
  <c r="H392" i="6"/>
  <c r="I392" i="6"/>
  <c r="J392" i="6"/>
  <c r="C393" i="6"/>
  <c r="D393" i="6"/>
  <c r="E393" i="6"/>
  <c r="F393" i="6"/>
  <c r="G393" i="6"/>
  <c r="H393" i="6"/>
  <c r="I393" i="6"/>
  <c r="J393" i="6"/>
  <c r="C394" i="6"/>
  <c r="D394" i="6"/>
  <c r="E394" i="6"/>
  <c r="F394" i="6"/>
  <c r="G394" i="6"/>
  <c r="H394" i="6"/>
  <c r="I394" i="6"/>
  <c r="J394" i="6"/>
  <c r="C395" i="6"/>
  <c r="D395" i="6"/>
  <c r="K395" i="6" s="1"/>
  <c r="E395" i="6"/>
  <c r="F395" i="6"/>
  <c r="G395" i="6"/>
  <c r="H395" i="6"/>
  <c r="I395" i="6"/>
  <c r="J395" i="6"/>
  <c r="C396" i="6"/>
  <c r="D396" i="6"/>
  <c r="E396" i="6"/>
  <c r="F396" i="6"/>
  <c r="G396" i="6"/>
  <c r="H396" i="6"/>
  <c r="I396" i="6"/>
  <c r="J396" i="6"/>
  <c r="K396" i="6"/>
  <c r="C397" i="6"/>
  <c r="D397" i="6"/>
  <c r="E397" i="6"/>
  <c r="F397" i="6"/>
  <c r="G397" i="6"/>
  <c r="H397" i="6"/>
  <c r="I397" i="6"/>
  <c r="J397" i="6"/>
  <c r="C398" i="6"/>
  <c r="D398" i="6"/>
  <c r="E398" i="6"/>
  <c r="F398" i="6"/>
  <c r="G398" i="6"/>
  <c r="H398" i="6"/>
  <c r="I398" i="6"/>
  <c r="J398" i="6"/>
  <c r="C399" i="6"/>
  <c r="D399" i="6"/>
  <c r="E399" i="6"/>
  <c r="F399" i="6"/>
  <c r="G399" i="6"/>
  <c r="H399" i="6"/>
  <c r="I399" i="6"/>
  <c r="J399" i="6"/>
  <c r="K399" i="6"/>
  <c r="C400" i="6"/>
  <c r="D400" i="6"/>
  <c r="E400" i="6"/>
  <c r="F400" i="6"/>
  <c r="G400" i="6"/>
  <c r="H400" i="6"/>
  <c r="I400" i="6"/>
  <c r="J400" i="6"/>
  <c r="C401" i="6"/>
  <c r="D401" i="6"/>
  <c r="E401" i="6"/>
  <c r="K401" i="6" s="1"/>
  <c r="F401" i="6"/>
  <c r="G401" i="6"/>
  <c r="H401" i="6"/>
  <c r="I401" i="6"/>
  <c r="J401" i="6"/>
  <c r="C402" i="6"/>
  <c r="D402" i="6"/>
  <c r="E402" i="6"/>
  <c r="F402" i="6"/>
  <c r="G402" i="6"/>
  <c r="H402" i="6"/>
  <c r="I402" i="6"/>
  <c r="J402" i="6"/>
  <c r="C403" i="6"/>
  <c r="D403" i="6"/>
  <c r="K403" i="6" s="1"/>
  <c r="E403" i="6"/>
  <c r="F403" i="6"/>
  <c r="G403" i="6"/>
  <c r="H403" i="6"/>
  <c r="I403" i="6"/>
  <c r="J403" i="6"/>
  <c r="C404" i="6"/>
  <c r="D404" i="6"/>
  <c r="E404" i="6"/>
  <c r="F404" i="6"/>
  <c r="G404" i="6"/>
  <c r="H404" i="6"/>
  <c r="I404" i="6"/>
  <c r="J404" i="6"/>
  <c r="K404" i="6"/>
  <c r="C405" i="6"/>
  <c r="D405" i="6"/>
  <c r="E405" i="6"/>
  <c r="F405" i="6"/>
  <c r="G405" i="6"/>
  <c r="H405" i="6"/>
  <c r="I405" i="6"/>
  <c r="J405" i="6"/>
  <c r="C406" i="6"/>
  <c r="D406" i="6"/>
  <c r="E406" i="6"/>
  <c r="F406" i="6"/>
  <c r="G406" i="6"/>
  <c r="H406" i="6"/>
  <c r="I406" i="6"/>
  <c r="J406" i="6"/>
  <c r="C407" i="6"/>
  <c r="D407" i="6"/>
  <c r="E407" i="6"/>
  <c r="F407" i="6"/>
  <c r="G407" i="6"/>
  <c r="H407" i="6"/>
  <c r="I407" i="6"/>
  <c r="J407" i="6"/>
  <c r="K407" i="6"/>
  <c r="C408" i="6"/>
  <c r="D408" i="6"/>
  <c r="E408" i="6"/>
  <c r="F408" i="6"/>
  <c r="G408" i="6"/>
  <c r="H408" i="6"/>
  <c r="I408" i="6"/>
  <c r="J408" i="6"/>
  <c r="C409" i="6"/>
  <c r="D409" i="6"/>
  <c r="E409" i="6"/>
  <c r="F409" i="6"/>
  <c r="G409" i="6"/>
  <c r="H409" i="6"/>
  <c r="I409" i="6"/>
  <c r="J409" i="6"/>
  <c r="C410" i="6"/>
  <c r="D410" i="6"/>
  <c r="E410" i="6"/>
  <c r="F410" i="6"/>
  <c r="G410" i="6"/>
  <c r="H410" i="6"/>
  <c r="I410" i="6"/>
  <c r="J410" i="6"/>
  <c r="C411" i="6"/>
  <c r="D411" i="6"/>
  <c r="K411" i="6" s="1"/>
  <c r="E411" i="6"/>
  <c r="F411" i="6"/>
  <c r="G411" i="6"/>
  <c r="H411" i="6"/>
  <c r="I411" i="6"/>
  <c r="J411" i="6"/>
  <c r="C412" i="6"/>
  <c r="D412" i="6"/>
  <c r="E412" i="6"/>
  <c r="F412" i="6"/>
  <c r="G412" i="6"/>
  <c r="H412" i="6"/>
  <c r="I412" i="6"/>
  <c r="J412" i="6"/>
  <c r="K412" i="6"/>
  <c r="C413" i="6"/>
  <c r="D413" i="6"/>
  <c r="E413" i="6"/>
  <c r="F413" i="6"/>
  <c r="G413" i="6"/>
  <c r="H413" i="6"/>
  <c r="I413" i="6"/>
  <c r="J413" i="6"/>
  <c r="C414" i="6"/>
  <c r="D414" i="6"/>
  <c r="E414" i="6"/>
  <c r="F414" i="6"/>
  <c r="G414" i="6"/>
  <c r="H414" i="6"/>
  <c r="I414" i="6"/>
  <c r="J414" i="6"/>
  <c r="C415" i="6"/>
  <c r="D415" i="6"/>
  <c r="E415" i="6"/>
  <c r="F415" i="6"/>
  <c r="G415" i="6"/>
  <c r="H415" i="6"/>
  <c r="I415" i="6"/>
  <c r="J415" i="6"/>
  <c r="K415" i="6"/>
  <c r="C416" i="6"/>
  <c r="D416" i="6"/>
  <c r="E416" i="6"/>
  <c r="F416" i="6"/>
  <c r="G416" i="6"/>
  <c r="H416" i="6"/>
  <c r="I416" i="6"/>
  <c r="J416" i="6"/>
  <c r="C417" i="6"/>
  <c r="D417" i="6"/>
  <c r="E417" i="6"/>
  <c r="F417" i="6"/>
  <c r="G417" i="6"/>
  <c r="H417" i="6"/>
  <c r="I417" i="6"/>
  <c r="J417" i="6"/>
  <c r="C418" i="6"/>
  <c r="D418" i="6"/>
  <c r="E418" i="6"/>
  <c r="F418" i="6"/>
  <c r="G418" i="6"/>
  <c r="H418" i="6"/>
  <c r="I418" i="6"/>
  <c r="J418" i="6"/>
  <c r="C419" i="6"/>
  <c r="D419" i="6"/>
  <c r="K419" i="6" s="1"/>
  <c r="E419" i="6"/>
  <c r="F419" i="6"/>
  <c r="G419" i="6"/>
  <c r="H419" i="6"/>
  <c r="I419" i="6"/>
  <c r="J419" i="6"/>
  <c r="C420" i="6"/>
  <c r="D420" i="6"/>
  <c r="E420" i="6"/>
  <c r="F420" i="6"/>
  <c r="G420" i="6"/>
  <c r="H420" i="6"/>
  <c r="I420" i="6"/>
  <c r="J420" i="6"/>
  <c r="K420" i="6"/>
  <c r="C421" i="6"/>
  <c r="D421" i="6"/>
  <c r="E421" i="6"/>
  <c r="F421" i="6"/>
  <c r="G421" i="6"/>
  <c r="H421" i="6"/>
  <c r="I421" i="6"/>
  <c r="J421" i="6"/>
  <c r="C422" i="6"/>
  <c r="D422" i="6"/>
  <c r="E422" i="6"/>
  <c r="F422" i="6"/>
  <c r="G422" i="6"/>
  <c r="H422" i="6"/>
  <c r="I422" i="6"/>
  <c r="J422" i="6"/>
  <c r="C423" i="6"/>
  <c r="D423" i="6"/>
  <c r="E423" i="6"/>
  <c r="F423" i="6"/>
  <c r="G423" i="6"/>
  <c r="H423" i="6"/>
  <c r="I423" i="6"/>
  <c r="J423" i="6"/>
  <c r="K423" i="6"/>
  <c r="C424" i="6"/>
  <c r="D424" i="6"/>
  <c r="E424" i="6"/>
  <c r="F424" i="6"/>
  <c r="G424" i="6"/>
  <c r="H424" i="6"/>
  <c r="I424" i="6"/>
  <c r="J424" i="6"/>
  <c r="C425" i="6"/>
  <c r="D425" i="6"/>
  <c r="E425" i="6"/>
  <c r="F425" i="6"/>
  <c r="G425" i="6"/>
  <c r="H425" i="6"/>
  <c r="I425" i="6"/>
  <c r="J425" i="6"/>
  <c r="C426" i="6"/>
  <c r="D426" i="6"/>
  <c r="E426" i="6"/>
  <c r="F426" i="6"/>
  <c r="G426" i="6"/>
  <c r="H426" i="6"/>
  <c r="I426" i="6"/>
  <c r="J426" i="6"/>
  <c r="C427" i="6"/>
  <c r="D427" i="6"/>
  <c r="K427" i="6" s="1"/>
  <c r="E427" i="6"/>
  <c r="F427" i="6"/>
  <c r="G427" i="6"/>
  <c r="H427" i="6"/>
  <c r="I427" i="6"/>
  <c r="J427" i="6"/>
  <c r="C428" i="6"/>
  <c r="D428" i="6"/>
  <c r="E428" i="6"/>
  <c r="F428" i="6"/>
  <c r="G428" i="6"/>
  <c r="H428" i="6"/>
  <c r="I428" i="6"/>
  <c r="J428" i="6"/>
  <c r="K428" i="6"/>
  <c r="C429" i="6"/>
  <c r="D429" i="6"/>
  <c r="E429" i="6"/>
  <c r="F429" i="6"/>
  <c r="G429" i="6"/>
  <c r="H429" i="6"/>
  <c r="I429" i="6"/>
  <c r="J429" i="6"/>
  <c r="C430" i="6"/>
  <c r="D430" i="6"/>
  <c r="E430" i="6"/>
  <c r="F430" i="6"/>
  <c r="G430" i="6"/>
  <c r="H430" i="6"/>
  <c r="I430" i="6"/>
  <c r="J430" i="6"/>
  <c r="C431" i="6"/>
  <c r="D431" i="6"/>
  <c r="E431" i="6"/>
  <c r="F431" i="6"/>
  <c r="G431" i="6"/>
  <c r="K431" i="6" s="1"/>
  <c r="H431" i="6"/>
  <c r="I431" i="6"/>
  <c r="J431" i="6"/>
  <c r="C432" i="6"/>
  <c r="D432" i="6"/>
  <c r="E432" i="6"/>
  <c r="F432" i="6"/>
  <c r="G432" i="6"/>
  <c r="H432" i="6"/>
  <c r="I432" i="6"/>
  <c r="J432" i="6"/>
  <c r="C433" i="6"/>
  <c r="D433" i="6"/>
  <c r="E433" i="6"/>
  <c r="K433" i="6" s="1"/>
  <c r="F433" i="6"/>
  <c r="G433" i="6"/>
  <c r="H433" i="6"/>
  <c r="I433" i="6"/>
  <c r="J433" i="6"/>
  <c r="C434" i="6"/>
  <c r="D434" i="6"/>
  <c r="E434" i="6"/>
  <c r="F434" i="6"/>
  <c r="G434" i="6"/>
  <c r="H434" i="6"/>
  <c r="I434" i="6"/>
  <c r="J434" i="6"/>
  <c r="C435" i="6"/>
  <c r="D435" i="6"/>
  <c r="E435" i="6"/>
  <c r="F435" i="6"/>
  <c r="G435" i="6"/>
  <c r="H435" i="6"/>
  <c r="I435" i="6"/>
  <c r="J435" i="6"/>
  <c r="C436" i="6"/>
  <c r="D436" i="6"/>
  <c r="E436" i="6"/>
  <c r="F436" i="6"/>
  <c r="G436" i="6"/>
  <c r="H436" i="6"/>
  <c r="I436" i="6"/>
  <c r="J436" i="6"/>
  <c r="K436" i="6"/>
  <c r="C437" i="6"/>
  <c r="D437" i="6"/>
  <c r="E437" i="6"/>
  <c r="K437" i="6" s="1"/>
  <c r="F437" i="6"/>
  <c r="G437" i="6"/>
  <c r="H437" i="6"/>
  <c r="I437" i="6"/>
  <c r="J437" i="6"/>
  <c r="C438" i="6"/>
  <c r="D438" i="6"/>
  <c r="E438" i="6"/>
  <c r="F438" i="6"/>
  <c r="G438" i="6"/>
  <c r="H438" i="6"/>
  <c r="I438" i="6"/>
  <c r="J438" i="6"/>
  <c r="C439" i="6"/>
  <c r="D439" i="6"/>
  <c r="E439" i="6"/>
  <c r="F439" i="6"/>
  <c r="G439" i="6"/>
  <c r="H439" i="6"/>
  <c r="I439" i="6"/>
  <c r="J439" i="6"/>
  <c r="C440" i="6"/>
  <c r="D440" i="6"/>
  <c r="E440" i="6"/>
  <c r="F440" i="6"/>
  <c r="G440" i="6"/>
  <c r="H440" i="6"/>
  <c r="I440" i="6"/>
  <c r="J440" i="6"/>
  <c r="C441" i="6"/>
  <c r="D441" i="6"/>
  <c r="E441" i="6"/>
  <c r="F441" i="6"/>
  <c r="G441" i="6"/>
  <c r="H441" i="6"/>
  <c r="I441" i="6"/>
  <c r="J441" i="6"/>
  <c r="K441" i="6"/>
  <c r="C442" i="6"/>
  <c r="D442" i="6"/>
  <c r="E442" i="6"/>
  <c r="F442" i="6"/>
  <c r="G442" i="6"/>
  <c r="H442" i="6"/>
  <c r="I442" i="6"/>
  <c r="J442" i="6"/>
  <c r="C443" i="6"/>
  <c r="D443" i="6"/>
  <c r="K443" i="6" s="1"/>
  <c r="E443" i="6"/>
  <c r="F443" i="6"/>
  <c r="G443" i="6"/>
  <c r="H443" i="6"/>
  <c r="I443" i="6"/>
  <c r="J443" i="6"/>
  <c r="C444" i="6"/>
  <c r="D444" i="6"/>
  <c r="K444" i="6" s="1"/>
  <c r="E444" i="6"/>
  <c r="F444" i="6"/>
  <c r="G444" i="6"/>
  <c r="H444" i="6"/>
  <c r="I444" i="6"/>
  <c r="J444" i="6"/>
  <c r="C445" i="6"/>
  <c r="D445" i="6"/>
  <c r="E445" i="6"/>
  <c r="F445" i="6"/>
  <c r="G445" i="6"/>
  <c r="H445" i="6"/>
  <c r="I445" i="6"/>
  <c r="J445" i="6"/>
  <c r="K445" i="6"/>
  <c r="C446" i="6"/>
  <c r="D446" i="6"/>
  <c r="E446" i="6"/>
  <c r="F446" i="6"/>
  <c r="G446" i="6"/>
  <c r="H446" i="6"/>
  <c r="I446" i="6"/>
  <c r="J446" i="6"/>
  <c r="C447" i="6"/>
  <c r="D447" i="6"/>
  <c r="E447" i="6"/>
  <c r="F447" i="6"/>
  <c r="G447" i="6"/>
  <c r="H447" i="6"/>
  <c r="I447" i="6"/>
  <c r="J447" i="6"/>
  <c r="K447" i="6"/>
  <c r="C448" i="6"/>
  <c r="D448" i="6"/>
  <c r="E448" i="6"/>
  <c r="F448" i="6"/>
  <c r="G448" i="6"/>
  <c r="H448" i="6"/>
  <c r="I448" i="6"/>
  <c r="J448" i="6"/>
  <c r="C449" i="6"/>
  <c r="D449" i="6"/>
  <c r="E449" i="6"/>
  <c r="K449" i="6" s="1"/>
  <c r="F449" i="6"/>
  <c r="G449" i="6"/>
  <c r="H449" i="6"/>
  <c r="I449" i="6"/>
  <c r="J449" i="6"/>
  <c r="C450" i="6"/>
  <c r="D450" i="6"/>
  <c r="E450" i="6"/>
  <c r="F450" i="6"/>
  <c r="G450" i="6"/>
  <c r="H450" i="6"/>
  <c r="I450" i="6"/>
  <c r="J450" i="6"/>
  <c r="C451" i="6"/>
  <c r="D451" i="6"/>
  <c r="E451" i="6"/>
  <c r="F451" i="6"/>
  <c r="G451" i="6"/>
  <c r="H451" i="6"/>
  <c r="I451" i="6"/>
  <c r="J451" i="6"/>
  <c r="C452" i="6"/>
  <c r="D452" i="6"/>
  <c r="E452" i="6"/>
  <c r="F452" i="6"/>
  <c r="G452" i="6"/>
  <c r="H452" i="6"/>
  <c r="I452" i="6"/>
  <c r="J452" i="6"/>
  <c r="K452" i="6"/>
  <c r="C453" i="6"/>
  <c r="D453" i="6"/>
  <c r="E453" i="6"/>
  <c r="K453" i="6" s="1"/>
  <c r="F453" i="6"/>
  <c r="G453" i="6"/>
  <c r="H453" i="6"/>
  <c r="I453" i="6"/>
  <c r="J453" i="6"/>
  <c r="C454" i="6"/>
  <c r="D454" i="6"/>
  <c r="E454" i="6"/>
  <c r="F454" i="6"/>
  <c r="G454" i="6"/>
  <c r="H454" i="6"/>
  <c r="I454" i="6"/>
  <c r="J454" i="6"/>
  <c r="C455" i="6"/>
  <c r="D455" i="6"/>
  <c r="E455" i="6"/>
  <c r="F455" i="6"/>
  <c r="G455" i="6"/>
  <c r="H455" i="6"/>
  <c r="I455" i="6"/>
  <c r="J455" i="6"/>
  <c r="C456" i="6"/>
  <c r="D456" i="6"/>
  <c r="E456" i="6"/>
  <c r="F456" i="6"/>
  <c r="G456" i="6"/>
  <c r="H456" i="6"/>
  <c r="I456" i="6"/>
  <c r="J456" i="6"/>
  <c r="C457" i="6"/>
  <c r="D457" i="6"/>
  <c r="E457" i="6"/>
  <c r="F457" i="6"/>
  <c r="G457" i="6"/>
  <c r="H457" i="6"/>
  <c r="I457" i="6"/>
  <c r="J457" i="6"/>
  <c r="K457" i="6"/>
  <c r="C458" i="6"/>
  <c r="D458" i="6"/>
  <c r="E458" i="6"/>
  <c r="F458" i="6"/>
  <c r="G458" i="6"/>
  <c r="H458" i="6"/>
  <c r="I458" i="6"/>
  <c r="J458" i="6"/>
  <c r="C459" i="6"/>
  <c r="D459" i="6"/>
  <c r="K459" i="6" s="1"/>
  <c r="E459" i="6"/>
  <c r="F459" i="6"/>
  <c r="G459" i="6"/>
  <c r="H459" i="6"/>
  <c r="I459" i="6"/>
  <c r="J459" i="6"/>
  <c r="C460" i="6"/>
  <c r="D460" i="6"/>
  <c r="K460" i="6" s="1"/>
  <c r="E460" i="6"/>
  <c r="F460" i="6"/>
  <c r="G460" i="6"/>
  <c r="H460" i="6"/>
  <c r="I460" i="6"/>
  <c r="J460" i="6"/>
  <c r="C461" i="6"/>
  <c r="D461" i="6"/>
  <c r="E461" i="6"/>
  <c r="F461" i="6"/>
  <c r="G461" i="6"/>
  <c r="H461" i="6"/>
  <c r="I461" i="6"/>
  <c r="J461" i="6"/>
  <c r="K461" i="6"/>
  <c r="C462" i="6"/>
  <c r="D462" i="6"/>
  <c r="E462" i="6"/>
  <c r="F462" i="6"/>
  <c r="G462" i="6"/>
  <c r="H462" i="6"/>
  <c r="I462" i="6"/>
  <c r="J462" i="6"/>
  <c r="C463" i="6"/>
  <c r="D463" i="6"/>
  <c r="E463" i="6"/>
  <c r="F463" i="6"/>
  <c r="G463" i="6"/>
  <c r="H463" i="6"/>
  <c r="I463" i="6"/>
  <c r="J463" i="6"/>
  <c r="K463" i="6"/>
  <c r="C464" i="6"/>
  <c r="D464" i="6"/>
  <c r="E464" i="6"/>
  <c r="F464" i="6"/>
  <c r="G464" i="6"/>
  <c r="H464" i="6"/>
  <c r="I464" i="6"/>
  <c r="J464" i="6"/>
  <c r="C465" i="6"/>
  <c r="D465" i="6"/>
  <c r="E465" i="6"/>
  <c r="K465" i="6" s="1"/>
  <c r="F465" i="6"/>
  <c r="G465" i="6"/>
  <c r="H465" i="6"/>
  <c r="I465" i="6"/>
  <c r="J465" i="6"/>
  <c r="C466" i="6"/>
  <c r="D466" i="6"/>
  <c r="E466" i="6"/>
  <c r="F466" i="6"/>
  <c r="G466" i="6"/>
  <c r="H466" i="6"/>
  <c r="I466" i="6"/>
  <c r="J466" i="6"/>
  <c r="C467" i="6"/>
  <c r="D467" i="6"/>
  <c r="E467" i="6"/>
  <c r="F467" i="6"/>
  <c r="G467" i="6"/>
  <c r="H467" i="6"/>
  <c r="I467" i="6"/>
  <c r="J467" i="6"/>
  <c r="C468" i="6"/>
  <c r="D468" i="6"/>
  <c r="E468" i="6"/>
  <c r="F468" i="6"/>
  <c r="G468" i="6"/>
  <c r="H468" i="6"/>
  <c r="I468" i="6"/>
  <c r="J468" i="6"/>
  <c r="K468" i="6"/>
  <c r="C469" i="6"/>
  <c r="D469" i="6"/>
  <c r="E469" i="6"/>
  <c r="K469" i="6" s="1"/>
  <c r="F469" i="6"/>
  <c r="G469" i="6"/>
  <c r="H469" i="6"/>
  <c r="I469" i="6"/>
  <c r="J469" i="6"/>
  <c r="C470" i="6"/>
  <c r="D470" i="6"/>
  <c r="E470" i="6"/>
  <c r="F470" i="6"/>
  <c r="G470" i="6"/>
  <c r="H470" i="6"/>
  <c r="I470" i="6"/>
  <c r="J470" i="6"/>
  <c r="C471" i="6"/>
  <c r="D471" i="6"/>
  <c r="E471" i="6"/>
  <c r="F471" i="6"/>
  <c r="G471" i="6"/>
  <c r="H471" i="6"/>
  <c r="I471" i="6"/>
  <c r="J471" i="6"/>
  <c r="C472" i="6"/>
  <c r="D472" i="6"/>
  <c r="E472" i="6"/>
  <c r="F472" i="6"/>
  <c r="G472" i="6"/>
  <c r="H472" i="6"/>
  <c r="I472" i="6"/>
  <c r="J472" i="6"/>
  <c r="C473" i="6"/>
  <c r="D473" i="6"/>
  <c r="E473" i="6"/>
  <c r="F473" i="6"/>
  <c r="G473" i="6"/>
  <c r="H473" i="6"/>
  <c r="I473" i="6"/>
  <c r="J473" i="6"/>
  <c r="K473" i="6"/>
  <c r="C474" i="6"/>
  <c r="D474" i="6"/>
  <c r="E474" i="6"/>
  <c r="F474" i="6"/>
  <c r="G474" i="6"/>
  <c r="H474" i="6"/>
  <c r="I474" i="6"/>
  <c r="J474" i="6"/>
  <c r="C475" i="6"/>
  <c r="D475" i="6"/>
  <c r="K475" i="6" s="1"/>
  <c r="E475" i="6"/>
  <c r="F475" i="6"/>
  <c r="G475" i="6"/>
  <c r="H475" i="6"/>
  <c r="I475" i="6"/>
  <c r="J475" i="6"/>
  <c r="C476" i="6"/>
  <c r="D476" i="6"/>
  <c r="K476" i="6" s="1"/>
  <c r="E476" i="6"/>
  <c r="F476" i="6"/>
  <c r="G476" i="6"/>
  <c r="H476" i="6"/>
  <c r="I476" i="6"/>
  <c r="J476" i="6"/>
  <c r="C477" i="6"/>
  <c r="D477" i="6"/>
  <c r="E477" i="6"/>
  <c r="F477" i="6"/>
  <c r="G477" i="6"/>
  <c r="K477" i="6" s="1"/>
  <c r="H477" i="6"/>
  <c r="I477" i="6"/>
  <c r="J477" i="6"/>
  <c r="C478" i="6"/>
  <c r="D478" i="6"/>
  <c r="E478" i="6"/>
  <c r="F478" i="6"/>
  <c r="G478" i="6"/>
  <c r="H478" i="6"/>
  <c r="I478" i="6"/>
  <c r="J478" i="6"/>
  <c r="C479" i="6"/>
  <c r="D479" i="6"/>
  <c r="E479" i="6"/>
  <c r="F479" i="6"/>
  <c r="G479" i="6"/>
  <c r="H479" i="6"/>
  <c r="I479" i="6"/>
  <c r="J479" i="6"/>
  <c r="K479" i="6"/>
  <c r="C480" i="6"/>
  <c r="D480" i="6"/>
  <c r="E480" i="6"/>
  <c r="F480" i="6"/>
  <c r="G480" i="6"/>
  <c r="H480" i="6"/>
  <c r="I480" i="6"/>
  <c r="J480" i="6"/>
  <c r="C481" i="6"/>
  <c r="D481" i="6"/>
  <c r="E481" i="6"/>
  <c r="F481" i="6"/>
  <c r="G481" i="6"/>
  <c r="H481" i="6"/>
  <c r="I481" i="6"/>
  <c r="J481" i="6"/>
  <c r="C482" i="6"/>
  <c r="D482" i="6"/>
  <c r="E482" i="6"/>
  <c r="F482" i="6"/>
  <c r="G482" i="6"/>
  <c r="H482" i="6"/>
  <c r="I482" i="6"/>
  <c r="J482" i="6"/>
  <c r="C483" i="6"/>
  <c r="D483" i="6"/>
  <c r="E483" i="6"/>
  <c r="F483" i="6"/>
  <c r="G483" i="6"/>
  <c r="H483" i="6"/>
  <c r="I483" i="6"/>
  <c r="J483" i="6"/>
  <c r="C484" i="6"/>
  <c r="D484" i="6"/>
  <c r="E484" i="6"/>
  <c r="F484" i="6"/>
  <c r="G484" i="6"/>
  <c r="H484" i="6"/>
  <c r="I484" i="6"/>
  <c r="J484" i="6"/>
  <c r="K484" i="6"/>
  <c r="C485" i="6"/>
  <c r="D485" i="6"/>
  <c r="E485" i="6"/>
  <c r="F485" i="6"/>
  <c r="G485" i="6"/>
  <c r="H485" i="6"/>
  <c r="I485" i="6"/>
  <c r="J485" i="6"/>
  <c r="C486" i="6"/>
  <c r="D486" i="6"/>
  <c r="E486" i="6"/>
  <c r="F486" i="6"/>
  <c r="G486" i="6"/>
  <c r="H486" i="6"/>
  <c r="I486" i="6"/>
  <c r="J486" i="6"/>
  <c r="C487" i="6"/>
  <c r="D487" i="6"/>
  <c r="E487" i="6"/>
  <c r="F487" i="6"/>
  <c r="G487" i="6"/>
  <c r="H487" i="6"/>
  <c r="I487" i="6"/>
  <c r="J487" i="6"/>
  <c r="C488" i="6"/>
  <c r="D488" i="6"/>
  <c r="E488" i="6"/>
  <c r="F488" i="6"/>
  <c r="G488" i="6"/>
  <c r="H488" i="6"/>
  <c r="I488" i="6"/>
  <c r="J488" i="6"/>
  <c r="C489" i="6"/>
  <c r="D489" i="6"/>
  <c r="E489" i="6"/>
  <c r="F489" i="6"/>
  <c r="G489" i="6"/>
  <c r="H489" i="6"/>
  <c r="I489" i="6"/>
  <c r="J489" i="6"/>
  <c r="K489" i="6"/>
  <c r="C490" i="6"/>
  <c r="D490" i="6"/>
  <c r="K490" i="6" s="1"/>
  <c r="E490" i="6"/>
  <c r="F490" i="6"/>
  <c r="G490" i="6"/>
  <c r="H490" i="6"/>
  <c r="I490" i="6"/>
  <c r="J490" i="6"/>
  <c r="C491" i="6"/>
  <c r="D491" i="6"/>
  <c r="E491" i="6"/>
  <c r="F491" i="6"/>
  <c r="G491" i="6"/>
  <c r="H491" i="6"/>
  <c r="I491" i="6"/>
  <c r="J491" i="6"/>
  <c r="C492" i="6"/>
  <c r="D492" i="6"/>
  <c r="K492" i="6" s="1"/>
  <c r="E492" i="6"/>
  <c r="F492" i="6"/>
  <c r="G492" i="6"/>
  <c r="H492" i="6"/>
  <c r="I492" i="6"/>
  <c r="J492" i="6"/>
  <c r="C493" i="6"/>
  <c r="D493" i="6"/>
  <c r="E493" i="6"/>
  <c r="F493" i="6"/>
  <c r="G493" i="6"/>
  <c r="H493" i="6"/>
  <c r="I493" i="6"/>
  <c r="J493" i="6"/>
  <c r="K493" i="6"/>
  <c r="C494" i="6"/>
  <c r="D494" i="6"/>
  <c r="K494" i="6" s="1"/>
  <c r="E494" i="6"/>
  <c r="F494" i="6"/>
  <c r="G494" i="6"/>
  <c r="H494" i="6"/>
  <c r="I494" i="6"/>
  <c r="J494" i="6"/>
  <c r="C495" i="6"/>
  <c r="D495" i="6"/>
  <c r="K495" i="6" s="1"/>
  <c r="E495" i="6"/>
  <c r="F495" i="6"/>
  <c r="G495" i="6"/>
  <c r="H495" i="6"/>
  <c r="I495" i="6"/>
  <c r="J495" i="6"/>
  <c r="C496" i="6"/>
  <c r="D496" i="6"/>
  <c r="E496" i="6"/>
  <c r="F496" i="6"/>
  <c r="G496" i="6"/>
  <c r="H496" i="6"/>
  <c r="I496" i="6"/>
  <c r="J496" i="6"/>
  <c r="C497" i="6"/>
  <c r="D497" i="6"/>
  <c r="E497" i="6"/>
  <c r="F497" i="6"/>
  <c r="G497" i="6"/>
  <c r="K497" i="6" s="1"/>
  <c r="H497" i="6"/>
  <c r="I497" i="6"/>
  <c r="J497" i="6"/>
  <c r="C498" i="6"/>
  <c r="D498" i="6"/>
  <c r="E498" i="6"/>
  <c r="F498" i="6"/>
  <c r="G498" i="6"/>
  <c r="H498" i="6"/>
  <c r="I498" i="6"/>
  <c r="J498" i="6"/>
  <c r="C499" i="6"/>
  <c r="D499" i="6"/>
  <c r="K499" i="6" s="1"/>
  <c r="E499" i="6"/>
  <c r="F499" i="6"/>
  <c r="G499" i="6"/>
  <c r="H499" i="6"/>
  <c r="I499" i="6"/>
  <c r="J499" i="6"/>
  <c r="C500" i="6"/>
  <c r="D500" i="6"/>
  <c r="E500" i="6"/>
  <c r="F500" i="6"/>
  <c r="G500" i="6"/>
  <c r="H500" i="6"/>
  <c r="I500" i="6"/>
  <c r="J500" i="6"/>
  <c r="C501" i="6"/>
  <c r="D501" i="6"/>
  <c r="E501" i="6"/>
  <c r="F501" i="6"/>
  <c r="G501" i="6"/>
  <c r="H501" i="6"/>
  <c r="I501" i="6"/>
  <c r="J501" i="6"/>
  <c r="K501" i="6"/>
  <c r="C502" i="6"/>
  <c r="D502" i="6"/>
  <c r="E502" i="6"/>
  <c r="F502" i="6"/>
  <c r="G502" i="6"/>
  <c r="H502" i="6"/>
  <c r="I502" i="6"/>
  <c r="J502" i="6"/>
  <c r="C503" i="6"/>
  <c r="D503" i="6"/>
  <c r="E503" i="6"/>
  <c r="F503" i="6"/>
  <c r="G503" i="6"/>
  <c r="H503" i="6"/>
  <c r="I503" i="6"/>
  <c r="J503" i="6"/>
  <c r="C504" i="6"/>
  <c r="D504" i="6"/>
  <c r="E504" i="6"/>
  <c r="F504" i="6"/>
  <c r="G504" i="6"/>
  <c r="H504" i="6"/>
  <c r="I504" i="6"/>
  <c r="J504" i="6"/>
  <c r="C505" i="6"/>
  <c r="D505" i="6"/>
  <c r="E505" i="6"/>
  <c r="F505" i="6"/>
  <c r="G505" i="6"/>
  <c r="H505" i="6"/>
  <c r="I505" i="6"/>
  <c r="J505" i="6"/>
  <c r="K505" i="6"/>
  <c r="C506" i="6"/>
  <c r="D506" i="6"/>
  <c r="K506" i="6" s="1"/>
  <c r="E506" i="6"/>
  <c r="F506" i="6"/>
  <c r="G506" i="6"/>
  <c r="H506" i="6"/>
  <c r="I506" i="6"/>
  <c r="J506" i="6"/>
  <c r="C507" i="6"/>
  <c r="D507" i="6"/>
  <c r="E507" i="6"/>
  <c r="F507" i="6"/>
  <c r="G507" i="6"/>
  <c r="H507" i="6"/>
  <c r="I507" i="6"/>
  <c r="J507" i="6"/>
  <c r="C508" i="6"/>
  <c r="D508" i="6"/>
  <c r="E508" i="6"/>
  <c r="F508" i="6"/>
  <c r="G508" i="6"/>
  <c r="H508" i="6"/>
  <c r="I508" i="6"/>
  <c r="J508" i="6"/>
  <c r="C509" i="6"/>
  <c r="D509" i="6"/>
  <c r="E509" i="6"/>
  <c r="F509" i="6"/>
  <c r="G509" i="6"/>
  <c r="H509" i="6"/>
  <c r="I509" i="6"/>
  <c r="J509" i="6"/>
  <c r="K509" i="6"/>
  <c r="C510" i="6"/>
  <c r="D510" i="6"/>
  <c r="K510" i="6" s="1"/>
  <c r="E510" i="6"/>
  <c r="F510" i="6"/>
  <c r="G510" i="6"/>
  <c r="H510" i="6"/>
  <c r="I510" i="6"/>
  <c r="J510" i="6"/>
  <c r="C511" i="6"/>
  <c r="D511" i="6"/>
  <c r="K511" i="6" s="1"/>
  <c r="E511" i="6"/>
  <c r="F511" i="6"/>
  <c r="G511" i="6"/>
  <c r="H511" i="6"/>
  <c r="I511" i="6"/>
  <c r="J511" i="6"/>
  <c r="C512" i="6"/>
  <c r="D512" i="6"/>
  <c r="E512" i="6"/>
  <c r="F512" i="6"/>
  <c r="G512" i="6"/>
  <c r="H512" i="6"/>
  <c r="I512" i="6"/>
  <c r="J512" i="6"/>
  <c r="C513" i="6"/>
  <c r="D513" i="6"/>
  <c r="E513" i="6"/>
  <c r="F513" i="6"/>
  <c r="G513" i="6"/>
  <c r="H513" i="6"/>
  <c r="I513" i="6"/>
  <c r="J513" i="6"/>
  <c r="K513" i="6"/>
  <c r="C514" i="6"/>
  <c r="D514" i="6"/>
  <c r="E514" i="6"/>
  <c r="F514" i="6"/>
  <c r="G514" i="6"/>
  <c r="H514" i="6"/>
  <c r="I514" i="6"/>
  <c r="J514" i="6"/>
  <c r="C515" i="6"/>
  <c r="D515" i="6"/>
  <c r="K515" i="6" s="1"/>
  <c r="E515" i="6"/>
  <c r="F515" i="6"/>
  <c r="G515" i="6"/>
  <c r="H515" i="6"/>
  <c r="I515" i="6"/>
  <c r="J515" i="6"/>
  <c r="C516" i="6"/>
  <c r="D516" i="6"/>
  <c r="E516" i="6"/>
  <c r="F516" i="6"/>
  <c r="G516" i="6"/>
  <c r="H516" i="6"/>
  <c r="I516" i="6"/>
  <c r="J516" i="6"/>
  <c r="C517" i="6"/>
  <c r="D517" i="6"/>
  <c r="E517" i="6"/>
  <c r="F517" i="6"/>
  <c r="G517" i="6"/>
  <c r="H517" i="6"/>
  <c r="I517" i="6"/>
  <c r="J517" i="6"/>
  <c r="K517" i="6"/>
  <c r="C518" i="6"/>
  <c r="D518" i="6"/>
  <c r="E518" i="6"/>
  <c r="F518" i="6"/>
  <c r="G518" i="6"/>
  <c r="H518" i="6"/>
  <c r="I518" i="6"/>
  <c r="J518" i="6"/>
  <c r="C519" i="6"/>
  <c r="D519" i="6"/>
  <c r="E519" i="6"/>
  <c r="F519" i="6"/>
  <c r="G519" i="6"/>
  <c r="H519" i="6"/>
  <c r="I519" i="6"/>
  <c r="J519" i="6"/>
  <c r="C520" i="6"/>
  <c r="D520" i="6"/>
  <c r="E520" i="6"/>
  <c r="F520" i="6"/>
  <c r="G520" i="6"/>
  <c r="H520" i="6"/>
  <c r="I520" i="6"/>
  <c r="J520" i="6"/>
  <c r="C521" i="6"/>
  <c r="D521" i="6"/>
  <c r="E521" i="6"/>
  <c r="F521" i="6"/>
  <c r="G521" i="6"/>
  <c r="H521" i="6"/>
  <c r="I521" i="6"/>
  <c r="J521" i="6"/>
  <c r="K521" i="6"/>
  <c r="C522" i="6"/>
  <c r="D522" i="6"/>
  <c r="K522" i="6" s="1"/>
  <c r="E522" i="6"/>
  <c r="F522" i="6"/>
  <c r="G522" i="6"/>
  <c r="H522" i="6"/>
  <c r="I522" i="6"/>
  <c r="J522" i="6"/>
  <c r="C523" i="6"/>
  <c r="D523" i="6"/>
  <c r="E523" i="6"/>
  <c r="F523" i="6"/>
  <c r="G523" i="6"/>
  <c r="H523" i="6"/>
  <c r="I523" i="6"/>
  <c r="J523" i="6"/>
  <c r="C524" i="6"/>
  <c r="D524" i="6"/>
  <c r="E524" i="6"/>
  <c r="F524" i="6"/>
  <c r="G524" i="6"/>
  <c r="H524" i="6"/>
  <c r="I524" i="6"/>
  <c r="J524" i="6"/>
  <c r="C525" i="6"/>
  <c r="D525" i="6"/>
  <c r="E525" i="6"/>
  <c r="F525" i="6"/>
  <c r="G525" i="6"/>
  <c r="H525" i="6"/>
  <c r="I525" i="6"/>
  <c r="J525" i="6"/>
  <c r="K525" i="6"/>
  <c r="C526" i="6"/>
  <c r="D526" i="6"/>
  <c r="K526" i="6" s="1"/>
  <c r="E526" i="6"/>
  <c r="F526" i="6"/>
  <c r="G526" i="6"/>
  <c r="H526" i="6"/>
  <c r="I526" i="6"/>
  <c r="J526" i="6"/>
  <c r="C527" i="6"/>
  <c r="D527" i="6"/>
  <c r="K527" i="6" s="1"/>
  <c r="E527" i="6"/>
  <c r="F527" i="6"/>
  <c r="G527" i="6"/>
  <c r="H527" i="6"/>
  <c r="I527" i="6"/>
  <c r="J527" i="6"/>
  <c r="C528" i="6"/>
  <c r="D528" i="6"/>
  <c r="E528" i="6"/>
  <c r="F528" i="6"/>
  <c r="G528" i="6"/>
  <c r="H528" i="6"/>
  <c r="I528" i="6"/>
  <c r="J528" i="6"/>
  <c r="C529" i="6"/>
  <c r="D529" i="6"/>
  <c r="E529" i="6"/>
  <c r="F529" i="6"/>
  <c r="G529" i="6"/>
  <c r="H529" i="6"/>
  <c r="I529" i="6"/>
  <c r="J529" i="6"/>
  <c r="K529" i="6"/>
  <c r="C530" i="6"/>
  <c r="D530" i="6"/>
  <c r="E530" i="6"/>
  <c r="F530" i="6"/>
  <c r="G530" i="6"/>
  <c r="H530" i="6"/>
  <c r="I530" i="6"/>
  <c r="J530" i="6"/>
  <c r="C531" i="6"/>
  <c r="D531" i="6"/>
  <c r="K531" i="6" s="1"/>
  <c r="E531" i="6"/>
  <c r="F531" i="6"/>
  <c r="G531" i="6"/>
  <c r="H531" i="6"/>
  <c r="I531" i="6"/>
  <c r="J531" i="6"/>
  <c r="C532" i="6"/>
  <c r="D532" i="6"/>
  <c r="E532" i="6"/>
  <c r="F532" i="6"/>
  <c r="G532" i="6"/>
  <c r="H532" i="6"/>
  <c r="I532" i="6"/>
  <c r="J532" i="6"/>
  <c r="C533" i="6"/>
  <c r="D533" i="6"/>
  <c r="E533" i="6"/>
  <c r="F533" i="6"/>
  <c r="G533" i="6"/>
  <c r="H533" i="6"/>
  <c r="I533" i="6"/>
  <c r="J533" i="6"/>
  <c r="K533" i="6"/>
  <c r="C534" i="6"/>
  <c r="D534" i="6"/>
  <c r="E534" i="6"/>
  <c r="F534" i="6"/>
  <c r="G534" i="6"/>
  <c r="H534" i="6"/>
  <c r="I534" i="6"/>
  <c r="J534" i="6"/>
  <c r="C535" i="6"/>
  <c r="D535" i="6"/>
  <c r="E535" i="6"/>
  <c r="F535" i="6"/>
  <c r="G535" i="6"/>
  <c r="H535" i="6"/>
  <c r="I535" i="6"/>
  <c r="J535" i="6"/>
  <c r="C536" i="6"/>
  <c r="D536" i="6"/>
  <c r="E536" i="6"/>
  <c r="F536" i="6"/>
  <c r="G536" i="6"/>
  <c r="H536" i="6"/>
  <c r="I536" i="6"/>
  <c r="J536" i="6"/>
  <c r="C537" i="6"/>
  <c r="D537" i="6"/>
  <c r="E537" i="6"/>
  <c r="F537" i="6"/>
  <c r="G537" i="6"/>
  <c r="H537" i="6"/>
  <c r="I537" i="6"/>
  <c r="J537" i="6"/>
  <c r="K537" i="6"/>
  <c r="C538" i="6"/>
  <c r="D538" i="6"/>
  <c r="K538" i="6" s="1"/>
  <c r="E538" i="6"/>
  <c r="F538" i="6"/>
  <c r="G538" i="6"/>
  <c r="H538" i="6"/>
  <c r="I538" i="6"/>
  <c r="J538" i="6"/>
  <c r="C539" i="6"/>
  <c r="D539" i="6"/>
  <c r="E539" i="6"/>
  <c r="F539" i="6"/>
  <c r="G539" i="6"/>
  <c r="H539" i="6"/>
  <c r="I539" i="6"/>
  <c r="J539" i="6"/>
  <c r="C540" i="6"/>
  <c r="D540" i="6"/>
  <c r="E540" i="6"/>
  <c r="F540" i="6"/>
  <c r="G540" i="6"/>
  <c r="H540" i="6"/>
  <c r="I540" i="6"/>
  <c r="J540" i="6"/>
  <c r="C541" i="6"/>
  <c r="D541" i="6"/>
  <c r="E541" i="6"/>
  <c r="F541" i="6"/>
  <c r="G541" i="6"/>
  <c r="H541" i="6"/>
  <c r="I541" i="6"/>
  <c r="J541" i="6"/>
  <c r="K541" i="6"/>
  <c r="C542" i="6"/>
  <c r="D542" i="6"/>
  <c r="K542" i="6" s="1"/>
  <c r="E542" i="6"/>
  <c r="F542" i="6"/>
  <c r="G542" i="6"/>
  <c r="H542" i="6"/>
  <c r="I542" i="6"/>
  <c r="J542" i="6"/>
  <c r="C543" i="6"/>
  <c r="D543" i="6"/>
  <c r="K543" i="6" s="1"/>
  <c r="E543" i="6"/>
  <c r="F543" i="6"/>
  <c r="G543" i="6"/>
  <c r="H543" i="6"/>
  <c r="I543" i="6"/>
  <c r="J543" i="6"/>
  <c r="C544" i="6"/>
  <c r="D544" i="6"/>
  <c r="K544" i="6" s="1"/>
  <c r="E544" i="6"/>
  <c r="F544" i="6"/>
  <c r="G544" i="6"/>
  <c r="H544" i="6"/>
  <c r="I544" i="6"/>
  <c r="J544" i="6"/>
  <c r="C545" i="6"/>
  <c r="D545" i="6"/>
  <c r="E545" i="6"/>
  <c r="F545" i="6"/>
  <c r="G545" i="6"/>
  <c r="H545" i="6"/>
  <c r="I545" i="6"/>
  <c r="J545" i="6"/>
  <c r="K545" i="6"/>
  <c r="C546" i="6"/>
  <c r="D546" i="6"/>
  <c r="E546" i="6"/>
  <c r="F546" i="6"/>
  <c r="G546" i="6"/>
  <c r="H546" i="6"/>
  <c r="I546" i="6"/>
  <c r="J546" i="6"/>
  <c r="C547" i="6"/>
  <c r="D547" i="6"/>
  <c r="K547" i="6" s="1"/>
  <c r="E547" i="6"/>
  <c r="F547" i="6"/>
  <c r="G547" i="6"/>
  <c r="H547" i="6"/>
  <c r="I547" i="6"/>
  <c r="J547" i="6"/>
  <c r="C548" i="6"/>
  <c r="D548" i="6"/>
  <c r="E548" i="6"/>
  <c r="F548" i="6"/>
  <c r="G548" i="6"/>
  <c r="H548" i="6"/>
  <c r="I548" i="6"/>
  <c r="J548" i="6"/>
  <c r="C549" i="6"/>
  <c r="D549" i="6"/>
  <c r="E549" i="6"/>
  <c r="F549" i="6"/>
  <c r="G549" i="6"/>
  <c r="H549" i="6"/>
  <c r="I549" i="6"/>
  <c r="J549" i="6"/>
  <c r="K549" i="6"/>
  <c r="C550" i="6"/>
  <c r="D550" i="6"/>
  <c r="E550" i="6"/>
  <c r="F550" i="6"/>
  <c r="G550" i="6"/>
  <c r="H550" i="6"/>
  <c r="I550" i="6"/>
  <c r="J550" i="6"/>
  <c r="C551" i="6"/>
  <c r="D551" i="6"/>
  <c r="E551" i="6"/>
  <c r="F551" i="6"/>
  <c r="G551" i="6"/>
  <c r="H551" i="6"/>
  <c r="I551" i="6"/>
  <c r="J551" i="6"/>
  <c r="C552" i="6"/>
  <c r="D552" i="6"/>
  <c r="E552" i="6"/>
  <c r="F552" i="6"/>
  <c r="G552" i="6"/>
  <c r="H552" i="6"/>
  <c r="I552" i="6"/>
  <c r="J552" i="6"/>
  <c r="C553" i="6"/>
  <c r="D553" i="6"/>
  <c r="E553" i="6"/>
  <c r="F553" i="6"/>
  <c r="G553" i="6"/>
  <c r="H553" i="6"/>
  <c r="I553" i="6"/>
  <c r="J553" i="6"/>
  <c r="K553" i="6"/>
  <c r="C554" i="6"/>
  <c r="D554" i="6"/>
  <c r="K554" i="6" s="1"/>
  <c r="E554" i="6"/>
  <c r="F554" i="6"/>
  <c r="G554" i="6"/>
  <c r="H554" i="6"/>
  <c r="I554" i="6"/>
  <c r="J554" i="6"/>
  <c r="C555" i="6"/>
  <c r="D555" i="6"/>
  <c r="E555" i="6"/>
  <c r="F555" i="6"/>
  <c r="G555" i="6"/>
  <c r="H555" i="6"/>
  <c r="I555" i="6"/>
  <c r="J555" i="6"/>
  <c r="C556" i="6"/>
  <c r="D556" i="6"/>
  <c r="K556" i="6" s="1"/>
  <c r="E556" i="6"/>
  <c r="F556" i="6"/>
  <c r="G556" i="6"/>
  <c r="H556" i="6"/>
  <c r="I556" i="6"/>
  <c r="J556" i="6"/>
  <c r="C557" i="6"/>
  <c r="D557" i="6"/>
  <c r="E557" i="6"/>
  <c r="F557" i="6"/>
  <c r="G557" i="6"/>
  <c r="H557" i="6"/>
  <c r="I557" i="6"/>
  <c r="J557" i="6"/>
  <c r="K557" i="6"/>
  <c r="C558" i="6"/>
  <c r="D558" i="6"/>
  <c r="K558" i="6" s="1"/>
  <c r="E558" i="6"/>
  <c r="F558" i="6"/>
  <c r="G558" i="6"/>
  <c r="H558" i="6"/>
  <c r="I558" i="6"/>
  <c r="J558" i="6"/>
  <c r="C559" i="6"/>
  <c r="D559" i="6"/>
  <c r="K559" i="6" s="1"/>
  <c r="E559" i="6"/>
  <c r="F559" i="6"/>
  <c r="G559" i="6"/>
  <c r="H559" i="6"/>
  <c r="I559" i="6"/>
  <c r="J559" i="6"/>
  <c r="C560" i="6"/>
  <c r="D560" i="6"/>
  <c r="E560" i="6"/>
  <c r="F560" i="6"/>
  <c r="G560" i="6"/>
  <c r="H560" i="6"/>
  <c r="I560" i="6"/>
  <c r="J560" i="6"/>
  <c r="C561" i="6"/>
  <c r="D561" i="6"/>
  <c r="E561" i="6"/>
  <c r="F561" i="6"/>
  <c r="G561" i="6"/>
  <c r="H561" i="6"/>
  <c r="I561" i="6"/>
  <c r="J561" i="6"/>
  <c r="K561" i="6"/>
  <c r="C562" i="6"/>
  <c r="D562" i="6"/>
  <c r="E562" i="6"/>
  <c r="F562" i="6"/>
  <c r="G562" i="6"/>
  <c r="H562" i="6"/>
  <c r="I562" i="6"/>
  <c r="J562" i="6"/>
  <c r="C563" i="6"/>
  <c r="D563" i="6"/>
  <c r="K563" i="6" s="1"/>
  <c r="E563" i="6"/>
  <c r="F563" i="6"/>
  <c r="G563" i="6"/>
  <c r="H563" i="6"/>
  <c r="I563" i="6"/>
  <c r="J563" i="6"/>
  <c r="C564" i="6"/>
  <c r="D564" i="6"/>
  <c r="E564" i="6"/>
  <c r="F564" i="6"/>
  <c r="G564" i="6"/>
  <c r="H564" i="6"/>
  <c r="I564" i="6"/>
  <c r="J564" i="6"/>
  <c r="C565" i="6"/>
  <c r="D565" i="6"/>
  <c r="E565" i="6"/>
  <c r="F565" i="6"/>
  <c r="G565" i="6"/>
  <c r="H565" i="6"/>
  <c r="I565" i="6"/>
  <c r="J565" i="6"/>
  <c r="K565" i="6"/>
  <c r="C566" i="6"/>
  <c r="D566" i="6"/>
  <c r="E566" i="6"/>
  <c r="F566" i="6"/>
  <c r="G566" i="6"/>
  <c r="H566" i="6"/>
  <c r="I566" i="6"/>
  <c r="J566" i="6"/>
  <c r="C567" i="6"/>
  <c r="D567" i="6"/>
  <c r="E567" i="6"/>
  <c r="F567" i="6"/>
  <c r="G567" i="6"/>
  <c r="H567" i="6"/>
  <c r="I567" i="6"/>
  <c r="J567" i="6"/>
  <c r="C568" i="6"/>
  <c r="D568" i="6"/>
  <c r="E568" i="6"/>
  <c r="F568" i="6"/>
  <c r="G568" i="6"/>
  <c r="H568" i="6"/>
  <c r="I568" i="6"/>
  <c r="J568" i="6"/>
  <c r="C569" i="6"/>
  <c r="D569" i="6"/>
  <c r="E569" i="6"/>
  <c r="F569" i="6"/>
  <c r="G569" i="6"/>
  <c r="H569" i="6"/>
  <c r="I569" i="6"/>
  <c r="J569" i="6"/>
  <c r="K569" i="6"/>
  <c r="C570" i="6"/>
  <c r="D570" i="6"/>
  <c r="K570" i="6" s="1"/>
  <c r="E570" i="6"/>
  <c r="F570" i="6"/>
  <c r="G570" i="6"/>
  <c r="H570" i="6"/>
  <c r="I570" i="6"/>
  <c r="J570" i="6"/>
  <c r="C571" i="6"/>
  <c r="D571" i="6"/>
  <c r="E571" i="6"/>
  <c r="F571" i="6"/>
  <c r="G571" i="6"/>
  <c r="H571" i="6"/>
  <c r="I571" i="6"/>
  <c r="J571" i="6"/>
  <c r="C572" i="6"/>
  <c r="D572" i="6"/>
  <c r="K572" i="6" s="1"/>
  <c r="E572" i="6"/>
  <c r="F572" i="6"/>
  <c r="G572" i="6"/>
  <c r="H572" i="6"/>
  <c r="I572" i="6"/>
  <c r="J572" i="6"/>
  <c r="C573" i="6"/>
  <c r="D573" i="6"/>
  <c r="E573" i="6"/>
  <c r="F573" i="6"/>
  <c r="G573" i="6"/>
  <c r="H573" i="6"/>
  <c r="I573" i="6"/>
  <c r="J573" i="6"/>
  <c r="K573" i="6"/>
  <c r="C574" i="6"/>
  <c r="D574" i="6"/>
  <c r="K574" i="6" s="1"/>
  <c r="E574" i="6"/>
  <c r="F574" i="6"/>
  <c r="G574" i="6"/>
  <c r="H574" i="6"/>
  <c r="I574" i="6"/>
  <c r="J574" i="6"/>
  <c r="C575" i="6"/>
  <c r="D575" i="6"/>
  <c r="K575" i="6" s="1"/>
  <c r="E575" i="6"/>
  <c r="F575" i="6"/>
  <c r="G575" i="6"/>
  <c r="H575" i="6"/>
  <c r="I575" i="6"/>
  <c r="J575" i="6"/>
  <c r="C576" i="6"/>
  <c r="D576" i="6"/>
  <c r="E576" i="6"/>
  <c r="F576" i="6"/>
  <c r="G576" i="6"/>
  <c r="H576" i="6"/>
  <c r="I576" i="6"/>
  <c r="J576" i="6"/>
  <c r="C577" i="6"/>
  <c r="D577" i="6"/>
  <c r="E577" i="6"/>
  <c r="F577" i="6"/>
  <c r="G577" i="6"/>
  <c r="H577" i="6"/>
  <c r="I577" i="6"/>
  <c r="J577" i="6"/>
  <c r="K577" i="6"/>
  <c r="C578" i="6"/>
  <c r="D578" i="6"/>
  <c r="E578" i="6"/>
  <c r="F578" i="6"/>
  <c r="G578" i="6"/>
  <c r="H578" i="6"/>
  <c r="I578" i="6"/>
  <c r="J578" i="6"/>
  <c r="C579" i="6"/>
  <c r="D579" i="6"/>
  <c r="K579" i="6" s="1"/>
  <c r="E579" i="6"/>
  <c r="F579" i="6"/>
  <c r="G579" i="6"/>
  <c r="H579" i="6"/>
  <c r="I579" i="6"/>
  <c r="J579" i="6"/>
  <c r="C580" i="6"/>
  <c r="D580" i="6"/>
  <c r="E580" i="6"/>
  <c r="F580" i="6"/>
  <c r="G580" i="6"/>
  <c r="H580" i="6"/>
  <c r="I580" i="6"/>
  <c r="J580" i="6"/>
  <c r="C581" i="6"/>
  <c r="D581" i="6"/>
  <c r="E581" i="6"/>
  <c r="F581" i="6"/>
  <c r="G581" i="6"/>
  <c r="H581" i="6"/>
  <c r="I581" i="6"/>
  <c r="J581" i="6"/>
  <c r="K581" i="6"/>
  <c r="C582" i="6"/>
  <c r="D582" i="6"/>
  <c r="E582" i="6"/>
  <c r="F582" i="6"/>
  <c r="G582" i="6"/>
  <c r="H582" i="6"/>
  <c r="I582" i="6"/>
  <c r="J582" i="6"/>
  <c r="C583" i="6"/>
  <c r="D583" i="6"/>
  <c r="E583" i="6"/>
  <c r="F583" i="6"/>
  <c r="G583" i="6"/>
  <c r="H583" i="6"/>
  <c r="I583" i="6"/>
  <c r="J583" i="6"/>
  <c r="C584" i="6"/>
  <c r="D584" i="6"/>
  <c r="E584" i="6"/>
  <c r="F584" i="6"/>
  <c r="G584" i="6"/>
  <c r="H584" i="6"/>
  <c r="I584" i="6"/>
  <c r="J584" i="6"/>
  <c r="C585" i="6"/>
  <c r="D585" i="6"/>
  <c r="E585" i="6"/>
  <c r="F585" i="6"/>
  <c r="G585" i="6"/>
  <c r="H585" i="6"/>
  <c r="I585" i="6"/>
  <c r="J585" i="6"/>
  <c r="K585" i="6"/>
  <c r="C586" i="6"/>
  <c r="D586" i="6"/>
  <c r="K586" i="6" s="1"/>
  <c r="E586" i="6"/>
  <c r="F586" i="6"/>
  <c r="G586" i="6"/>
  <c r="H586" i="6"/>
  <c r="I586" i="6"/>
  <c r="J586" i="6"/>
  <c r="C587" i="6"/>
  <c r="D587" i="6"/>
  <c r="E587" i="6"/>
  <c r="F587" i="6"/>
  <c r="G587" i="6"/>
  <c r="H587" i="6"/>
  <c r="I587" i="6"/>
  <c r="J587" i="6"/>
  <c r="C588" i="6"/>
  <c r="D588" i="6"/>
  <c r="K588" i="6" s="1"/>
  <c r="E588" i="6"/>
  <c r="F588" i="6"/>
  <c r="G588" i="6"/>
  <c r="H588" i="6"/>
  <c r="I588" i="6"/>
  <c r="J588" i="6"/>
  <c r="C589" i="6"/>
  <c r="D589" i="6"/>
  <c r="E589" i="6"/>
  <c r="F589" i="6"/>
  <c r="G589" i="6"/>
  <c r="H589" i="6"/>
  <c r="I589" i="6"/>
  <c r="J589" i="6"/>
  <c r="K589" i="6"/>
  <c r="C590" i="6"/>
  <c r="D590" i="6"/>
  <c r="K590" i="6" s="1"/>
  <c r="E590" i="6"/>
  <c r="F590" i="6"/>
  <c r="G590" i="6"/>
  <c r="H590" i="6"/>
  <c r="I590" i="6"/>
  <c r="J590" i="6"/>
  <c r="C591" i="6"/>
  <c r="D591" i="6"/>
  <c r="K591" i="6" s="1"/>
  <c r="E591" i="6"/>
  <c r="F591" i="6"/>
  <c r="G591" i="6"/>
  <c r="H591" i="6"/>
  <c r="I591" i="6"/>
  <c r="J591" i="6"/>
  <c r="C592" i="6"/>
  <c r="D592" i="6"/>
  <c r="K592" i="6" s="1"/>
  <c r="E592" i="6"/>
  <c r="F592" i="6"/>
  <c r="G592" i="6"/>
  <c r="H592" i="6"/>
  <c r="I592" i="6"/>
  <c r="J592" i="6"/>
  <c r="C593" i="6"/>
  <c r="D593" i="6"/>
  <c r="E593" i="6"/>
  <c r="F593" i="6"/>
  <c r="G593" i="6"/>
  <c r="H593" i="6"/>
  <c r="I593" i="6"/>
  <c r="J593" i="6"/>
  <c r="K593" i="6"/>
  <c r="C594" i="6"/>
  <c r="D594" i="6"/>
  <c r="E594" i="6"/>
  <c r="F594" i="6"/>
  <c r="G594" i="6"/>
  <c r="H594" i="6"/>
  <c r="I594" i="6"/>
  <c r="J594" i="6"/>
  <c r="C595" i="6"/>
  <c r="D595" i="6"/>
  <c r="K595" i="6" s="1"/>
  <c r="E595" i="6"/>
  <c r="F595" i="6"/>
  <c r="G595" i="6"/>
  <c r="H595" i="6"/>
  <c r="I595" i="6"/>
  <c r="J595" i="6"/>
  <c r="C596" i="6"/>
  <c r="D596" i="6"/>
  <c r="E596" i="6"/>
  <c r="F596" i="6"/>
  <c r="G596" i="6"/>
  <c r="H596" i="6"/>
  <c r="I596" i="6"/>
  <c r="J596" i="6"/>
  <c r="C597" i="6"/>
  <c r="D597" i="6"/>
  <c r="E597" i="6"/>
  <c r="F597" i="6"/>
  <c r="G597" i="6"/>
  <c r="H597" i="6"/>
  <c r="I597" i="6"/>
  <c r="J597" i="6"/>
  <c r="K597" i="6"/>
  <c r="C598" i="6"/>
  <c r="D598" i="6"/>
  <c r="E598" i="6"/>
  <c r="F598" i="6"/>
  <c r="G598" i="6"/>
  <c r="H598" i="6"/>
  <c r="I598" i="6"/>
  <c r="J598" i="6"/>
  <c r="C599" i="6"/>
  <c r="D599" i="6"/>
  <c r="E599" i="6"/>
  <c r="F599" i="6"/>
  <c r="G599" i="6"/>
  <c r="H599" i="6"/>
  <c r="I599" i="6"/>
  <c r="J599" i="6"/>
  <c r="C600" i="6"/>
  <c r="D600" i="6"/>
  <c r="E600" i="6"/>
  <c r="F600" i="6"/>
  <c r="G600" i="6"/>
  <c r="H600" i="6"/>
  <c r="I600" i="6"/>
  <c r="J600" i="6"/>
  <c r="C601" i="6"/>
  <c r="D601" i="6"/>
  <c r="E601" i="6"/>
  <c r="F601" i="6"/>
  <c r="G601" i="6"/>
  <c r="H601" i="6"/>
  <c r="I601" i="6"/>
  <c r="J601" i="6"/>
  <c r="K601" i="6"/>
  <c r="C602" i="6"/>
  <c r="D602" i="6"/>
  <c r="K602" i="6" s="1"/>
  <c r="E602" i="6"/>
  <c r="F602" i="6"/>
  <c r="G602" i="6"/>
  <c r="H602" i="6"/>
  <c r="I602" i="6"/>
  <c r="J602" i="6"/>
  <c r="C603" i="6"/>
  <c r="D603" i="6"/>
  <c r="E603" i="6"/>
  <c r="F603" i="6"/>
  <c r="G603" i="6"/>
  <c r="H603" i="6"/>
  <c r="I603" i="6"/>
  <c r="J603" i="6"/>
  <c r="C604" i="6"/>
  <c r="D604" i="6"/>
  <c r="K604" i="6" s="1"/>
  <c r="E604" i="6"/>
  <c r="F604" i="6"/>
  <c r="G604" i="6"/>
  <c r="H604" i="6"/>
  <c r="I604" i="6"/>
  <c r="J604" i="6"/>
  <c r="C605" i="6"/>
  <c r="D605" i="6"/>
  <c r="E605" i="6"/>
  <c r="F605" i="6"/>
  <c r="G605" i="6"/>
  <c r="H605" i="6"/>
  <c r="I605" i="6"/>
  <c r="J605" i="6"/>
  <c r="K605" i="6"/>
  <c r="C606" i="6"/>
  <c r="D606" i="6"/>
  <c r="K606" i="6" s="1"/>
  <c r="E606" i="6"/>
  <c r="F606" i="6"/>
  <c r="G606" i="6"/>
  <c r="H606" i="6"/>
  <c r="I606" i="6"/>
  <c r="J606" i="6"/>
  <c r="C607" i="6"/>
  <c r="D607" i="6"/>
  <c r="K607" i="6" s="1"/>
  <c r="E607" i="6"/>
  <c r="F607" i="6"/>
  <c r="G607" i="6"/>
  <c r="H607" i="6"/>
  <c r="I607" i="6"/>
  <c r="J607" i="6"/>
  <c r="C608" i="6"/>
  <c r="D608" i="6"/>
  <c r="E608" i="6"/>
  <c r="F608" i="6"/>
  <c r="G608" i="6"/>
  <c r="H608" i="6"/>
  <c r="I608" i="6"/>
  <c r="J608" i="6"/>
  <c r="C609" i="6"/>
  <c r="D609" i="6"/>
  <c r="E609" i="6"/>
  <c r="F609" i="6"/>
  <c r="G609" i="6"/>
  <c r="H609" i="6"/>
  <c r="I609" i="6"/>
  <c r="J609" i="6"/>
  <c r="K609" i="6"/>
  <c r="C610" i="6"/>
  <c r="D610" i="6"/>
  <c r="E610" i="6"/>
  <c r="F610" i="6"/>
  <c r="G610" i="6"/>
  <c r="H610" i="6"/>
  <c r="I610" i="6"/>
  <c r="J610" i="6"/>
  <c r="C611" i="6"/>
  <c r="D611" i="6"/>
  <c r="K611" i="6" s="1"/>
  <c r="E611" i="6"/>
  <c r="F611" i="6"/>
  <c r="G611" i="6"/>
  <c r="H611" i="6"/>
  <c r="I611" i="6"/>
  <c r="J611" i="6"/>
  <c r="C612" i="6"/>
  <c r="D612" i="6"/>
  <c r="E612" i="6"/>
  <c r="F612" i="6"/>
  <c r="G612" i="6"/>
  <c r="H612" i="6"/>
  <c r="I612" i="6"/>
  <c r="J612" i="6"/>
  <c r="C613" i="6"/>
  <c r="D613" i="6"/>
  <c r="E613" i="6"/>
  <c r="F613" i="6"/>
  <c r="G613" i="6"/>
  <c r="H613" i="6"/>
  <c r="I613" i="6"/>
  <c r="J613" i="6"/>
  <c r="K613" i="6"/>
  <c r="C614" i="6"/>
  <c r="D614" i="6"/>
  <c r="E614" i="6"/>
  <c r="F614" i="6"/>
  <c r="G614" i="6"/>
  <c r="H614" i="6"/>
  <c r="I614" i="6"/>
  <c r="J614" i="6"/>
  <c r="C615" i="6"/>
  <c r="D615" i="6"/>
  <c r="E615" i="6"/>
  <c r="F615" i="6"/>
  <c r="G615" i="6"/>
  <c r="H615" i="6"/>
  <c r="I615" i="6"/>
  <c r="J615" i="6"/>
  <c r="C616" i="6"/>
  <c r="D616" i="6"/>
  <c r="E616" i="6"/>
  <c r="F616" i="6"/>
  <c r="G616" i="6"/>
  <c r="H616" i="6"/>
  <c r="I616" i="6"/>
  <c r="J616" i="6"/>
  <c r="C617" i="6"/>
  <c r="D617" i="6"/>
  <c r="E617" i="6"/>
  <c r="F617" i="6"/>
  <c r="G617" i="6"/>
  <c r="H617" i="6"/>
  <c r="I617" i="6"/>
  <c r="J617" i="6"/>
  <c r="K617" i="6"/>
  <c r="C618" i="6"/>
  <c r="D618" i="6"/>
  <c r="K618" i="6" s="1"/>
  <c r="E618" i="6"/>
  <c r="F618" i="6"/>
  <c r="G618" i="6"/>
  <c r="H618" i="6"/>
  <c r="I618" i="6"/>
  <c r="J618" i="6"/>
  <c r="C619" i="6"/>
  <c r="D619" i="6"/>
  <c r="E619" i="6"/>
  <c r="F619" i="6"/>
  <c r="G619" i="6"/>
  <c r="H619" i="6"/>
  <c r="I619" i="6"/>
  <c r="J619" i="6"/>
  <c r="C620" i="6"/>
  <c r="D620" i="6"/>
  <c r="E620" i="6"/>
  <c r="F620" i="6"/>
  <c r="G620" i="6"/>
  <c r="H620" i="6"/>
  <c r="I620" i="6"/>
  <c r="J620" i="6"/>
  <c r="C621" i="6"/>
  <c r="D621" i="6"/>
  <c r="E621" i="6"/>
  <c r="F621" i="6"/>
  <c r="G621" i="6"/>
  <c r="H621" i="6"/>
  <c r="I621" i="6"/>
  <c r="J621" i="6"/>
  <c r="K621" i="6"/>
  <c r="C622" i="6"/>
  <c r="D622" i="6"/>
  <c r="K622" i="6" s="1"/>
  <c r="E622" i="6"/>
  <c r="F622" i="6"/>
  <c r="G622" i="6"/>
  <c r="H622" i="6"/>
  <c r="I622" i="6"/>
  <c r="J622" i="6"/>
  <c r="C623" i="6"/>
  <c r="D623" i="6"/>
  <c r="K623" i="6" s="1"/>
  <c r="E623" i="6"/>
  <c r="F623" i="6"/>
  <c r="G623" i="6"/>
  <c r="H623" i="6"/>
  <c r="I623" i="6"/>
  <c r="J623" i="6"/>
  <c r="C624" i="6"/>
  <c r="D624" i="6"/>
  <c r="E624" i="6"/>
  <c r="F624" i="6"/>
  <c r="G624" i="6"/>
  <c r="H624" i="6"/>
  <c r="I624" i="6"/>
  <c r="J624" i="6"/>
  <c r="C625" i="6"/>
  <c r="D625" i="6"/>
  <c r="E625" i="6"/>
  <c r="F625" i="6"/>
  <c r="G625" i="6"/>
  <c r="H625" i="6"/>
  <c r="I625" i="6"/>
  <c r="J625" i="6"/>
  <c r="K625" i="6"/>
  <c r="C626" i="6"/>
  <c r="D626" i="6"/>
  <c r="E626" i="6"/>
  <c r="F626" i="6"/>
  <c r="G626" i="6"/>
  <c r="H626" i="6"/>
  <c r="I626" i="6"/>
  <c r="J626" i="6"/>
  <c r="C627" i="6"/>
  <c r="D627" i="6"/>
  <c r="K627" i="6" s="1"/>
  <c r="E627" i="6"/>
  <c r="F627" i="6"/>
  <c r="G627" i="6"/>
  <c r="H627" i="6"/>
  <c r="I627" i="6"/>
  <c r="J627" i="6"/>
  <c r="C628" i="6"/>
  <c r="D628" i="6"/>
  <c r="E628" i="6"/>
  <c r="F628" i="6"/>
  <c r="G628" i="6"/>
  <c r="H628" i="6"/>
  <c r="I628" i="6"/>
  <c r="J628" i="6"/>
  <c r="C629" i="6"/>
  <c r="D629" i="6"/>
  <c r="E629" i="6"/>
  <c r="F629" i="6"/>
  <c r="G629" i="6"/>
  <c r="H629" i="6"/>
  <c r="I629" i="6"/>
  <c r="J629" i="6"/>
  <c r="K629" i="6"/>
  <c r="C630" i="6"/>
  <c r="D630" i="6"/>
  <c r="E630" i="6"/>
  <c r="F630" i="6"/>
  <c r="G630" i="6"/>
  <c r="H630" i="6"/>
  <c r="I630" i="6"/>
  <c r="J630" i="6"/>
  <c r="C631" i="6"/>
  <c r="D631" i="6"/>
  <c r="E631" i="6"/>
  <c r="F631" i="6"/>
  <c r="G631" i="6"/>
  <c r="H631" i="6"/>
  <c r="I631" i="6"/>
  <c r="J631" i="6"/>
  <c r="C632" i="6"/>
  <c r="D632" i="6"/>
  <c r="E632" i="6"/>
  <c r="F632" i="6"/>
  <c r="G632" i="6"/>
  <c r="H632" i="6"/>
  <c r="I632" i="6"/>
  <c r="J632" i="6"/>
  <c r="C633" i="6"/>
  <c r="D633" i="6"/>
  <c r="E633" i="6"/>
  <c r="F633" i="6"/>
  <c r="G633" i="6"/>
  <c r="H633" i="6"/>
  <c r="I633" i="6"/>
  <c r="J633" i="6"/>
  <c r="K633" i="6"/>
  <c r="C634" i="6"/>
  <c r="D634" i="6"/>
  <c r="K634" i="6" s="1"/>
  <c r="E634" i="6"/>
  <c r="F634" i="6"/>
  <c r="G634" i="6"/>
  <c r="H634" i="6"/>
  <c r="I634" i="6"/>
  <c r="J634" i="6"/>
  <c r="Z12" i="22" l="1"/>
  <c r="AA12" i="22" s="1"/>
  <c r="K267" i="6"/>
  <c r="K235" i="6"/>
  <c r="K203" i="6"/>
  <c r="K496" i="6"/>
  <c r="K400" i="6"/>
  <c r="K384" i="6"/>
  <c r="K368" i="6"/>
  <c r="K352" i="6"/>
  <c r="K259" i="6"/>
  <c r="K587" i="6"/>
  <c r="K571" i="6"/>
  <c r="K555" i="6"/>
  <c r="K539" i="6"/>
  <c r="K524" i="6"/>
  <c r="K508" i="6"/>
  <c r="K491" i="6"/>
  <c r="K472" i="6"/>
  <c r="K471" i="6"/>
  <c r="K456" i="6"/>
  <c r="K440" i="6"/>
  <c r="K417" i="6"/>
  <c r="K369" i="6"/>
  <c r="K331" i="6"/>
  <c r="K299" i="6"/>
  <c r="K632" i="6"/>
  <c r="K631" i="6"/>
  <c r="K630" i="6"/>
  <c r="K620" i="6"/>
  <c r="K616" i="6"/>
  <c r="K615" i="6"/>
  <c r="K614" i="6"/>
  <c r="K600" i="6"/>
  <c r="K599" i="6"/>
  <c r="K598" i="6"/>
  <c r="K584" i="6"/>
  <c r="K583" i="6"/>
  <c r="K582" i="6"/>
  <c r="K568" i="6"/>
  <c r="K567" i="6"/>
  <c r="K566" i="6"/>
  <c r="K552" i="6"/>
  <c r="K551" i="6"/>
  <c r="K550" i="6"/>
  <c r="K536" i="6"/>
  <c r="K535" i="6"/>
  <c r="K534" i="6"/>
  <c r="K520" i="6"/>
  <c r="K519" i="6"/>
  <c r="K518" i="6"/>
  <c r="K504" i="6"/>
  <c r="K503" i="6"/>
  <c r="K502" i="6"/>
  <c r="K488" i="6"/>
  <c r="K487" i="6"/>
  <c r="K481" i="6"/>
  <c r="K467" i="6"/>
  <c r="K466" i="6"/>
  <c r="K464" i="6"/>
  <c r="K451" i="6"/>
  <c r="K450" i="6"/>
  <c r="K448" i="6"/>
  <c r="K435" i="6"/>
  <c r="K434" i="6"/>
  <c r="K432" i="6"/>
  <c r="K424" i="6"/>
  <c r="K408" i="6"/>
  <c r="K392" i="6"/>
  <c r="K376" i="6"/>
  <c r="K360" i="6"/>
  <c r="K342" i="6"/>
  <c r="K333" i="6"/>
  <c r="K310" i="6"/>
  <c r="K301" i="6"/>
  <c r="K278" i="6"/>
  <c r="K246" i="6"/>
  <c r="K214" i="6"/>
  <c r="K624" i="6"/>
  <c r="K608" i="6"/>
  <c r="K576" i="6"/>
  <c r="K560" i="6"/>
  <c r="K528" i="6"/>
  <c r="K512" i="6"/>
  <c r="K416" i="6"/>
  <c r="K323" i="6"/>
  <c r="K291" i="6"/>
  <c r="K227" i="6"/>
  <c r="K619" i="6"/>
  <c r="K603" i="6"/>
  <c r="K540" i="6"/>
  <c r="K523" i="6"/>
  <c r="K507" i="6"/>
  <c r="K485" i="6"/>
  <c r="K455" i="6"/>
  <c r="K439" i="6"/>
  <c r="K628" i="6"/>
  <c r="K626" i="6"/>
  <c r="K612" i="6"/>
  <c r="K610" i="6"/>
  <c r="K596" i="6"/>
  <c r="K594" i="6"/>
  <c r="K580" i="6"/>
  <c r="K578" i="6"/>
  <c r="K564" i="6"/>
  <c r="K562" i="6"/>
  <c r="K548" i="6"/>
  <c r="K546" i="6"/>
  <c r="K532" i="6"/>
  <c r="K530" i="6"/>
  <c r="K516" i="6"/>
  <c r="K514" i="6"/>
  <c r="K500" i="6"/>
  <c r="K498" i="6"/>
  <c r="K483" i="6"/>
  <c r="K482" i="6"/>
  <c r="K480" i="6"/>
  <c r="K425" i="6"/>
  <c r="K409" i="6"/>
  <c r="K393" i="6"/>
  <c r="K377" i="6"/>
  <c r="K361" i="6"/>
  <c r="K343" i="6"/>
  <c r="K311" i="6"/>
  <c r="K279" i="6"/>
  <c r="K247" i="6"/>
  <c r="K215" i="6"/>
  <c r="K141" i="6"/>
  <c r="K125" i="6"/>
  <c r="K61" i="6"/>
  <c r="K470" i="6"/>
  <c r="K454" i="6"/>
  <c r="K410" i="6"/>
  <c r="K402" i="6"/>
  <c r="K378" i="6"/>
  <c r="K370" i="6"/>
  <c r="K362" i="6"/>
  <c r="K354" i="6"/>
  <c r="K344" i="6"/>
  <c r="K338" i="6"/>
  <c r="K312" i="6"/>
  <c r="K302" i="6"/>
  <c r="K281" i="6"/>
  <c r="K280" i="6"/>
  <c r="K249" i="6"/>
  <c r="K248" i="6"/>
  <c r="K237" i="6"/>
  <c r="K206" i="6"/>
  <c r="K205" i="6"/>
  <c r="K474" i="6"/>
  <c r="K458" i="6"/>
  <c r="K442" i="6"/>
  <c r="K429" i="6"/>
  <c r="K421" i="6"/>
  <c r="K413" i="6"/>
  <c r="K405" i="6"/>
  <c r="K397" i="6"/>
  <c r="K389" i="6"/>
  <c r="K381" i="6"/>
  <c r="K373" i="6"/>
  <c r="K365" i="6"/>
  <c r="K357" i="6"/>
  <c r="K349" i="6"/>
  <c r="K339" i="6"/>
  <c r="K327" i="6"/>
  <c r="K317" i="6"/>
  <c r="K307" i="6"/>
  <c r="K295" i="6"/>
  <c r="K275" i="6"/>
  <c r="K263" i="6"/>
  <c r="K243" i="6"/>
  <c r="K231" i="6"/>
  <c r="K211" i="6"/>
  <c r="K199" i="6"/>
  <c r="K173" i="6"/>
  <c r="K93" i="6"/>
  <c r="K486" i="6"/>
  <c r="K438" i="6"/>
  <c r="K426" i="6"/>
  <c r="K418" i="6"/>
  <c r="K394" i="6"/>
  <c r="K386" i="6"/>
  <c r="K345" i="6"/>
  <c r="K334" i="6"/>
  <c r="K324" i="6"/>
  <c r="K313" i="6"/>
  <c r="K306" i="6"/>
  <c r="K269" i="6"/>
  <c r="K260" i="6"/>
  <c r="K238" i="6"/>
  <c r="K217" i="6"/>
  <c r="K216" i="6"/>
  <c r="K478" i="6"/>
  <c r="K462" i="6"/>
  <c r="K446" i="6"/>
  <c r="K430" i="6"/>
  <c r="K422" i="6"/>
  <c r="K414" i="6"/>
  <c r="K406" i="6"/>
  <c r="K398" i="6"/>
  <c r="K390" i="6"/>
  <c r="K382" i="6"/>
  <c r="K374" i="6"/>
  <c r="K366" i="6"/>
  <c r="K358" i="6"/>
  <c r="K350" i="6"/>
  <c r="K340" i="6"/>
  <c r="K329" i="6"/>
  <c r="K328" i="6"/>
  <c r="K322" i="6"/>
  <c r="K318" i="6"/>
  <c r="K308" i="6"/>
  <c r="K297" i="6"/>
  <c r="K296" i="6"/>
  <c r="K286" i="6"/>
  <c r="K285" i="6"/>
  <c r="K276" i="6"/>
  <c r="K274" i="6"/>
  <c r="K265" i="6"/>
  <c r="K264" i="6"/>
  <c r="K254" i="6"/>
  <c r="K253" i="6"/>
  <c r="K244" i="6"/>
  <c r="K242" i="6"/>
  <c r="K233" i="6"/>
  <c r="K232" i="6"/>
  <c r="K222" i="6"/>
  <c r="K221" i="6"/>
  <c r="K212" i="6"/>
  <c r="K210" i="6"/>
  <c r="K201" i="6"/>
  <c r="K200" i="6"/>
  <c r="K184" i="6"/>
  <c r="K179" i="6"/>
  <c r="K169" i="6"/>
  <c r="K168" i="6"/>
  <c r="K163" i="6"/>
  <c r="K153" i="6"/>
  <c r="K152" i="6"/>
  <c r="K147" i="6"/>
  <c r="K137" i="6"/>
  <c r="K136" i="6"/>
  <c r="K131" i="6"/>
  <c r="K121" i="6"/>
  <c r="K120" i="6"/>
  <c r="K115" i="6"/>
  <c r="K105" i="6"/>
  <c r="K104" i="6"/>
  <c r="K99" i="6"/>
  <c r="K89" i="6"/>
  <c r="K88" i="6"/>
  <c r="K83" i="6"/>
  <c r="K73" i="6"/>
  <c r="K72" i="6"/>
  <c r="K67" i="6"/>
  <c r="K57" i="6"/>
  <c r="K56" i="6"/>
  <c r="K348" i="6"/>
  <c r="K332" i="6"/>
  <c r="K316" i="6"/>
  <c r="K300" i="6"/>
  <c r="K284" i="6"/>
  <c r="K268" i="6"/>
  <c r="K252" i="6"/>
  <c r="K236" i="6"/>
  <c r="K220" i="6"/>
  <c r="K204" i="6"/>
  <c r="K188" i="6"/>
  <c r="K181" i="6"/>
  <c r="K180" i="6"/>
  <c r="K175" i="6"/>
  <c r="K165" i="6"/>
  <c r="K164" i="6"/>
  <c r="K159" i="6"/>
  <c r="K149" i="6"/>
  <c r="K148" i="6"/>
  <c r="K143" i="6"/>
  <c r="K133" i="6"/>
  <c r="K132" i="6"/>
  <c r="K127" i="6"/>
  <c r="K117" i="6"/>
  <c r="K116" i="6"/>
  <c r="K111" i="6"/>
  <c r="K101" i="6"/>
  <c r="K100" i="6"/>
  <c r="K95" i="6"/>
  <c r="K85" i="6"/>
  <c r="K84" i="6"/>
  <c r="K79" i="6"/>
  <c r="K69" i="6"/>
  <c r="K68" i="6"/>
  <c r="K63" i="6"/>
  <c r="K336" i="6"/>
  <c r="K320" i="6"/>
  <c r="K304" i="6"/>
  <c r="K288" i="6"/>
  <c r="K272" i="6"/>
  <c r="K256" i="6"/>
  <c r="K240" i="6"/>
  <c r="K224" i="6"/>
  <c r="K208" i="6"/>
  <c r="K192" i="6"/>
  <c r="K177" i="6"/>
  <c r="K176" i="6"/>
  <c r="K171" i="6"/>
  <c r="K161" i="6"/>
  <c r="K160" i="6"/>
  <c r="K155" i="6"/>
  <c r="K145" i="6"/>
  <c r="K144" i="6"/>
  <c r="K139" i="6"/>
  <c r="K129" i="6"/>
  <c r="K128" i="6"/>
  <c r="K123" i="6"/>
  <c r="K113" i="6"/>
  <c r="K112" i="6"/>
  <c r="K107" i="6"/>
  <c r="K97" i="6"/>
  <c r="K96" i="6"/>
  <c r="K91" i="6"/>
  <c r="K81" i="6"/>
  <c r="K80" i="6"/>
  <c r="K75" i="6"/>
  <c r="K65" i="6"/>
  <c r="K64" i="6"/>
  <c r="K59" i="6"/>
  <c r="H3" i="20"/>
  <c r="H203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" i="21"/>
  <c r="D2" i="21"/>
  <c r="C2" i="6" l="1"/>
  <c r="D2" i="6"/>
  <c r="E2" i="6"/>
  <c r="F2" i="6"/>
  <c r="G2" i="6"/>
  <c r="H2" i="6"/>
  <c r="I2" i="6"/>
  <c r="J2" i="6"/>
  <c r="C26" i="22"/>
  <c r="F12" i="22"/>
  <c r="D12" i="22"/>
  <c r="E12" i="22" s="1"/>
  <c r="C12" i="22"/>
  <c r="G10" i="22"/>
  <c r="E10" i="22"/>
  <c r="G6" i="22"/>
  <c r="C22" i="22" s="1"/>
  <c r="G7" i="22"/>
  <c r="G8" i="22"/>
  <c r="G9" i="22"/>
  <c r="G11" i="22"/>
  <c r="G4" i="22"/>
  <c r="G5" i="22"/>
  <c r="E6" i="22"/>
  <c r="E7" i="22"/>
  <c r="C23" i="22" s="1"/>
  <c r="E8" i="22"/>
  <c r="C24" i="22" s="1"/>
  <c r="E9" i="22"/>
  <c r="C25" i="22" s="1"/>
  <c r="E11" i="22"/>
  <c r="C27" i="22" s="1"/>
  <c r="E4" i="22"/>
  <c r="C20" i="22" s="1"/>
  <c r="E5" i="22"/>
  <c r="C21" i="22" s="1"/>
  <c r="D3" i="21"/>
  <c r="F3" i="21"/>
  <c r="G3" i="21"/>
  <c r="D4" i="21"/>
  <c r="F4" i="21"/>
  <c r="G4" i="21"/>
  <c r="D5" i="21"/>
  <c r="F5" i="21"/>
  <c r="G5" i="21"/>
  <c r="D6" i="21"/>
  <c r="F6" i="21"/>
  <c r="G6" i="21"/>
  <c r="D7" i="21"/>
  <c r="F7" i="21"/>
  <c r="G7" i="21"/>
  <c r="D8" i="21"/>
  <c r="F8" i="21"/>
  <c r="G8" i="21"/>
  <c r="D9" i="21"/>
  <c r="F9" i="21"/>
  <c r="G9" i="21"/>
  <c r="D10" i="21"/>
  <c r="F10" i="21"/>
  <c r="H10" i="21" s="1"/>
  <c r="G10" i="21"/>
  <c r="D11" i="21"/>
  <c r="F11" i="21"/>
  <c r="H11" i="21" s="1"/>
  <c r="G11" i="21"/>
  <c r="D12" i="21"/>
  <c r="F12" i="21"/>
  <c r="H12" i="21" s="1"/>
  <c r="G12" i="21"/>
  <c r="D13" i="21"/>
  <c r="F13" i="21"/>
  <c r="H13" i="21" s="1"/>
  <c r="G13" i="21"/>
  <c r="D14" i="21"/>
  <c r="F14" i="21"/>
  <c r="H14" i="21" s="1"/>
  <c r="G14" i="21"/>
  <c r="D15" i="21"/>
  <c r="F15" i="21"/>
  <c r="H15" i="21" s="1"/>
  <c r="G15" i="21"/>
  <c r="D16" i="21"/>
  <c r="F16" i="21"/>
  <c r="H16" i="21" s="1"/>
  <c r="G16" i="21"/>
  <c r="D17" i="21"/>
  <c r="F17" i="21"/>
  <c r="H17" i="21" s="1"/>
  <c r="G17" i="21"/>
  <c r="D18" i="21"/>
  <c r="F18" i="21"/>
  <c r="H18" i="21" s="1"/>
  <c r="G18" i="21"/>
  <c r="D19" i="21"/>
  <c r="F19" i="21"/>
  <c r="H19" i="21" s="1"/>
  <c r="G19" i="21"/>
  <c r="D20" i="21"/>
  <c r="F20" i="21"/>
  <c r="H20" i="21" s="1"/>
  <c r="G20" i="21"/>
  <c r="D21" i="21"/>
  <c r="F21" i="21"/>
  <c r="H21" i="21" s="1"/>
  <c r="G21" i="21"/>
  <c r="D22" i="21"/>
  <c r="F22" i="21"/>
  <c r="H22" i="21" s="1"/>
  <c r="G22" i="21"/>
  <c r="D23" i="21"/>
  <c r="F23" i="21"/>
  <c r="H23" i="21" s="1"/>
  <c r="G23" i="21"/>
  <c r="D24" i="21"/>
  <c r="F24" i="21"/>
  <c r="H24" i="21" s="1"/>
  <c r="G24" i="21"/>
  <c r="D25" i="21"/>
  <c r="F25" i="21"/>
  <c r="H25" i="21" s="1"/>
  <c r="G25" i="21"/>
  <c r="D26" i="21"/>
  <c r="F26" i="21"/>
  <c r="H26" i="21" s="1"/>
  <c r="G26" i="21"/>
  <c r="D27" i="21"/>
  <c r="F27" i="21"/>
  <c r="H27" i="21" s="1"/>
  <c r="G27" i="21"/>
  <c r="D28" i="21"/>
  <c r="F28" i="21"/>
  <c r="H28" i="21" s="1"/>
  <c r="G28" i="21"/>
  <c r="D29" i="21"/>
  <c r="F29" i="21"/>
  <c r="H29" i="21" s="1"/>
  <c r="G29" i="21"/>
  <c r="D30" i="21"/>
  <c r="F30" i="21"/>
  <c r="H30" i="21" s="1"/>
  <c r="G30" i="21"/>
  <c r="D31" i="21"/>
  <c r="F31" i="21"/>
  <c r="H31" i="21" s="1"/>
  <c r="G31" i="21"/>
  <c r="D32" i="21"/>
  <c r="F32" i="21"/>
  <c r="H32" i="21" s="1"/>
  <c r="G32" i="21"/>
  <c r="D33" i="21"/>
  <c r="F33" i="21"/>
  <c r="H33" i="21" s="1"/>
  <c r="G33" i="21"/>
  <c r="D34" i="21"/>
  <c r="F34" i="21"/>
  <c r="G34" i="21"/>
  <c r="D35" i="21"/>
  <c r="F35" i="21"/>
  <c r="G35" i="21"/>
  <c r="D36" i="21"/>
  <c r="F36" i="21"/>
  <c r="G36" i="21"/>
  <c r="D37" i="21"/>
  <c r="F37" i="21"/>
  <c r="G37" i="21"/>
  <c r="D38" i="21"/>
  <c r="F38" i="21"/>
  <c r="G38" i="21"/>
  <c r="D39" i="21"/>
  <c r="F39" i="21"/>
  <c r="G39" i="21"/>
  <c r="D40" i="21"/>
  <c r="F40" i="21"/>
  <c r="G40" i="21"/>
  <c r="D41" i="21"/>
  <c r="F41" i="21"/>
  <c r="G41" i="21"/>
  <c r="D42" i="21"/>
  <c r="F42" i="21"/>
  <c r="G42" i="21"/>
  <c r="D43" i="21"/>
  <c r="F43" i="21"/>
  <c r="G43" i="21"/>
  <c r="D44" i="21"/>
  <c r="F44" i="21"/>
  <c r="G44" i="21"/>
  <c r="D45" i="21"/>
  <c r="F45" i="21"/>
  <c r="G45" i="21"/>
  <c r="D46" i="21"/>
  <c r="F46" i="21"/>
  <c r="G46" i="21"/>
  <c r="D47" i="21"/>
  <c r="F47" i="21"/>
  <c r="G47" i="21"/>
  <c r="D48" i="21"/>
  <c r="F48" i="21"/>
  <c r="G48" i="21"/>
  <c r="D49" i="21"/>
  <c r="F49" i="21"/>
  <c r="G49" i="21"/>
  <c r="D50" i="21"/>
  <c r="F50" i="21"/>
  <c r="H50" i="21" s="1"/>
  <c r="G50" i="21"/>
  <c r="D51" i="21"/>
  <c r="F51" i="21"/>
  <c r="H51" i="21" s="1"/>
  <c r="G51" i="21"/>
  <c r="D52" i="21"/>
  <c r="F52" i="21"/>
  <c r="H52" i="21" s="1"/>
  <c r="G52" i="21"/>
  <c r="D53" i="21"/>
  <c r="F53" i="21"/>
  <c r="H53" i="21" s="1"/>
  <c r="G53" i="21"/>
  <c r="D54" i="21"/>
  <c r="F54" i="21"/>
  <c r="H54" i="21" s="1"/>
  <c r="G54" i="21"/>
  <c r="D55" i="21"/>
  <c r="F55" i="21"/>
  <c r="H55" i="21" s="1"/>
  <c r="G55" i="21"/>
  <c r="D56" i="21"/>
  <c r="F56" i="21"/>
  <c r="H56" i="21" s="1"/>
  <c r="G56" i="21"/>
  <c r="D57" i="21"/>
  <c r="F57" i="21"/>
  <c r="H57" i="21" s="1"/>
  <c r="G57" i="21"/>
  <c r="D58" i="21"/>
  <c r="F58" i="21"/>
  <c r="G58" i="21"/>
  <c r="D59" i="21"/>
  <c r="F59" i="21"/>
  <c r="G59" i="21"/>
  <c r="D60" i="21"/>
  <c r="F60" i="21"/>
  <c r="G60" i="21"/>
  <c r="D61" i="21"/>
  <c r="F61" i="21"/>
  <c r="G61" i="21"/>
  <c r="D62" i="21"/>
  <c r="F62" i="21"/>
  <c r="G62" i="21"/>
  <c r="D63" i="21"/>
  <c r="F63" i="21"/>
  <c r="H63" i="21" s="1"/>
  <c r="G63" i="21"/>
  <c r="D64" i="21"/>
  <c r="F64" i="21"/>
  <c r="G64" i="21"/>
  <c r="D65" i="21"/>
  <c r="F65" i="21"/>
  <c r="G65" i="21"/>
  <c r="D66" i="21"/>
  <c r="F66" i="21"/>
  <c r="G66" i="21"/>
  <c r="D67" i="21"/>
  <c r="F67" i="21"/>
  <c r="G67" i="21"/>
  <c r="D68" i="21"/>
  <c r="F68" i="21"/>
  <c r="G68" i="21"/>
  <c r="D69" i="21"/>
  <c r="F69" i="21"/>
  <c r="G69" i="21"/>
  <c r="D70" i="21"/>
  <c r="F70" i="21"/>
  <c r="G70" i="21"/>
  <c r="D71" i="21"/>
  <c r="F71" i="21"/>
  <c r="H71" i="21" s="1"/>
  <c r="G71" i="21"/>
  <c r="D72" i="21"/>
  <c r="F72" i="21"/>
  <c r="G72" i="21"/>
  <c r="D73" i="21"/>
  <c r="F73" i="21"/>
  <c r="G73" i="21"/>
  <c r="D74" i="21"/>
  <c r="F74" i="21"/>
  <c r="G74" i="21"/>
  <c r="D75" i="21"/>
  <c r="F75" i="21"/>
  <c r="H75" i="21" s="1"/>
  <c r="G75" i="21"/>
  <c r="D76" i="21"/>
  <c r="F76" i="21"/>
  <c r="H76" i="21" s="1"/>
  <c r="G76" i="21"/>
  <c r="D77" i="21"/>
  <c r="F77" i="21"/>
  <c r="G77" i="21"/>
  <c r="D78" i="21"/>
  <c r="F78" i="21"/>
  <c r="G78" i="21"/>
  <c r="D79" i="21"/>
  <c r="F79" i="21"/>
  <c r="H79" i="21" s="1"/>
  <c r="G79" i="21"/>
  <c r="D80" i="21"/>
  <c r="F80" i="21"/>
  <c r="G80" i="21"/>
  <c r="D81" i="21"/>
  <c r="F81" i="21"/>
  <c r="G81" i="21"/>
  <c r="D82" i="21"/>
  <c r="F82" i="21"/>
  <c r="G82" i="21"/>
  <c r="D83" i="21"/>
  <c r="F83" i="21"/>
  <c r="G83" i="21"/>
  <c r="D84" i="21"/>
  <c r="F84" i="21"/>
  <c r="G84" i="21"/>
  <c r="D85" i="21"/>
  <c r="F85" i="21"/>
  <c r="G85" i="21"/>
  <c r="D86" i="21"/>
  <c r="F86" i="21"/>
  <c r="G86" i="21"/>
  <c r="D87" i="21"/>
  <c r="F87" i="21"/>
  <c r="G87" i="21"/>
  <c r="D88" i="21"/>
  <c r="F88" i="21"/>
  <c r="G88" i="21"/>
  <c r="D89" i="21"/>
  <c r="F89" i="21"/>
  <c r="G89" i="21"/>
  <c r="D90" i="21"/>
  <c r="F90" i="21"/>
  <c r="G90" i="21"/>
  <c r="D91" i="21"/>
  <c r="F91" i="21"/>
  <c r="G91" i="21"/>
  <c r="D92" i="21"/>
  <c r="F92" i="21"/>
  <c r="H92" i="21" s="1"/>
  <c r="G92" i="21"/>
  <c r="D93" i="21"/>
  <c r="F93" i="21"/>
  <c r="G93" i="21"/>
  <c r="D94" i="21"/>
  <c r="F94" i="21"/>
  <c r="H94" i="21" s="1"/>
  <c r="G94" i="21"/>
  <c r="D95" i="21"/>
  <c r="F95" i="21"/>
  <c r="H95" i="21" s="1"/>
  <c r="G95" i="21"/>
  <c r="D96" i="21"/>
  <c r="F96" i="21"/>
  <c r="G96" i="21"/>
  <c r="D97" i="21"/>
  <c r="F97" i="21"/>
  <c r="G97" i="21"/>
  <c r="D98" i="21"/>
  <c r="F98" i="21"/>
  <c r="G98" i="21"/>
  <c r="D99" i="21"/>
  <c r="F99" i="21"/>
  <c r="G99" i="21"/>
  <c r="D100" i="21"/>
  <c r="F100" i="21"/>
  <c r="G100" i="21"/>
  <c r="D101" i="21"/>
  <c r="F101" i="21"/>
  <c r="G101" i="21"/>
  <c r="D102" i="21"/>
  <c r="F102" i="21"/>
  <c r="G102" i="21"/>
  <c r="D103" i="21"/>
  <c r="F103" i="21"/>
  <c r="G103" i="21"/>
  <c r="D104" i="21"/>
  <c r="F104" i="21"/>
  <c r="G104" i="21"/>
  <c r="D105" i="21"/>
  <c r="F105" i="21"/>
  <c r="G105" i="21"/>
  <c r="D106" i="21"/>
  <c r="F106" i="21"/>
  <c r="G106" i="21"/>
  <c r="D107" i="21"/>
  <c r="F107" i="21"/>
  <c r="G107" i="21"/>
  <c r="D108" i="21"/>
  <c r="F108" i="21"/>
  <c r="G108" i="21"/>
  <c r="D109" i="21"/>
  <c r="F109" i="21"/>
  <c r="G109" i="21"/>
  <c r="D110" i="21"/>
  <c r="F110" i="21"/>
  <c r="G110" i="21"/>
  <c r="D111" i="21"/>
  <c r="F111" i="21"/>
  <c r="G111" i="21"/>
  <c r="D112" i="21"/>
  <c r="F112" i="21"/>
  <c r="G112" i="21"/>
  <c r="D113" i="21"/>
  <c r="F113" i="21"/>
  <c r="G113" i="21"/>
  <c r="D114" i="21"/>
  <c r="F114" i="21"/>
  <c r="G114" i="21"/>
  <c r="D115" i="21"/>
  <c r="F115" i="21"/>
  <c r="G115" i="21"/>
  <c r="D116" i="21"/>
  <c r="F116" i="21"/>
  <c r="G116" i="21"/>
  <c r="D117" i="21"/>
  <c r="F117" i="21"/>
  <c r="G117" i="21"/>
  <c r="D118" i="21"/>
  <c r="F118" i="21"/>
  <c r="G118" i="21"/>
  <c r="D119" i="21"/>
  <c r="F119" i="21"/>
  <c r="G119" i="21"/>
  <c r="D120" i="21"/>
  <c r="F120" i="21"/>
  <c r="G120" i="21"/>
  <c r="D121" i="21"/>
  <c r="F121" i="21"/>
  <c r="G121" i="21"/>
  <c r="D122" i="21"/>
  <c r="F122" i="21"/>
  <c r="G122" i="21"/>
  <c r="D123" i="21"/>
  <c r="F123" i="21"/>
  <c r="G123" i="21"/>
  <c r="D124" i="21"/>
  <c r="F124" i="21"/>
  <c r="G124" i="21"/>
  <c r="D125" i="21"/>
  <c r="F125" i="21"/>
  <c r="G125" i="21"/>
  <c r="D126" i="21"/>
  <c r="F126" i="21"/>
  <c r="H126" i="21" s="1"/>
  <c r="G126" i="21"/>
  <c r="D127" i="21"/>
  <c r="F127" i="21"/>
  <c r="H127" i="21" s="1"/>
  <c r="G127" i="21"/>
  <c r="D128" i="21"/>
  <c r="F128" i="21"/>
  <c r="G128" i="21"/>
  <c r="D129" i="21"/>
  <c r="F129" i="21"/>
  <c r="G129" i="21"/>
  <c r="D130" i="21"/>
  <c r="F130" i="21"/>
  <c r="G130" i="21"/>
  <c r="D131" i="21"/>
  <c r="F131" i="21"/>
  <c r="G131" i="21"/>
  <c r="D132" i="21"/>
  <c r="F132" i="21"/>
  <c r="G132" i="21"/>
  <c r="D133" i="21"/>
  <c r="F133" i="21"/>
  <c r="G133" i="21"/>
  <c r="D134" i="21"/>
  <c r="F134" i="21"/>
  <c r="G134" i="21"/>
  <c r="D135" i="21"/>
  <c r="F135" i="21"/>
  <c r="H135" i="21" s="1"/>
  <c r="G135" i="21"/>
  <c r="D136" i="21"/>
  <c r="F136" i="21"/>
  <c r="G136" i="21"/>
  <c r="D137" i="21"/>
  <c r="F137" i="21"/>
  <c r="G137" i="21"/>
  <c r="D138" i="21"/>
  <c r="F138" i="21"/>
  <c r="H138" i="21" s="1"/>
  <c r="G138" i="21"/>
  <c r="D139" i="21"/>
  <c r="F139" i="21"/>
  <c r="H139" i="21" s="1"/>
  <c r="G139" i="21"/>
  <c r="D140" i="21"/>
  <c r="F140" i="21"/>
  <c r="H140" i="21" s="1"/>
  <c r="G140" i="21"/>
  <c r="D141" i="21"/>
  <c r="F141" i="21"/>
  <c r="G141" i="21"/>
  <c r="D142" i="21"/>
  <c r="F142" i="21"/>
  <c r="G142" i="21"/>
  <c r="D143" i="21"/>
  <c r="F143" i="21"/>
  <c r="H143" i="21" s="1"/>
  <c r="G143" i="21"/>
  <c r="D144" i="21"/>
  <c r="F144" i="21"/>
  <c r="G144" i="21"/>
  <c r="D145" i="21"/>
  <c r="F145" i="21"/>
  <c r="G145" i="21"/>
  <c r="D146" i="21"/>
  <c r="F146" i="21"/>
  <c r="G146" i="21"/>
  <c r="D147" i="21"/>
  <c r="F147" i="21"/>
  <c r="G147" i="21"/>
  <c r="D148" i="21"/>
  <c r="F148" i="21"/>
  <c r="G148" i="21"/>
  <c r="D149" i="21"/>
  <c r="F149" i="21"/>
  <c r="G149" i="21"/>
  <c r="D150" i="21"/>
  <c r="F150" i="21"/>
  <c r="G150" i="21"/>
  <c r="D151" i="21"/>
  <c r="F151" i="21"/>
  <c r="G151" i="21"/>
  <c r="D152" i="21"/>
  <c r="F152" i="21"/>
  <c r="G152" i="21"/>
  <c r="D153" i="21"/>
  <c r="F153" i="21"/>
  <c r="G153" i="21"/>
  <c r="D154" i="21"/>
  <c r="F154" i="21"/>
  <c r="G154" i="21"/>
  <c r="D155" i="21"/>
  <c r="F155" i="21"/>
  <c r="G155" i="21"/>
  <c r="D156" i="21"/>
  <c r="F156" i="21"/>
  <c r="H156" i="21" s="1"/>
  <c r="G156" i="21"/>
  <c r="D157" i="21"/>
  <c r="F157" i="21"/>
  <c r="G157" i="21"/>
  <c r="D158" i="21"/>
  <c r="F158" i="21"/>
  <c r="G158" i="21"/>
  <c r="D159" i="21"/>
  <c r="F159" i="21"/>
  <c r="H159" i="21" s="1"/>
  <c r="G159" i="21"/>
  <c r="D160" i="21"/>
  <c r="F160" i="21"/>
  <c r="G160" i="21"/>
  <c r="D161" i="21"/>
  <c r="F161" i="21"/>
  <c r="G161" i="21"/>
  <c r="D162" i="21"/>
  <c r="F162" i="21"/>
  <c r="G162" i="21"/>
  <c r="D163" i="21"/>
  <c r="F163" i="21"/>
  <c r="G163" i="21"/>
  <c r="D164" i="21"/>
  <c r="F164" i="21"/>
  <c r="G164" i="21"/>
  <c r="D165" i="21"/>
  <c r="F165" i="21"/>
  <c r="G165" i="21"/>
  <c r="D166" i="21"/>
  <c r="F166" i="21"/>
  <c r="G166" i="21"/>
  <c r="D167" i="21"/>
  <c r="F167" i="21"/>
  <c r="G167" i="21"/>
  <c r="D168" i="21"/>
  <c r="F168" i="21"/>
  <c r="G168" i="21"/>
  <c r="D169" i="21"/>
  <c r="F169" i="21"/>
  <c r="G169" i="21"/>
  <c r="D170" i="21"/>
  <c r="F170" i="21"/>
  <c r="G170" i="21"/>
  <c r="D171" i="21"/>
  <c r="F171" i="21"/>
  <c r="G171" i="21"/>
  <c r="D172" i="21"/>
  <c r="F172" i="21"/>
  <c r="G172" i="21"/>
  <c r="D173" i="21"/>
  <c r="F173" i="21"/>
  <c r="G173" i="21"/>
  <c r="D174" i="21"/>
  <c r="F174" i="21"/>
  <c r="G174" i="21"/>
  <c r="D175" i="21"/>
  <c r="F175" i="21"/>
  <c r="G175" i="21"/>
  <c r="D176" i="21"/>
  <c r="F176" i="21"/>
  <c r="G176" i="21"/>
  <c r="D177" i="21"/>
  <c r="F177" i="21"/>
  <c r="G177" i="21"/>
  <c r="D178" i="21"/>
  <c r="F178" i="21"/>
  <c r="G178" i="21"/>
  <c r="D179" i="21"/>
  <c r="F179" i="21"/>
  <c r="G179" i="21"/>
  <c r="D180" i="21"/>
  <c r="F180" i="21"/>
  <c r="H180" i="21" s="1"/>
  <c r="G180" i="21"/>
  <c r="D181" i="21"/>
  <c r="F181" i="21"/>
  <c r="G181" i="21"/>
  <c r="D182" i="21"/>
  <c r="F182" i="21"/>
  <c r="H182" i="21" s="1"/>
  <c r="G182" i="21"/>
  <c r="D183" i="21"/>
  <c r="F183" i="21"/>
  <c r="G183" i="21"/>
  <c r="D184" i="21"/>
  <c r="F184" i="21"/>
  <c r="G184" i="21"/>
  <c r="D185" i="21"/>
  <c r="F185" i="21"/>
  <c r="G185" i="21"/>
  <c r="D186" i="21"/>
  <c r="F186" i="21"/>
  <c r="G186" i="21"/>
  <c r="D187" i="21"/>
  <c r="F187" i="21"/>
  <c r="G187" i="21"/>
  <c r="D188" i="21"/>
  <c r="F188" i="21"/>
  <c r="G188" i="21"/>
  <c r="D189" i="21"/>
  <c r="F189" i="21"/>
  <c r="G189" i="21"/>
  <c r="D190" i="21"/>
  <c r="F190" i="21"/>
  <c r="H190" i="21" s="1"/>
  <c r="G190" i="21"/>
  <c r="D191" i="21"/>
  <c r="F191" i="21"/>
  <c r="G191" i="21"/>
  <c r="D192" i="21"/>
  <c r="F192" i="21"/>
  <c r="G192" i="21"/>
  <c r="D193" i="21"/>
  <c r="F193" i="21"/>
  <c r="G193" i="21"/>
  <c r="D194" i="21"/>
  <c r="F194" i="21"/>
  <c r="G194" i="21"/>
  <c r="D195" i="21"/>
  <c r="F195" i="21"/>
  <c r="G195" i="21"/>
  <c r="D196" i="21"/>
  <c r="F196" i="21"/>
  <c r="G196" i="21"/>
  <c r="D197" i="21"/>
  <c r="F197" i="21"/>
  <c r="G197" i="21"/>
  <c r="D198" i="21"/>
  <c r="F198" i="21"/>
  <c r="G198" i="21"/>
  <c r="D199" i="21"/>
  <c r="F199" i="21"/>
  <c r="G199" i="21"/>
  <c r="D200" i="21"/>
  <c r="F200" i="21"/>
  <c r="G200" i="21"/>
  <c r="D201" i="21"/>
  <c r="F201" i="21"/>
  <c r="G201" i="21"/>
  <c r="G2" i="21"/>
  <c r="F2" i="21"/>
  <c r="H188" i="21" l="1"/>
  <c r="H83" i="21"/>
  <c r="H199" i="21"/>
  <c r="H191" i="21"/>
  <c r="H151" i="21"/>
  <c r="H142" i="21"/>
  <c r="H111" i="21"/>
  <c r="H103" i="21"/>
  <c r="H183" i="21"/>
  <c r="H86" i="21"/>
  <c r="H84" i="21"/>
  <c r="H78" i="21"/>
  <c r="H74" i="21"/>
  <c r="H62" i="21"/>
  <c r="H39" i="21"/>
  <c r="H7" i="21"/>
  <c r="H200" i="21"/>
  <c r="H3" i="21"/>
  <c r="H113" i="21"/>
  <c r="H112" i="21"/>
  <c r="H110" i="21"/>
  <c r="H109" i="21"/>
  <c r="H155" i="21"/>
  <c r="H154" i="21"/>
  <c r="H153" i="21"/>
  <c r="H152" i="21"/>
  <c r="H150" i="21"/>
  <c r="H149" i="21"/>
  <c r="H147" i="21"/>
  <c r="H146" i="21"/>
  <c r="H145" i="21"/>
  <c r="H144" i="21"/>
  <c r="H141" i="21"/>
  <c r="H134" i="21"/>
  <c r="H133" i="21"/>
  <c r="H128" i="21"/>
  <c r="H124" i="21"/>
  <c r="H122" i="21"/>
  <c r="H121" i="21"/>
  <c r="H116" i="21"/>
  <c r="H114" i="21"/>
  <c r="H104" i="21"/>
  <c r="H100" i="21"/>
  <c r="H96" i="21"/>
  <c r="H88" i="21"/>
  <c r="H82" i="21"/>
  <c r="H81" i="21"/>
  <c r="H80" i="21"/>
  <c r="K2" i="6"/>
  <c r="H59" i="21"/>
  <c r="H195" i="21"/>
  <c r="H193" i="21"/>
  <c r="H189" i="21"/>
  <c r="H187" i="21"/>
  <c r="H181" i="21"/>
  <c r="H176" i="21"/>
  <c r="H174" i="21"/>
  <c r="H194" i="21"/>
  <c r="H186" i="21"/>
  <c r="H185" i="21"/>
  <c r="H173" i="21"/>
  <c r="H172" i="21"/>
  <c r="H168" i="21"/>
  <c r="H48" i="21"/>
  <c r="H46" i="21"/>
  <c r="H45" i="21"/>
  <c r="H44" i="21"/>
  <c r="H42" i="21"/>
  <c r="H41" i="21"/>
  <c r="H40" i="21"/>
  <c r="H36" i="21"/>
  <c r="H164" i="21"/>
  <c r="H68" i="21"/>
  <c r="H64" i="21"/>
  <c r="H60" i="21"/>
  <c r="H91" i="21"/>
  <c r="H166" i="21"/>
  <c r="H165" i="21"/>
  <c r="H163" i="21"/>
  <c r="H162" i="21"/>
  <c r="H161" i="21"/>
  <c r="H160" i="21"/>
  <c r="H201" i="21"/>
  <c r="H198" i="21"/>
  <c r="H197" i="21"/>
  <c r="H196" i="21"/>
  <c r="H192" i="21"/>
  <c r="H184" i="21"/>
  <c r="H158" i="21"/>
  <c r="H157" i="21"/>
  <c r="H137" i="21"/>
  <c r="H136" i="21"/>
  <c r="H132" i="21"/>
  <c r="H131" i="21"/>
  <c r="H93" i="21"/>
  <c r="H87" i="21"/>
  <c r="H73" i="21"/>
  <c r="H72" i="21"/>
  <c r="H35" i="21"/>
  <c r="H34" i="21"/>
  <c r="H6" i="21"/>
  <c r="H5" i="21"/>
  <c r="H179" i="21"/>
  <c r="H171" i="21"/>
  <c r="H148" i="21"/>
  <c r="H120" i="21"/>
  <c r="H119" i="21"/>
  <c r="H108" i="21"/>
  <c r="H107" i="21"/>
  <c r="H67" i="21"/>
  <c r="H178" i="21"/>
  <c r="H177" i="21"/>
  <c r="H175" i="21"/>
  <c r="H130" i="21"/>
  <c r="H129" i="21"/>
  <c r="H118" i="21"/>
  <c r="H117" i="21"/>
  <c r="H115" i="21"/>
  <c r="H106" i="21"/>
  <c r="H105" i="21"/>
  <c r="H66" i="21"/>
  <c r="H65" i="21"/>
  <c r="H43" i="21"/>
  <c r="H4" i="21"/>
  <c r="H170" i="21"/>
  <c r="H169" i="21"/>
  <c r="H167" i="21"/>
  <c r="H125" i="21"/>
  <c r="H123" i="21"/>
  <c r="H102" i="21"/>
  <c r="H101" i="21"/>
  <c r="H99" i="21"/>
  <c r="H90" i="21"/>
  <c r="H89" i="21"/>
  <c r="H61" i="21"/>
  <c r="H9" i="21"/>
  <c r="H8" i="21"/>
  <c r="H98" i="21"/>
  <c r="H97" i="21"/>
  <c r="H85" i="21"/>
  <c r="H77" i="21"/>
  <c r="H70" i="21"/>
  <c r="H69" i="21"/>
  <c r="H58" i="21"/>
  <c r="H49" i="21"/>
  <c r="H47" i="21"/>
  <c r="H38" i="21"/>
  <c r="H37" i="21"/>
  <c r="H5" i="20"/>
  <c r="G12" i="22"/>
  <c r="Q10" i="22" l="1"/>
  <c r="B26" i="22" s="1"/>
  <c r="J4" i="20"/>
  <c r="O4" i="20"/>
  <c r="I5" i="20"/>
  <c r="O5" i="20"/>
  <c r="O6" i="20"/>
  <c r="O7" i="20"/>
  <c r="O8" i="20"/>
  <c r="O9" i="20"/>
  <c r="O10" i="20"/>
  <c r="O3" i="20"/>
  <c r="I10" i="20" l="1"/>
  <c r="H9" i="20"/>
  <c r="N9" i="20" s="1"/>
  <c r="P9" i="20" s="1"/>
  <c r="I8" i="20"/>
  <c r="I6" i="20"/>
  <c r="H4" i="20"/>
  <c r="N4" i="20" s="1"/>
  <c r="P4" i="20" s="1"/>
  <c r="N3" i="20"/>
  <c r="P3" i="20" s="1"/>
  <c r="H8" i="20"/>
  <c r="N8" i="20" s="1"/>
  <c r="P8" i="20" s="1"/>
  <c r="I3" i="20"/>
  <c r="J9" i="20"/>
  <c r="J7" i="20"/>
  <c r="J5" i="20"/>
  <c r="N5" i="20"/>
  <c r="P5" i="20" s="1"/>
  <c r="H7" i="20"/>
  <c r="N7" i="20" s="1"/>
  <c r="P7" i="20" s="1"/>
  <c r="J3" i="20"/>
  <c r="I9" i="20"/>
  <c r="I7" i="20"/>
  <c r="H2" i="21"/>
  <c r="H10" i="20"/>
  <c r="N10" i="20" s="1"/>
  <c r="P10" i="20" s="1"/>
  <c r="H6" i="20"/>
  <c r="N6" i="20" s="1"/>
  <c r="P6" i="20" s="1"/>
  <c r="J10" i="20"/>
  <c r="J8" i="20"/>
  <c r="J6" i="20"/>
  <c r="I4" i="20"/>
  <c r="Q11" i="22" l="1"/>
  <c r="B27" i="22" s="1"/>
  <c r="Q4" i="22"/>
  <c r="B20" i="22" s="1"/>
  <c r="Q5" i="22" l="1"/>
  <c r="B21" i="22" s="1"/>
  <c r="Q6" i="22"/>
  <c r="B22" i="22" s="1"/>
  <c r="Q9" i="22" l="1"/>
  <c r="B25" i="22" s="1"/>
  <c r="Q7" i="22"/>
  <c r="B23" i="22" s="1"/>
  <c r="Q8" i="22" l="1"/>
  <c r="B24" i="22" s="1"/>
  <c r="Q1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mutants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455CD7B-551D-7D45-9A0E-65E4FB727CFE}" name="mutants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8000000}" keepAlive="1" name="Query - abs_mutants" description="Connection to the 'abs_mutants' query in the workbook." type="5" refreshedVersion="6" background="1">
    <dbPr connection="Provider=Microsoft.Mashup.OleDb.1;Data Source=$Workbook$;Location=abs_mutants;Extended Properties=&quot;&quot;" command="SELECT * FROM [abs_mutants]"/>
  </connection>
  <connection id="4" xr16:uid="{00000000-0015-0000-FFFF-FFFF09000000}" keepAlive="1" name="Query - abs_mutants (2)" description="Connection to the 'abs_mutants (2)' query in the workbook." type="5" refreshedVersion="6" background="1">
    <dbPr connection="Provider=Microsoft.Mashup.OleDb.1;Data Source=$Workbook$;Location=abs_mutants (2);Extended Properties=&quot;&quot;" command="SELECT * FROM [abs_mutants (2)]"/>
  </connection>
  <connection id="5" xr16:uid="{00000000-0015-0000-FFFF-FFFF0A000000}" keepAlive="1" name="Query - absfloat_mutants" description="Connection to the 'absfloat_mutants' query in the workbook." type="5" refreshedVersion="6" background="1">
    <dbPr connection="Provider=Microsoft.Mashup.OleDb.1;Data Source=$Workbook$;Location=absfloat_mutants;Extended Properties=&quot;&quot;" command="SELECT * FROM [absfloat_mutants]"/>
  </connection>
  <connection id="6" xr16:uid="{00000000-0015-0000-FFFF-FFFF0B000000}" keepAlive="1" name="Query - atan_mutants" description="Connection to the 'atan_mutants' query in the workbook." type="5" refreshedVersion="6" background="1">
    <dbPr connection="Provider=Microsoft.Mashup.OleDb.1;Data Source=$Workbook$;Location=atan_mutants;Extended Properties=&quot;&quot;" command="SELECT * FROM [atan_mutants]"/>
  </connection>
  <connection id="7" xr16:uid="{00000000-0015-0000-FFFF-FFFF0C000000}" keepAlive="1" name="Query - atan_mutants (2)" description="Connection to the 'atan_mutants (2)' query in the workbook." type="5" refreshedVersion="6" background="1">
    <dbPr connection="Provider=Microsoft.Mashup.OleDb.1;Data Source=$Workbook$;Location=atan_mutants (2);Extended Properties=&quot;&quot;" command="SELECT * FROM [atan_mutants (2)]"/>
  </connection>
  <connection id="8" xr16:uid="{00000000-0015-0000-FFFF-FFFF0D000000}" keepAlive="1" name="Query - cos_mutants" description="Connection to the 'cos_mutants' query in the workbook." type="5" refreshedVersion="6" background="1">
    <dbPr connection="Provider=Microsoft.Mashup.OleDb.1;Data Source=$Workbook$;Location=cos_mutants;Extended Properties=&quot;&quot;" command="SELECT * FROM [cos_mutants]"/>
  </connection>
  <connection id="9" xr16:uid="{00000000-0015-0000-FFFF-FFFF0E000000}" keepAlive="1" name="Query - log10_mutants" description="Connection to the 'log10_mutants' query in the workbook." type="5" refreshedVersion="6" background="1">
    <dbPr connection="Provider=Microsoft.Mashup.OleDb.1;Data Source=$Workbook$;Location=log10_mutants;Extended Properties=&quot;&quot;" command="SELECT * FROM [log10_mutants]"/>
  </connection>
  <connection id="10" xr16:uid="{00000000-0015-0000-FFFF-FFFF0F000000}" keepAlive="1" name="Query - log1p_mutants" description="Connection to the 'log1p_mutants' query in the workbook." type="5" refreshedVersion="6" background="1">
    <dbPr connection="Provider=Microsoft.Mashup.OleDb.1;Data Source=$Workbook$;Location=log1p_mutants;Extended Properties=&quot;&quot;" command="SELECT * FROM [log1p_mutants]"/>
  </connection>
  <connection id="11" xr16:uid="{00000000-0015-0000-FFFF-FFFF10000000}" keepAlive="1" name="Query - tan_mutants" description="Connection to the 'tan_mutants' query in the workbook." type="5" refreshedVersion="6" background="1">
    <dbPr connection="Provider=Microsoft.Mashup.OleDb.1;Data Source=$Workbook$;Location=tan_mutants;Extended Properties=&quot;&quot;" command="SELECT * FROM [tan_mutants]"/>
  </connection>
  <connection id="12" xr16:uid="{00000000-0015-0000-FFFF-FFFF12000000}" name="results1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13000000}" name="results111" type="6" refreshedVersion="6" background="1" saveData="1">
    <textPr sourceFile="/Users/bo/OneDrive - The University Of Newcastle/Projects/MRInfer/AutoMR/output_np_all/output_job4and6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14000000}" name="results12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15000000}" name="results12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16000000}" name="results2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7000000}" name="results31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8000000}" name="results4" type="6" refreshedVersion="6" background="1" saveData="1">
    <textPr sourceFile="/Users/bo/OneDrive - The University Of Newcastle/Projects/MRInfer/AutoMR/output_np_all/output_job2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A000000}" name="results5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B000000}" name="results52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6717EFD5-2F7B-4949-B67D-04739A55ABED}" name="try_out7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C4501E0F-28F4-B047-A7E4-1BD0C3E9B098}" name="try_out71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<sst xmlns="http://schemas.openxmlformats.org/spreadsheetml/2006/main" count="745" uniqueCount="98">
  <si>
    <t>no of inputs</t>
  </si>
  <si>
    <t>mode input relation</t>
  </si>
  <si>
    <t xml:space="preserve">mode output relation </t>
  </si>
  <si>
    <t>degree input relation</t>
  </si>
  <si>
    <t>degree output relation</t>
  </si>
  <si>
    <t>runs</t>
  </si>
  <si>
    <t>found</t>
  </si>
  <si>
    <t>after filter</t>
  </si>
  <si>
    <t>after z3</t>
  </si>
  <si>
    <t>asinh</t>
  </si>
  <si>
    <t>atan</t>
  </si>
  <si>
    <t>cos</t>
  </si>
  <si>
    <t>log1p</t>
  </si>
  <si>
    <t>log10</t>
  </si>
  <si>
    <t>tan</t>
  </si>
  <si>
    <t>np</t>
  </si>
  <si>
    <t>sin</t>
  </si>
  <si>
    <t>abs</t>
    <phoneticPr fontId="2" type="noConversion"/>
  </si>
  <si>
    <t>library</t>
  </si>
  <si>
    <t>func_name</t>
  </si>
  <si>
    <t>lib</t>
  </si>
  <si>
    <t>type</t>
  </si>
  <si>
    <t>RRR</t>
  </si>
  <si>
    <t>run</t>
  </si>
  <si>
    <t>Group</t>
  </si>
  <si>
    <t>Type</t>
  </si>
  <si>
    <t>input relation</t>
  </si>
  <si>
    <t>output relation</t>
  </si>
  <si>
    <t>number of inputs</t>
  </si>
  <si>
    <t>degree of input relation</t>
  </si>
  <si>
    <t>degree of output relation</t>
  </si>
  <si>
    <t>AutoMR</t>
  </si>
  <si>
    <t>ASE2014</t>
  </si>
  <si>
    <t>Avg.</t>
  </si>
  <si>
    <t>Max.</t>
  </si>
  <si>
    <t>Min.</t>
  </si>
  <si>
    <t>Equality MRs</t>
  </si>
  <si>
    <t>equality</t>
  </si>
  <si>
    <t>N/S</t>
  </si>
  <si>
    <t>Inequality MRs</t>
  </si>
  <si>
    <t>inequality</t>
  </si>
  <si>
    <t>killed</t>
  </si>
  <si>
    <t>seeded mutants</t>
  </si>
  <si>
    <t>killing rate</t>
  </si>
  <si>
    <t>name</t>
  </si>
  <si>
    <t>program name</t>
  </si>
  <si>
    <t>type I</t>
  </si>
  <si>
    <t>type II</t>
  </si>
  <si>
    <t>after deredundancy</t>
  </si>
  <si>
    <t>redundancy removal rate</t>
  </si>
  <si>
    <t>Type of MRs</t>
  </si>
  <si>
    <t>Type I</t>
  </si>
  <si>
    <t>Type II</t>
  </si>
  <si>
    <t>I</t>
  </si>
  <si>
    <t>II</t>
  </si>
  <si>
    <t>III</t>
  </si>
  <si>
    <t>IV</t>
  </si>
  <si>
    <t>V</t>
  </si>
  <si>
    <t>VI</t>
  </si>
  <si>
    <t>VII</t>
  </si>
  <si>
    <t>VIII</t>
  </si>
  <si>
    <t>all</t>
  </si>
  <si>
    <t>fault detection rate</t>
  </si>
  <si>
    <t>sum</t>
  </si>
  <si>
    <t>All</t>
  </si>
  <si>
    <t>rate</t>
  </si>
  <si>
    <t>`</t>
  </si>
  <si>
    <t>2_1_1_1_2</t>
  </si>
  <si>
    <t>2_1_1_1_1</t>
  </si>
  <si>
    <t>2_3_3_1_1</t>
  </si>
  <si>
    <t>2_1_2_1_1</t>
  </si>
  <si>
    <t>2_2_2_1_1</t>
  </si>
  <si>
    <t>2_1_3_1_1</t>
  </si>
  <si>
    <t>2_3_2_1_1</t>
  </si>
  <si>
    <t>3_1_1_1_2</t>
  </si>
  <si>
    <t>2_2_3_1_1</t>
  </si>
  <si>
    <t>3_1_1_1_1</t>
  </si>
  <si>
    <t>2_3_1_1_1</t>
  </si>
  <si>
    <t>2_2_1_1_1</t>
  </si>
  <si>
    <t>2_1_1_1_3</t>
  </si>
  <si>
    <t>MRI</t>
  </si>
  <si>
    <t>func_index</t>
  </si>
  <si>
    <t>index_mutant</t>
  </si>
  <si>
    <t>1_abs</t>
  </si>
  <si>
    <t>5_asinh</t>
  </si>
  <si>
    <t>6_atan</t>
  </si>
  <si>
    <t>7_cos</t>
  </si>
  <si>
    <t>16_lo1p</t>
  </si>
  <si>
    <t>17_log10</t>
  </si>
  <si>
    <t>21_sin</t>
  </si>
  <si>
    <t>24_tan</t>
  </si>
  <si>
    <t>MutantsNumber</t>
  </si>
  <si>
    <t>x_1_1_x_x</t>
  </si>
  <si>
    <t>x_2_1_x_x</t>
  </si>
  <si>
    <t>x_3_1_x_x</t>
  </si>
  <si>
    <t>AutoMR Phase3</t>
  </si>
  <si>
    <t>decrease</t>
  </si>
  <si>
    <t>AutoMR 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</si>
</sst>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/>
    <xf numFmtId="0" fontId="0" fillId="0" borderId="0" xfId="0"/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65" fontId="0" fillId="2" borderId="0" xfId="1" applyNumberFormat="1" applyFont="1" applyFill="1" applyAlignment="1">
      <alignment horizontal="left" vertical="center" wrapText="1"/>
    </xf>
    <xf numFmtId="164" fontId="0" fillId="2" borderId="0" xfId="0" applyNumberFormat="1" applyFill="1" applyAlignment="1">
      <alignment horizontal="left" wrapText="1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5" fillId="0" borderId="0" xfId="0" applyFont="1"/>
    <xf numFmtId="165" fontId="0" fillId="0" borderId="0" xfId="1" applyNumberFormat="1" applyFont="1" applyAlignment="1">
      <alignment wrapText="1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wrapText="1"/>
    </xf>
    <xf numFmtId="1" fontId="0" fillId="2" borderId="0" xfId="0" applyNumberForma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0" fontId="7" fillId="0" borderId="0" xfId="0" applyFont="1"/>
    <xf numFmtId="2" fontId="3" fillId="0" borderId="0" xfId="0" applyNumberFormat="1" applyFont="1" applyAlignment="1">
      <alignment horizontal="left" wrapText="1"/>
    </xf>
    <xf numFmtId="2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7385593714105"/>
          <c:y val="3.4375000000000003E-2"/>
          <c:w val="0.8612703301093706"/>
          <c:h val="0.84251377952755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statForAll!$C$18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statForAll!$C$19:$C$20</c:f>
              <c:numCache>
                <c:formatCode>0</c:formatCode>
                <c:ptCount val="2"/>
                <c:pt idx="0">
                  <c:v>195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2-0A41-98AB-56FC99418F6C}"/>
            </c:ext>
          </c:extLst>
        </c:ser>
        <c:ser>
          <c:idx val="1"/>
          <c:order val="1"/>
          <c:tx>
            <c:strRef>
              <c:f>statForAll!$D$18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statForAll!$D$19:$D$20</c:f>
              <c:numCache>
                <c:formatCode>0</c:formatCode>
                <c:ptCount val="2"/>
                <c:pt idx="0">
                  <c:v>47.2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2-0A41-98AB-56FC9941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0447"/>
        <c:axId val="51272991"/>
      </c:barChart>
      <c:catAx>
        <c:axId val="713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991"/>
        <c:crosses val="autoZero"/>
        <c:auto val="1"/>
        <c:lblAlgn val="ctr"/>
        <c:lblOffset val="100"/>
        <c:noMultiLvlLbl val="0"/>
      </c:catAx>
      <c:valAx>
        <c:axId val="5127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number of</a:t>
                </a:r>
                <a:r>
                  <a:rPr lang="en-US" sz="1400" b="1" baseline="0"/>
                  <a:t> inferred MRs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4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006708728005196"/>
          <c:y val="8.4628198818897632E-2"/>
          <c:w val="0.23732866108438347"/>
          <c:h val="7.1621801181102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821860138771"/>
          <c:y val="3.4762728101123859E-2"/>
          <c:w val="0.84766960318079054"/>
          <c:h val="0.76535692653802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Mutants!$B$19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Mutants!$B$20:$B$27</c:f>
              <c:numCache>
                <c:formatCode>0.0%</c:formatCode>
                <c:ptCount val="8"/>
                <c:pt idx="0">
                  <c:v>0.25252525252525254</c:v>
                </c:pt>
                <c:pt idx="1">
                  <c:v>0.7142857142857143</c:v>
                </c:pt>
                <c:pt idx="2">
                  <c:v>0.51063829787234039</c:v>
                </c:pt>
                <c:pt idx="3">
                  <c:v>0.42105263157894735</c:v>
                </c:pt>
                <c:pt idx="4">
                  <c:v>0.39130434782608697</c:v>
                </c:pt>
                <c:pt idx="5">
                  <c:v>0.22413793103448276</c:v>
                </c:pt>
                <c:pt idx="6">
                  <c:v>0.58823529411764708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4-074B-9321-8BFBC8026A33}"/>
            </c:ext>
          </c:extLst>
        </c:ser>
        <c:ser>
          <c:idx val="1"/>
          <c:order val="1"/>
          <c:tx>
            <c:strRef>
              <c:f>Mutants!$C$19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Mutants!$C$20:$C$27</c:f>
              <c:numCache>
                <c:formatCode>0.0%</c:formatCode>
                <c:ptCount val="8"/>
                <c:pt idx="0">
                  <c:v>3.3670033670033669E-3</c:v>
                </c:pt>
                <c:pt idx="1">
                  <c:v>0.7142857142857143</c:v>
                </c:pt>
                <c:pt idx="2">
                  <c:v>0.32978723404255317</c:v>
                </c:pt>
                <c:pt idx="3">
                  <c:v>0.42105263157894735</c:v>
                </c:pt>
                <c:pt idx="4">
                  <c:v>0.21739130434782608</c:v>
                </c:pt>
                <c:pt idx="5">
                  <c:v>0.1206896551724138</c:v>
                </c:pt>
                <c:pt idx="6">
                  <c:v>0.52941176470588236</c:v>
                </c:pt>
                <c:pt idx="7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14-074B-9321-8BFBC8026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423807"/>
        <c:axId val="926111119"/>
      </c:barChart>
      <c:catAx>
        <c:axId val="9264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1119"/>
        <c:crosses val="autoZero"/>
        <c:auto val="1"/>
        <c:lblAlgn val="ctr"/>
        <c:lblOffset val="100"/>
        <c:noMultiLvlLbl val="0"/>
      </c:catAx>
      <c:valAx>
        <c:axId val="9261111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fault detection rate</a:t>
                </a:r>
              </a:p>
            </c:rich>
          </c:tx>
          <c:layout>
            <c:manualLayout>
              <c:xMode val="edge"/>
              <c:yMode val="edge"/>
              <c:x val="3.4916592420225698E-2"/>
              <c:y val="0.28843711757049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3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947400395905738"/>
          <c:y val="0.91092800899887538"/>
          <c:w val="0.27642847119357605"/>
          <c:h val="6.0841374798476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15</xdr:row>
      <xdr:rowOff>114300</xdr:rowOff>
    </xdr:from>
    <xdr:to>
      <xdr:col>14</xdr:col>
      <xdr:colOff>635000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A56FB-EAC0-CB4C-8878-3868868D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160128</xdr:colOff>
      <xdr:row>13</xdr:row>
      <xdr:rowOff>27610</xdr:rowOff>
    </xdr:from>
    <xdr:to>
      <xdr:col>9</xdr:col>
      <xdr:colOff>488120</xdr:colOff>
      <xdr:row>36</xdr:row>
      <xdr:rowOff>78410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6B5AC-AD8A-F14E-A095-BB616D77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8" xr16:uid="{00000000-0016-0000-0100-000007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1" xr16:uid="{00000000-0016-0000-05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21" xr16:uid="{C810CCAC-73D7-5344-91BB-41952645041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22" xr16:uid="{E26E5DC8-8CDA-ED4E-81D4-1146913364B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2" xr16:uid="{8306086A-6904-A541-A579-D6443FF9F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7" connectionId="14" xr16:uid="{00000000-0016-0000-01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5" connectionId="19" xr16:uid="{00000000-0016-0000-0100-00000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13" xr16:uid="{00000000-0016-0000-0100-000009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3" connectionId="15" xr16:uid="{00000000-0016-0000-01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17" xr16:uid="{00000000-0016-0000-01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6" connectionId="12" xr16:uid="{00000000-0016-0000-0100-00000A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4" connectionId="16" xr16:uid="{00000000-0016-0000-01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8" connectionId="20" xr16:uid="{00000000-0016-0000-01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DF87-28D8-194C-8732-4AB08A449758}">
  <dimension ref="A1:P326"/>
  <sheetViews>
    <sheetView workbookViewId="0">
      <pane ySplit="1" topLeftCell="A2" activePane="bottomLeft" state="frozen"/>
      <selection pane="bottomLeft" activeCell="L8" sqref="L8"/>
    </sheetView>
  </sheetViews>
  <sheetFormatPr baseColWidth="10" defaultColWidth="11" defaultRowHeight="20" customHeight="1" x14ac:dyDescent="0.2"/>
  <cols>
    <col min="1" max="2" width="10.83203125" style="2" customWidth="1"/>
    <col min="3" max="11" width="10.83203125" style="28" customWidth="1"/>
    <col min="12" max="12" width="24" customWidth="1"/>
    <col min="13" max="13" width="40.5" customWidth="1"/>
    <col min="14" max="14" width="18.33203125" customWidth="1"/>
    <col min="15" max="15" width="10.1640625" style="1" customWidth="1"/>
    <col min="16" max="16" width="22.6640625" style="1" customWidth="1"/>
    <col min="17" max="17" width="12.5" customWidth="1"/>
  </cols>
  <sheetData>
    <row r="1" spans="1:11" ht="20" customHeight="1" x14ac:dyDescent="0.2">
      <c r="A1" s="32" t="s">
        <v>18</v>
      </c>
      <c r="B1" s="32" t="s">
        <v>81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</row>
    <row r="2" spans="1:11" ht="20" customHeight="1" x14ac:dyDescent="0.2">
      <c r="A2" t="s">
        <v>15</v>
      </c>
      <c r="B2" s="31">
        <v>6</v>
      </c>
      <c r="C2" s="31">
        <v>2</v>
      </c>
      <c r="D2" s="31">
        <v>3</v>
      </c>
      <c r="E2" s="31">
        <v>3</v>
      </c>
      <c r="F2" s="31">
        <v>1</v>
      </c>
      <c r="G2" s="31">
        <v>1</v>
      </c>
      <c r="H2" s="26">
        <v>500</v>
      </c>
      <c r="I2" s="33">
        <v>500</v>
      </c>
      <c r="J2" s="26">
        <v>499</v>
      </c>
      <c r="K2" s="26">
        <v>464</v>
      </c>
    </row>
    <row r="3" spans="1:11" ht="20" customHeight="1" x14ac:dyDescent="0.2">
      <c r="A3" t="s">
        <v>15</v>
      </c>
      <c r="B3" s="31">
        <v>24</v>
      </c>
      <c r="C3" s="31">
        <v>3</v>
      </c>
      <c r="D3" s="31">
        <v>1</v>
      </c>
      <c r="E3" s="31">
        <v>1</v>
      </c>
      <c r="F3" s="31">
        <v>1</v>
      </c>
      <c r="G3" s="31">
        <v>1</v>
      </c>
      <c r="H3" s="26">
        <v>500</v>
      </c>
      <c r="I3" s="33">
        <v>153</v>
      </c>
      <c r="J3" s="26">
        <v>70</v>
      </c>
      <c r="K3" s="26">
        <v>4</v>
      </c>
    </row>
    <row r="4" spans="1:11" ht="20" customHeight="1" x14ac:dyDescent="0.2">
      <c r="A4" t="s">
        <v>15</v>
      </c>
      <c r="B4" s="31">
        <v>5</v>
      </c>
      <c r="C4" s="31">
        <v>2</v>
      </c>
      <c r="D4" s="31">
        <v>3</v>
      </c>
      <c r="E4" s="31">
        <v>2</v>
      </c>
      <c r="F4" s="31">
        <v>1</v>
      </c>
      <c r="G4" s="31">
        <v>1</v>
      </c>
      <c r="H4" s="26">
        <v>500</v>
      </c>
      <c r="I4" s="33">
        <v>500</v>
      </c>
      <c r="J4" s="26">
        <v>499</v>
      </c>
      <c r="K4" s="26">
        <v>465</v>
      </c>
    </row>
    <row r="5" spans="1:11" ht="20" customHeight="1" x14ac:dyDescent="0.2">
      <c r="A5" t="s">
        <v>15</v>
      </c>
      <c r="B5" s="31">
        <v>7</v>
      </c>
      <c r="C5" s="31">
        <v>2</v>
      </c>
      <c r="D5" s="31">
        <v>1</v>
      </c>
      <c r="E5" s="31">
        <v>1</v>
      </c>
      <c r="F5" s="31">
        <v>1</v>
      </c>
      <c r="G5" s="31">
        <v>1</v>
      </c>
      <c r="H5" s="26">
        <v>500</v>
      </c>
      <c r="I5" s="33">
        <v>500</v>
      </c>
      <c r="J5" s="26">
        <v>401</v>
      </c>
      <c r="K5" s="26">
        <v>175</v>
      </c>
    </row>
    <row r="6" spans="1:11" ht="20" customHeight="1" x14ac:dyDescent="0.2">
      <c r="A6" t="s">
        <v>15</v>
      </c>
      <c r="B6" s="31">
        <v>11</v>
      </c>
      <c r="C6" s="31">
        <v>2</v>
      </c>
      <c r="D6" s="31">
        <v>1</v>
      </c>
      <c r="E6" s="31">
        <v>1</v>
      </c>
      <c r="F6" s="31">
        <v>1</v>
      </c>
      <c r="G6" s="31">
        <v>2</v>
      </c>
      <c r="H6" s="26">
        <v>500</v>
      </c>
      <c r="I6" s="33">
        <v>0</v>
      </c>
      <c r="J6" s="26">
        <v>0</v>
      </c>
      <c r="K6" s="35">
        <v>0</v>
      </c>
    </row>
    <row r="7" spans="1:11" ht="20" customHeight="1" x14ac:dyDescent="0.2">
      <c r="A7" t="s">
        <v>15</v>
      </c>
      <c r="B7" s="31">
        <v>25</v>
      </c>
      <c r="C7" s="31">
        <v>2</v>
      </c>
      <c r="D7" s="31">
        <v>1</v>
      </c>
      <c r="E7" s="31">
        <v>2</v>
      </c>
      <c r="F7" s="31">
        <v>1</v>
      </c>
      <c r="G7" s="31">
        <v>1</v>
      </c>
      <c r="H7" s="26">
        <v>500</v>
      </c>
      <c r="I7" s="33">
        <v>500</v>
      </c>
      <c r="J7" s="26">
        <v>496</v>
      </c>
      <c r="K7" s="26">
        <v>472</v>
      </c>
    </row>
    <row r="8" spans="1:11" ht="20" customHeight="1" x14ac:dyDescent="0.2">
      <c r="A8" t="s">
        <v>15</v>
      </c>
      <c r="B8" s="31">
        <v>13</v>
      </c>
      <c r="C8" s="31">
        <v>2</v>
      </c>
      <c r="D8" s="31">
        <v>2</v>
      </c>
      <c r="E8" s="31">
        <v>1</v>
      </c>
      <c r="F8" s="31">
        <v>1</v>
      </c>
      <c r="G8" s="31">
        <v>1</v>
      </c>
      <c r="H8" s="26">
        <v>500</v>
      </c>
      <c r="I8" s="33">
        <v>129</v>
      </c>
      <c r="J8" s="26">
        <v>0</v>
      </c>
      <c r="K8" s="35">
        <v>0</v>
      </c>
    </row>
    <row r="9" spans="1:11" ht="20" customHeight="1" x14ac:dyDescent="0.2">
      <c r="A9" t="s">
        <v>15</v>
      </c>
      <c r="B9" s="31">
        <v>8</v>
      </c>
      <c r="C9" s="31">
        <v>2</v>
      </c>
      <c r="D9" s="31">
        <v>2</v>
      </c>
      <c r="E9" s="31">
        <v>2</v>
      </c>
      <c r="F9" s="31">
        <v>1</v>
      </c>
      <c r="G9" s="31">
        <v>1</v>
      </c>
      <c r="H9" s="26">
        <v>500</v>
      </c>
      <c r="I9" s="33">
        <v>0</v>
      </c>
      <c r="J9" s="26">
        <v>0</v>
      </c>
      <c r="K9" s="35">
        <v>0</v>
      </c>
    </row>
    <row r="10" spans="1:11" ht="20" customHeight="1" x14ac:dyDescent="0.2">
      <c r="A10" t="s">
        <v>15</v>
      </c>
      <c r="B10" s="31">
        <v>15</v>
      </c>
      <c r="C10" s="31">
        <v>2</v>
      </c>
      <c r="D10" s="31">
        <v>1</v>
      </c>
      <c r="E10" s="31">
        <v>1</v>
      </c>
      <c r="F10" s="31">
        <v>1</v>
      </c>
      <c r="G10" s="31">
        <v>3</v>
      </c>
      <c r="H10" s="26">
        <v>500</v>
      </c>
      <c r="I10" s="33">
        <v>44</v>
      </c>
      <c r="J10" s="26">
        <v>2</v>
      </c>
      <c r="K10" s="26">
        <v>1</v>
      </c>
    </row>
    <row r="11" spans="1:11" ht="20" customHeight="1" x14ac:dyDescent="0.2">
      <c r="A11" t="s">
        <v>15</v>
      </c>
      <c r="B11" s="31">
        <v>17</v>
      </c>
      <c r="C11" s="31">
        <v>2</v>
      </c>
      <c r="D11" s="31">
        <v>2</v>
      </c>
      <c r="E11" s="31">
        <v>1</v>
      </c>
      <c r="F11" s="31">
        <v>1</v>
      </c>
      <c r="G11" s="31">
        <v>1</v>
      </c>
      <c r="H11" s="26">
        <v>500</v>
      </c>
      <c r="I11" s="33">
        <v>491</v>
      </c>
      <c r="J11" s="26">
        <v>98</v>
      </c>
      <c r="K11" s="26">
        <v>6</v>
      </c>
    </row>
    <row r="12" spans="1:11" ht="20" customHeight="1" x14ac:dyDescent="0.2">
      <c r="A12" t="s">
        <v>15</v>
      </c>
      <c r="B12" s="31">
        <v>21</v>
      </c>
      <c r="C12" s="31">
        <v>2</v>
      </c>
      <c r="D12" s="31">
        <v>1</v>
      </c>
      <c r="E12" s="31">
        <v>2</v>
      </c>
      <c r="F12" s="31">
        <v>1</v>
      </c>
      <c r="G12" s="31">
        <v>1</v>
      </c>
      <c r="H12" s="26">
        <v>500</v>
      </c>
      <c r="I12" s="33">
        <v>500</v>
      </c>
      <c r="J12" s="26">
        <v>500</v>
      </c>
      <c r="K12" s="26">
        <v>479</v>
      </c>
    </row>
    <row r="13" spans="1:11" ht="20" customHeight="1" x14ac:dyDescent="0.2">
      <c r="A13" t="s">
        <v>15</v>
      </c>
      <c r="B13" s="31">
        <v>15</v>
      </c>
      <c r="C13" s="31">
        <v>2</v>
      </c>
      <c r="D13" s="31">
        <v>1</v>
      </c>
      <c r="E13" s="31">
        <v>1</v>
      </c>
      <c r="F13" s="31">
        <v>1</v>
      </c>
      <c r="G13" s="31">
        <v>2</v>
      </c>
      <c r="H13" s="26">
        <v>500</v>
      </c>
      <c r="I13" s="33">
        <v>297</v>
      </c>
      <c r="J13" s="26">
        <v>32</v>
      </c>
      <c r="K13" s="26">
        <v>9</v>
      </c>
    </row>
    <row r="14" spans="1:11" ht="20" customHeight="1" x14ac:dyDescent="0.2">
      <c r="A14" t="s">
        <v>15</v>
      </c>
      <c r="B14" s="31">
        <v>3</v>
      </c>
      <c r="C14" s="31">
        <v>2</v>
      </c>
      <c r="D14" s="31">
        <v>1</v>
      </c>
      <c r="E14" s="31">
        <v>1</v>
      </c>
      <c r="F14" s="31">
        <v>1</v>
      </c>
      <c r="G14" s="31">
        <v>1</v>
      </c>
      <c r="H14" s="26">
        <v>500</v>
      </c>
      <c r="I14" s="33">
        <v>4</v>
      </c>
      <c r="J14" s="26">
        <v>0</v>
      </c>
      <c r="K14" s="35">
        <v>0</v>
      </c>
    </row>
    <row r="15" spans="1:11" ht="20" customHeight="1" x14ac:dyDescent="0.2">
      <c r="A15" t="s">
        <v>15</v>
      </c>
      <c r="B15" s="31">
        <v>22</v>
      </c>
      <c r="C15" s="31">
        <v>2</v>
      </c>
      <c r="D15" s="31">
        <v>1</v>
      </c>
      <c r="E15" s="31">
        <v>3</v>
      </c>
      <c r="F15" s="31">
        <v>1</v>
      </c>
      <c r="G15" s="31">
        <v>1</v>
      </c>
      <c r="H15" s="26">
        <v>500</v>
      </c>
      <c r="I15" s="33">
        <v>500</v>
      </c>
      <c r="J15" s="26">
        <v>495</v>
      </c>
      <c r="K15" s="26">
        <v>464</v>
      </c>
    </row>
    <row r="16" spans="1:11" ht="20" customHeight="1" x14ac:dyDescent="0.2">
      <c r="A16" t="s">
        <v>15</v>
      </c>
      <c r="B16" s="31">
        <v>1</v>
      </c>
      <c r="C16" s="31">
        <v>2</v>
      </c>
      <c r="D16" s="31">
        <v>3</v>
      </c>
      <c r="E16" s="31">
        <v>2</v>
      </c>
      <c r="F16" s="31">
        <v>1</v>
      </c>
      <c r="G16" s="31">
        <v>1</v>
      </c>
      <c r="H16" s="26">
        <v>500</v>
      </c>
      <c r="I16" s="33">
        <v>500</v>
      </c>
      <c r="J16" s="26">
        <v>499</v>
      </c>
      <c r="K16" s="26">
        <v>471</v>
      </c>
    </row>
    <row r="17" spans="1:11" ht="20" customHeight="1" x14ac:dyDescent="0.2">
      <c r="A17" t="s">
        <v>15</v>
      </c>
      <c r="B17" s="31">
        <v>20</v>
      </c>
      <c r="C17" s="31">
        <v>3</v>
      </c>
      <c r="D17" s="31">
        <v>1</v>
      </c>
      <c r="E17" s="31">
        <v>1</v>
      </c>
      <c r="F17" s="31">
        <v>1</v>
      </c>
      <c r="G17" s="31">
        <v>1</v>
      </c>
      <c r="H17" s="26">
        <v>500</v>
      </c>
      <c r="I17" s="33">
        <v>82</v>
      </c>
      <c r="J17" s="26">
        <v>30</v>
      </c>
      <c r="K17" s="26">
        <v>4</v>
      </c>
    </row>
    <row r="18" spans="1:11" ht="20" customHeight="1" x14ac:dyDescent="0.2">
      <c r="A18" t="s">
        <v>15</v>
      </c>
      <c r="B18" s="31">
        <v>2</v>
      </c>
      <c r="C18" s="31">
        <v>2</v>
      </c>
      <c r="D18" s="31">
        <v>3</v>
      </c>
      <c r="E18" s="31">
        <v>3</v>
      </c>
      <c r="F18" s="31">
        <v>1</v>
      </c>
      <c r="G18" s="31">
        <v>1</v>
      </c>
      <c r="H18" s="26">
        <v>500</v>
      </c>
      <c r="I18" s="33">
        <v>0</v>
      </c>
      <c r="J18" s="26">
        <v>0</v>
      </c>
      <c r="K18" s="35">
        <v>0</v>
      </c>
    </row>
    <row r="19" spans="1:11" ht="20" customHeight="1" x14ac:dyDescent="0.2">
      <c r="A19" t="s">
        <v>15</v>
      </c>
      <c r="B19" s="31">
        <v>23</v>
      </c>
      <c r="C19" s="31">
        <v>2</v>
      </c>
      <c r="D19" s="31">
        <v>3</v>
      </c>
      <c r="E19" s="31">
        <v>1</v>
      </c>
      <c r="F19" s="31">
        <v>1</v>
      </c>
      <c r="G19" s="31">
        <v>1</v>
      </c>
      <c r="H19" s="26">
        <v>500</v>
      </c>
      <c r="I19" s="33">
        <v>421</v>
      </c>
      <c r="J19" s="26">
        <v>26</v>
      </c>
      <c r="K19" s="26">
        <v>4</v>
      </c>
    </row>
    <row r="20" spans="1:11" ht="20" customHeight="1" x14ac:dyDescent="0.2">
      <c r="A20" t="s">
        <v>15</v>
      </c>
      <c r="B20" s="31">
        <v>18</v>
      </c>
      <c r="C20" s="31">
        <v>2</v>
      </c>
      <c r="D20" s="31">
        <v>1</v>
      </c>
      <c r="E20" s="31">
        <v>2</v>
      </c>
      <c r="F20" s="31">
        <v>1</v>
      </c>
      <c r="G20" s="31">
        <v>1</v>
      </c>
      <c r="H20" s="26">
        <v>500</v>
      </c>
      <c r="I20" s="33">
        <v>500</v>
      </c>
      <c r="J20" s="26">
        <v>495</v>
      </c>
      <c r="K20" s="26">
        <v>495</v>
      </c>
    </row>
    <row r="21" spans="1:11" ht="20" customHeight="1" x14ac:dyDescent="0.2">
      <c r="A21" t="s">
        <v>15</v>
      </c>
      <c r="B21" s="31">
        <v>11</v>
      </c>
      <c r="C21" s="31">
        <v>2</v>
      </c>
      <c r="D21" s="31">
        <v>1</v>
      </c>
      <c r="E21" s="31">
        <v>1</v>
      </c>
      <c r="F21" s="31">
        <v>1</v>
      </c>
      <c r="G21" s="31">
        <v>3</v>
      </c>
      <c r="H21" s="26">
        <v>500</v>
      </c>
      <c r="I21" s="33">
        <v>0</v>
      </c>
      <c r="J21" s="26">
        <v>0</v>
      </c>
      <c r="K21" s="35">
        <v>0</v>
      </c>
    </row>
    <row r="22" spans="1:11" ht="20" customHeight="1" x14ac:dyDescent="0.2">
      <c r="A22" t="s">
        <v>15</v>
      </c>
      <c r="B22" s="31">
        <v>19</v>
      </c>
      <c r="C22" s="31">
        <v>3</v>
      </c>
      <c r="D22" s="31">
        <v>1</v>
      </c>
      <c r="E22" s="31">
        <v>1</v>
      </c>
      <c r="F22" s="31">
        <v>1</v>
      </c>
      <c r="G22" s="31">
        <v>1</v>
      </c>
      <c r="H22" s="26">
        <v>500</v>
      </c>
      <c r="I22" s="33">
        <v>186</v>
      </c>
      <c r="J22" s="26">
        <v>95</v>
      </c>
      <c r="K22" s="26">
        <v>2</v>
      </c>
    </row>
    <row r="23" spans="1:11" ht="20" customHeight="1" x14ac:dyDescent="0.2">
      <c r="A23" t="s">
        <v>15</v>
      </c>
      <c r="B23" s="31">
        <v>13</v>
      </c>
      <c r="C23" s="31">
        <v>2</v>
      </c>
      <c r="D23" s="31">
        <v>3</v>
      </c>
      <c r="E23" s="31">
        <v>2</v>
      </c>
      <c r="F23" s="31">
        <v>1</v>
      </c>
      <c r="G23" s="31">
        <v>1</v>
      </c>
      <c r="H23" s="26">
        <v>500</v>
      </c>
      <c r="I23" s="33">
        <v>500</v>
      </c>
      <c r="J23" s="26">
        <v>497</v>
      </c>
      <c r="K23" s="26">
        <v>453</v>
      </c>
    </row>
    <row r="24" spans="1:11" ht="20" customHeight="1" x14ac:dyDescent="0.2">
      <c r="A24" t="s">
        <v>15</v>
      </c>
      <c r="B24" s="31">
        <v>24</v>
      </c>
      <c r="C24" s="31">
        <v>3</v>
      </c>
      <c r="D24" s="31">
        <v>1</v>
      </c>
      <c r="E24" s="31">
        <v>1</v>
      </c>
      <c r="F24" s="31">
        <v>1</v>
      </c>
      <c r="G24" s="31">
        <v>2</v>
      </c>
      <c r="H24" s="26">
        <v>500</v>
      </c>
      <c r="I24" s="33">
        <v>27</v>
      </c>
      <c r="J24" s="26">
        <v>26</v>
      </c>
      <c r="K24" s="26">
        <v>7</v>
      </c>
    </row>
    <row r="25" spans="1:11" ht="20" customHeight="1" x14ac:dyDescent="0.2">
      <c r="A25" t="s">
        <v>15</v>
      </c>
      <c r="B25" s="31">
        <v>10</v>
      </c>
      <c r="C25" s="31">
        <v>2</v>
      </c>
      <c r="D25" s="31">
        <v>3</v>
      </c>
      <c r="E25" s="31">
        <v>3</v>
      </c>
      <c r="F25" s="31">
        <v>1</v>
      </c>
      <c r="G25" s="31">
        <v>1</v>
      </c>
      <c r="H25" s="26">
        <v>500</v>
      </c>
      <c r="I25" s="33">
        <v>500</v>
      </c>
      <c r="J25" s="26">
        <v>494</v>
      </c>
      <c r="K25" s="26">
        <v>434</v>
      </c>
    </row>
    <row r="26" spans="1:11" ht="20" customHeight="1" x14ac:dyDescent="0.2">
      <c r="A26" t="s">
        <v>15</v>
      </c>
      <c r="B26" s="31">
        <v>5</v>
      </c>
      <c r="C26" s="31">
        <v>2</v>
      </c>
      <c r="D26" s="31">
        <v>2</v>
      </c>
      <c r="E26" s="31">
        <v>1</v>
      </c>
      <c r="F26" s="31">
        <v>1</v>
      </c>
      <c r="G26" s="31">
        <v>1</v>
      </c>
      <c r="H26" s="26">
        <v>500</v>
      </c>
      <c r="I26" s="33">
        <v>492</v>
      </c>
      <c r="J26" s="26">
        <v>95</v>
      </c>
      <c r="K26" s="26">
        <v>9</v>
      </c>
    </row>
    <row r="27" spans="1:11" ht="20" customHeight="1" x14ac:dyDescent="0.2">
      <c r="A27" t="s">
        <v>15</v>
      </c>
      <c r="B27" s="31">
        <v>7</v>
      </c>
      <c r="C27" s="31">
        <v>2</v>
      </c>
      <c r="D27" s="31">
        <v>1</v>
      </c>
      <c r="E27" s="31">
        <v>1</v>
      </c>
      <c r="F27" s="31">
        <v>1</v>
      </c>
      <c r="G27" s="31">
        <v>2</v>
      </c>
      <c r="H27" s="26">
        <v>500</v>
      </c>
      <c r="I27" s="33">
        <v>491</v>
      </c>
      <c r="J27" s="26">
        <v>222</v>
      </c>
      <c r="K27" s="26">
        <v>60</v>
      </c>
    </row>
    <row r="28" spans="1:11" ht="20" customHeight="1" x14ac:dyDescent="0.2">
      <c r="A28" t="s">
        <v>15</v>
      </c>
      <c r="B28" s="31">
        <v>24</v>
      </c>
      <c r="C28" s="31">
        <v>2</v>
      </c>
      <c r="D28" s="31">
        <v>2</v>
      </c>
      <c r="E28" s="31">
        <v>3</v>
      </c>
      <c r="F28" s="31">
        <v>1</v>
      </c>
      <c r="G28" s="31">
        <v>1</v>
      </c>
      <c r="H28" s="26">
        <v>500</v>
      </c>
      <c r="I28" s="33">
        <v>500</v>
      </c>
      <c r="J28" s="26">
        <v>47</v>
      </c>
      <c r="K28" s="26">
        <v>21</v>
      </c>
    </row>
    <row r="29" spans="1:11" ht="20" customHeight="1" x14ac:dyDescent="0.2">
      <c r="A29" t="s">
        <v>15</v>
      </c>
      <c r="B29" s="31">
        <v>11</v>
      </c>
      <c r="C29" s="31">
        <v>2</v>
      </c>
      <c r="D29" s="31">
        <v>1</v>
      </c>
      <c r="E29" s="31">
        <v>1</v>
      </c>
      <c r="F29" s="31">
        <v>1</v>
      </c>
      <c r="G29" s="31">
        <v>1</v>
      </c>
      <c r="H29" s="26">
        <v>500</v>
      </c>
      <c r="I29" s="33">
        <v>1</v>
      </c>
      <c r="J29" s="26">
        <v>1</v>
      </c>
      <c r="K29" s="26">
        <v>1</v>
      </c>
    </row>
    <row r="30" spans="1:11" ht="20" customHeight="1" x14ac:dyDescent="0.2">
      <c r="A30" t="s">
        <v>15</v>
      </c>
      <c r="B30" s="31">
        <v>8</v>
      </c>
      <c r="C30" s="31">
        <v>2</v>
      </c>
      <c r="D30" s="31">
        <v>3</v>
      </c>
      <c r="E30" s="31">
        <v>1</v>
      </c>
      <c r="F30" s="31">
        <v>1</v>
      </c>
      <c r="G30" s="31">
        <v>1</v>
      </c>
      <c r="H30" s="26">
        <v>500</v>
      </c>
      <c r="I30" s="33">
        <v>0</v>
      </c>
      <c r="J30" s="26">
        <v>0</v>
      </c>
      <c r="K30" s="35">
        <v>0</v>
      </c>
    </row>
    <row r="31" spans="1:11" ht="20" customHeight="1" x14ac:dyDescent="0.2">
      <c r="A31" t="s">
        <v>15</v>
      </c>
      <c r="B31" s="31">
        <v>3</v>
      </c>
      <c r="C31" s="31">
        <v>2</v>
      </c>
      <c r="D31" s="31">
        <v>1</v>
      </c>
      <c r="E31" s="31">
        <v>1</v>
      </c>
      <c r="F31" s="31">
        <v>1</v>
      </c>
      <c r="G31" s="31">
        <v>3</v>
      </c>
      <c r="H31" s="26">
        <v>500</v>
      </c>
      <c r="I31" s="33">
        <v>0</v>
      </c>
      <c r="J31" s="26">
        <v>0</v>
      </c>
      <c r="K31" s="35">
        <v>0</v>
      </c>
    </row>
    <row r="32" spans="1:11" ht="20" customHeight="1" x14ac:dyDescent="0.2">
      <c r="A32" t="s">
        <v>15</v>
      </c>
      <c r="B32" s="31">
        <v>9</v>
      </c>
      <c r="C32" s="31">
        <v>2</v>
      </c>
      <c r="D32" s="31">
        <v>1</v>
      </c>
      <c r="E32" s="31">
        <v>3</v>
      </c>
      <c r="F32" s="31">
        <v>1</v>
      </c>
      <c r="G32" s="31">
        <v>1</v>
      </c>
      <c r="H32" s="26">
        <v>500</v>
      </c>
      <c r="I32" s="33">
        <v>500</v>
      </c>
      <c r="J32" s="26">
        <v>498</v>
      </c>
      <c r="K32" s="26">
        <v>482</v>
      </c>
    </row>
    <row r="33" spans="1:11" ht="20" customHeight="1" x14ac:dyDescent="0.2">
      <c r="A33" t="s">
        <v>15</v>
      </c>
      <c r="B33" s="31">
        <v>23</v>
      </c>
      <c r="C33" s="31">
        <v>2</v>
      </c>
      <c r="D33" s="31">
        <v>2</v>
      </c>
      <c r="E33" s="31">
        <v>2</v>
      </c>
      <c r="F33" s="31">
        <v>1</v>
      </c>
      <c r="G33" s="31">
        <v>1</v>
      </c>
      <c r="H33" s="26">
        <v>500</v>
      </c>
      <c r="I33" s="33">
        <v>500</v>
      </c>
      <c r="J33" s="26">
        <v>494</v>
      </c>
      <c r="K33" s="26">
        <v>406</v>
      </c>
    </row>
    <row r="34" spans="1:11" ht="20" customHeight="1" x14ac:dyDescent="0.2">
      <c r="A34" t="s">
        <v>15</v>
      </c>
      <c r="B34" s="31">
        <v>15</v>
      </c>
      <c r="C34" s="31">
        <v>2</v>
      </c>
      <c r="D34" s="31">
        <v>1</v>
      </c>
      <c r="E34" s="31">
        <v>1</v>
      </c>
      <c r="F34" s="31">
        <v>1</v>
      </c>
      <c r="G34" s="31">
        <v>1</v>
      </c>
      <c r="H34" s="26">
        <v>500</v>
      </c>
      <c r="I34" s="33">
        <v>475</v>
      </c>
      <c r="J34" s="26">
        <v>228</v>
      </c>
      <c r="K34" s="26">
        <v>3</v>
      </c>
    </row>
    <row r="35" spans="1:11" ht="20" customHeight="1" x14ac:dyDescent="0.2">
      <c r="A35" t="s">
        <v>15</v>
      </c>
      <c r="B35" s="31">
        <v>3</v>
      </c>
      <c r="C35" s="31">
        <v>2</v>
      </c>
      <c r="D35" s="31">
        <v>1</v>
      </c>
      <c r="E35" s="31">
        <v>1</v>
      </c>
      <c r="F35" s="31">
        <v>1</v>
      </c>
      <c r="G35" s="31">
        <v>2</v>
      </c>
      <c r="H35" s="26">
        <v>500</v>
      </c>
      <c r="I35" s="33">
        <v>3</v>
      </c>
      <c r="J35" s="26">
        <v>0</v>
      </c>
      <c r="K35" s="35">
        <v>0</v>
      </c>
    </row>
    <row r="36" spans="1:11" ht="20" customHeight="1" x14ac:dyDescent="0.2">
      <c r="A36" t="s">
        <v>15</v>
      </c>
      <c r="B36" s="31">
        <v>20</v>
      </c>
      <c r="C36" s="31">
        <v>2</v>
      </c>
      <c r="D36" s="31">
        <v>2</v>
      </c>
      <c r="E36" s="31">
        <v>3</v>
      </c>
      <c r="F36" s="31">
        <v>1</v>
      </c>
      <c r="G36" s="31">
        <v>1</v>
      </c>
      <c r="H36" s="26">
        <v>500</v>
      </c>
      <c r="I36" s="33">
        <v>500</v>
      </c>
      <c r="J36" s="26">
        <v>493</v>
      </c>
      <c r="K36" s="26">
        <v>450</v>
      </c>
    </row>
    <row r="37" spans="1:11" ht="20" customHeight="1" x14ac:dyDescent="0.2">
      <c r="A37" t="s">
        <v>15</v>
      </c>
      <c r="B37" s="31">
        <v>1</v>
      </c>
      <c r="C37" s="31">
        <v>2</v>
      </c>
      <c r="D37" s="31">
        <v>2</v>
      </c>
      <c r="E37" s="31">
        <v>1</v>
      </c>
      <c r="F37" s="31">
        <v>1</v>
      </c>
      <c r="G37" s="31">
        <v>1</v>
      </c>
      <c r="H37" s="26">
        <v>500</v>
      </c>
      <c r="I37" s="33">
        <v>266</v>
      </c>
      <c r="J37" s="26">
        <v>55</v>
      </c>
      <c r="K37" s="26">
        <v>2</v>
      </c>
    </row>
    <row r="38" spans="1:11" ht="20" customHeight="1" x14ac:dyDescent="0.2">
      <c r="A38" t="s">
        <v>15</v>
      </c>
      <c r="B38" s="31">
        <v>14</v>
      </c>
      <c r="C38" s="31">
        <v>2</v>
      </c>
      <c r="D38" s="31">
        <v>3</v>
      </c>
      <c r="E38" s="31">
        <v>3</v>
      </c>
      <c r="F38" s="31">
        <v>1</v>
      </c>
      <c r="G38" s="31">
        <v>1</v>
      </c>
      <c r="H38" s="26">
        <v>500</v>
      </c>
      <c r="I38" s="33">
        <v>500</v>
      </c>
      <c r="J38" s="26">
        <v>499</v>
      </c>
      <c r="K38" s="26">
        <v>498</v>
      </c>
    </row>
    <row r="39" spans="1:11" ht="20" customHeight="1" x14ac:dyDescent="0.2">
      <c r="A39" t="s">
        <v>15</v>
      </c>
      <c r="B39" s="31">
        <v>20</v>
      </c>
      <c r="C39" s="31">
        <v>3</v>
      </c>
      <c r="D39" s="31">
        <v>1</v>
      </c>
      <c r="E39" s="31">
        <v>1</v>
      </c>
      <c r="F39" s="31">
        <v>1</v>
      </c>
      <c r="G39" s="31">
        <v>2</v>
      </c>
      <c r="H39" s="26">
        <v>500</v>
      </c>
      <c r="I39" s="33">
        <v>1</v>
      </c>
      <c r="J39" s="26">
        <v>0</v>
      </c>
      <c r="K39" s="35">
        <v>0</v>
      </c>
    </row>
    <row r="40" spans="1:11" ht="20" customHeight="1" x14ac:dyDescent="0.2">
      <c r="A40" t="s">
        <v>15</v>
      </c>
      <c r="B40" s="31">
        <v>17</v>
      </c>
      <c r="C40" s="31">
        <v>2</v>
      </c>
      <c r="D40" s="31">
        <v>3</v>
      </c>
      <c r="E40" s="31">
        <v>2</v>
      </c>
      <c r="F40" s="31">
        <v>1</v>
      </c>
      <c r="G40" s="31">
        <v>1</v>
      </c>
      <c r="H40" s="26">
        <v>500</v>
      </c>
      <c r="I40" s="33">
        <v>500</v>
      </c>
      <c r="J40" s="26">
        <v>490</v>
      </c>
      <c r="K40" s="26">
        <v>387</v>
      </c>
    </row>
    <row r="41" spans="1:11" ht="20" customHeight="1" x14ac:dyDescent="0.2">
      <c r="A41" t="s">
        <v>15</v>
      </c>
      <c r="B41" s="31">
        <v>7</v>
      </c>
      <c r="C41" s="31">
        <v>2</v>
      </c>
      <c r="D41" s="31">
        <v>1</v>
      </c>
      <c r="E41" s="31">
        <v>1</v>
      </c>
      <c r="F41" s="31">
        <v>1</v>
      </c>
      <c r="G41" s="31">
        <v>3</v>
      </c>
      <c r="H41" s="26">
        <v>500</v>
      </c>
      <c r="I41" s="33">
        <v>455</v>
      </c>
      <c r="J41" s="26">
        <v>72</v>
      </c>
      <c r="K41" s="26">
        <v>45</v>
      </c>
    </row>
    <row r="42" spans="1:11" ht="20" customHeight="1" x14ac:dyDescent="0.2">
      <c r="A42" t="s">
        <v>15</v>
      </c>
      <c r="B42" s="31">
        <v>19</v>
      </c>
      <c r="C42" s="31">
        <v>2</v>
      </c>
      <c r="D42" s="31">
        <v>2</v>
      </c>
      <c r="E42" s="31">
        <v>3</v>
      </c>
      <c r="F42" s="31">
        <v>1</v>
      </c>
      <c r="G42" s="31">
        <v>1</v>
      </c>
      <c r="H42" s="26">
        <v>500</v>
      </c>
      <c r="I42" s="33">
        <v>500</v>
      </c>
      <c r="J42" s="26">
        <v>492</v>
      </c>
      <c r="K42" s="26">
        <v>492</v>
      </c>
    </row>
    <row r="43" spans="1:11" ht="20" customHeight="1" x14ac:dyDescent="0.2">
      <c r="A43" t="s">
        <v>15</v>
      </c>
      <c r="B43" s="31">
        <v>19</v>
      </c>
      <c r="C43" s="31">
        <v>3</v>
      </c>
      <c r="D43" s="31">
        <v>1</v>
      </c>
      <c r="E43" s="31">
        <v>1</v>
      </c>
      <c r="F43" s="31">
        <v>1</v>
      </c>
      <c r="G43" s="31">
        <v>2</v>
      </c>
      <c r="H43" s="26">
        <v>500</v>
      </c>
      <c r="I43" s="33">
        <v>10</v>
      </c>
      <c r="J43" s="26">
        <v>9</v>
      </c>
      <c r="K43" s="26">
        <v>7</v>
      </c>
    </row>
    <row r="44" spans="1:11" ht="20" customHeight="1" x14ac:dyDescent="0.2">
      <c r="A44" t="s">
        <v>15</v>
      </c>
      <c r="B44" s="31">
        <v>24</v>
      </c>
      <c r="C44" s="31">
        <v>2</v>
      </c>
      <c r="D44" s="31">
        <v>2</v>
      </c>
      <c r="E44" s="31">
        <v>2</v>
      </c>
      <c r="F44" s="31">
        <v>1</v>
      </c>
      <c r="G44" s="31">
        <v>1</v>
      </c>
      <c r="H44" s="26">
        <v>500</v>
      </c>
      <c r="I44" s="33">
        <v>500</v>
      </c>
      <c r="J44" s="26">
        <v>63</v>
      </c>
      <c r="K44" s="26">
        <v>31</v>
      </c>
    </row>
    <row r="45" spans="1:11" ht="20" customHeight="1" x14ac:dyDescent="0.2">
      <c r="A45" t="s">
        <v>15</v>
      </c>
      <c r="B45" s="31">
        <v>12</v>
      </c>
      <c r="C45" s="31">
        <v>2</v>
      </c>
      <c r="D45" s="31">
        <v>1</v>
      </c>
      <c r="E45" s="31">
        <v>1</v>
      </c>
      <c r="F45" s="31">
        <v>1</v>
      </c>
      <c r="G45" s="31">
        <v>1</v>
      </c>
      <c r="H45" s="26">
        <v>500</v>
      </c>
      <c r="I45" s="33">
        <v>500</v>
      </c>
      <c r="J45" s="26">
        <v>500</v>
      </c>
      <c r="K45" s="26">
        <v>1</v>
      </c>
    </row>
    <row r="46" spans="1:11" ht="20" customHeight="1" x14ac:dyDescent="0.2">
      <c r="A46" t="s">
        <v>15</v>
      </c>
      <c r="B46" s="31">
        <v>4</v>
      </c>
      <c r="C46" s="31">
        <v>2</v>
      </c>
      <c r="D46" s="31">
        <v>1</v>
      </c>
      <c r="E46" s="31">
        <v>1</v>
      </c>
      <c r="F46" s="31">
        <v>1</v>
      </c>
      <c r="G46" s="31">
        <v>2</v>
      </c>
      <c r="H46" s="26">
        <v>500</v>
      </c>
      <c r="I46" s="33">
        <v>0</v>
      </c>
      <c r="J46" s="26">
        <v>0</v>
      </c>
      <c r="K46" s="35">
        <v>0</v>
      </c>
    </row>
    <row r="47" spans="1:11" ht="20" customHeight="1" x14ac:dyDescent="0.2">
      <c r="A47" t="s">
        <v>15</v>
      </c>
      <c r="B47" s="31">
        <v>6</v>
      </c>
      <c r="C47" s="31">
        <v>2</v>
      </c>
      <c r="D47" s="31">
        <v>2</v>
      </c>
      <c r="E47" s="31">
        <v>1</v>
      </c>
      <c r="F47" s="31">
        <v>1</v>
      </c>
      <c r="G47" s="31">
        <v>1</v>
      </c>
      <c r="H47" s="26">
        <v>500</v>
      </c>
      <c r="I47" s="33">
        <v>499</v>
      </c>
      <c r="J47" s="26">
        <v>397</v>
      </c>
      <c r="K47" s="26">
        <v>16</v>
      </c>
    </row>
    <row r="48" spans="1:11" ht="20" customHeight="1" x14ac:dyDescent="0.2">
      <c r="A48" t="s">
        <v>15</v>
      </c>
      <c r="B48" s="31">
        <v>13</v>
      </c>
      <c r="C48" s="31">
        <v>2</v>
      </c>
      <c r="D48" s="31">
        <v>3</v>
      </c>
      <c r="E48" s="31">
        <v>3</v>
      </c>
      <c r="F48" s="31">
        <v>1</v>
      </c>
      <c r="G48" s="31">
        <v>1</v>
      </c>
      <c r="H48" s="26">
        <v>500</v>
      </c>
      <c r="I48" s="33">
        <v>500</v>
      </c>
      <c r="J48" s="26">
        <v>494</v>
      </c>
      <c r="K48" s="26">
        <v>453</v>
      </c>
    </row>
    <row r="49" spans="1:11" ht="20" customHeight="1" x14ac:dyDescent="0.2">
      <c r="A49" t="s">
        <v>15</v>
      </c>
      <c r="B49" s="31">
        <v>10</v>
      </c>
      <c r="C49" s="31">
        <v>2</v>
      </c>
      <c r="D49" s="31">
        <v>3</v>
      </c>
      <c r="E49" s="31">
        <v>2</v>
      </c>
      <c r="F49" s="31">
        <v>1</v>
      </c>
      <c r="G49" s="31">
        <v>1</v>
      </c>
      <c r="H49" s="26">
        <v>500</v>
      </c>
      <c r="I49" s="33">
        <v>500</v>
      </c>
      <c r="J49" s="26">
        <v>499</v>
      </c>
      <c r="K49" s="26">
        <v>449</v>
      </c>
    </row>
    <row r="50" spans="1:11" ht="20" customHeight="1" x14ac:dyDescent="0.2">
      <c r="A50" t="s">
        <v>15</v>
      </c>
      <c r="B50" s="31">
        <v>9</v>
      </c>
      <c r="C50" s="31">
        <v>2</v>
      </c>
      <c r="D50" s="31">
        <v>1</v>
      </c>
      <c r="E50" s="31">
        <v>2</v>
      </c>
      <c r="F50" s="31">
        <v>1</v>
      </c>
      <c r="G50" s="31">
        <v>1</v>
      </c>
      <c r="H50" s="26">
        <v>500</v>
      </c>
      <c r="I50" s="33">
        <v>500</v>
      </c>
      <c r="J50" s="26">
        <v>493</v>
      </c>
      <c r="K50" s="26">
        <v>476</v>
      </c>
    </row>
    <row r="51" spans="1:11" ht="20" customHeight="1" x14ac:dyDescent="0.2">
      <c r="A51" t="s">
        <v>15</v>
      </c>
      <c r="B51" s="31">
        <v>8</v>
      </c>
      <c r="C51" s="31">
        <v>3</v>
      </c>
      <c r="D51" s="31">
        <v>1</v>
      </c>
      <c r="E51" s="31">
        <v>1</v>
      </c>
      <c r="F51" s="31">
        <v>1</v>
      </c>
      <c r="G51" s="31">
        <v>1</v>
      </c>
      <c r="H51" s="26">
        <v>500</v>
      </c>
      <c r="I51" s="33">
        <v>0</v>
      </c>
      <c r="J51" s="26">
        <v>0</v>
      </c>
      <c r="K51" s="35">
        <v>0</v>
      </c>
    </row>
    <row r="52" spans="1:11" ht="20" customHeight="1" x14ac:dyDescent="0.2">
      <c r="A52" t="s">
        <v>15</v>
      </c>
      <c r="B52" s="31">
        <v>14</v>
      </c>
      <c r="C52" s="31">
        <v>2</v>
      </c>
      <c r="D52" s="31">
        <v>3</v>
      </c>
      <c r="E52" s="31">
        <v>2</v>
      </c>
      <c r="F52" s="31">
        <v>1</v>
      </c>
      <c r="G52" s="31">
        <v>1</v>
      </c>
      <c r="H52" s="26">
        <v>500</v>
      </c>
      <c r="I52" s="33">
        <v>500</v>
      </c>
      <c r="J52" s="26">
        <v>498</v>
      </c>
      <c r="K52" s="26">
        <v>498</v>
      </c>
    </row>
    <row r="53" spans="1:11" ht="20" customHeight="1" x14ac:dyDescent="0.2">
      <c r="A53" s="33" t="s">
        <v>15</v>
      </c>
      <c r="B53" s="31">
        <v>23</v>
      </c>
      <c r="C53" s="31">
        <v>3</v>
      </c>
      <c r="D53" s="31">
        <v>1</v>
      </c>
      <c r="E53" s="31">
        <v>1</v>
      </c>
      <c r="F53" s="31">
        <v>1</v>
      </c>
      <c r="G53" s="31">
        <v>2</v>
      </c>
      <c r="H53" s="26">
        <v>500</v>
      </c>
      <c r="I53" s="33">
        <v>85</v>
      </c>
      <c r="J53" s="26">
        <v>4</v>
      </c>
      <c r="K53" s="26">
        <v>3</v>
      </c>
    </row>
    <row r="54" spans="1:11" ht="20" customHeight="1" x14ac:dyDescent="0.2">
      <c r="A54" t="s">
        <v>15</v>
      </c>
      <c r="B54" s="31">
        <v>17</v>
      </c>
      <c r="C54" s="31">
        <v>2</v>
      </c>
      <c r="D54" s="31">
        <v>3</v>
      </c>
      <c r="E54" s="31">
        <v>3</v>
      </c>
      <c r="F54" s="31">
        <v>1</v>
      </c>
      <c r="G54" s="31">
        <v>1</v>
      </c>
      <c r="H54" s="26">
        <v>500</v>
      </c>
      <c r="I54" s="33">
        <v>500</v>
      </c>
      <c r="J54" s="26">
        <v>495</v>
      </c>
      <c r="K54" s="26">
        <v>388</v>
      </c>
    </row>
    <row r="55" spans="1:11" ht="20" customHeight="1" x14ac:dyDescent="0.2">
      <c r="A55" s="33" t="s">
        <v>15</v>
      </c>
      <c r="B55" s="31">
        <v>2</v>
      </c>
      <c r="C55" s="31">
        <v>2</v>
      </c>
      <c r="D55" s="31">
        <v>2</v>
      </c>
      <c r="E55" s="31">
        <v>1</v>
      </c>
      <c r="F55" s="31">
        <v>1</v>
      </c>
      <c r="G55" s="31">
        <v>1</v>
      </c>
      <c r="H55" s="26">
        <v>500</v>
      </c>
      <c r="I55" s="33">
        <v>0</v>
      </c>
      <c r="J55" s="26">
        <v>0</v>
      </c>
      <c r="K55" s="35">
        <v>0</v>
      </c>
    </row>
    <row r="56" spans="1:11" ht="20" customHeight="1" x14ac:dyDescent="0.2">
      <c r="A56" t="s">
        <v>15</v>
      </c>
      <c r="B56" s="31">
        <v>23</v>
      </c>
      <c r="C56" s="31">
        <v>2</v>
      </c>
      <c r="D56" s="31">
        <v>2</v>
      </c>
      <c r="E56" s="31">
        <v>3</v>
      </c>
      <c r="F56" s="31">
        <v>1</v>
      </c>
      <c r="G56" s="31">
        <v>1</v>
      </c>
      <c r="H56" s="26">
        <v>500</v>
      </c>
      <c r="I56" s="33">
        <v>500</v>
      </c>
      <c r="J56" s="26">
        <v>495</v>
      </c>
      <c r="K56" s="26">
        <v>400</v>
      </c>
    </row>
    <row r="57" spans="1:11" ht="20" customHeight="1" x14ac:dyDescent="0.2">
      <c r="A57" t="s">
        <v>15</v>
      </c>
      <c r="B57" s="31">
        <v>16</v>
      </c>
      <c r="C57" s="31">
        <v>2</v>
      </c>
      <c r="D57" s="31">
        <v>1</v>
      </c>
      <c r="E57" s="31">
        <v>1</v>
      </c>
      <c r="F57" s="31">
        <v>1</v>
      </c>
      <c r="G57" s="31">
        <v>1</v>
      </c>
      <c r="H57" s="26">
        <v>500</v>
      </c>
      <c r="I57" s="33">
        <v>479</v>
      </c>
      <c r="J57" s="26">
        <v>298</v>
      </c>
      <c r="K57" s="26">
        <v>4</v>
      </c>
    </row>
    <row r="58" spans="1:11" ht="20" customHeight="1" x14ac:dyDescent="0.2">
      <c r="A58" t="s">
        <v>15</v>
      </c>
      <c r="B58" s="31">
        <v>20</v>
      </c>
      <c r="C58" s="31">
        <v>2</v>
      </c>
      <c r="D58" s="31">
        <v>2</v>
      </c>
      <c r="E58" s="31">
        <v>2</v>
      </c>
      <c r="F58" s="31">
        <v>1</v>
      </c>
      <c r="G58" s="31">
        <v>1</v>
      </c>
      <c r="H58" s="26">
        <v>500</v>
      </c>
      <c r="I58" s="33">
        <v>500</v>
      </c>
      <c r="J58" s="26">
        <v>495</v>
      </c>
      <c r="K58" s="26">
        <v>455</v>
      </c>
    </row>
    <row r="59" spans="1:11" ht="20" customHeight="1" x14ac:dyDescent="0.2">
      <c r="A59" t="s">
        <v>15</v>
      </c>
      <c r="B59" s="31">
        <v>4</v>
      </c>
      <c r="C59" s="31">
        <v>2</v>
      </c>
      <c r="D59" s="31">
        <v>1</v>
      </c>
      <c r="E59" s="31">
        <v>1</v>
      </c>
      <c r="F59" s="31">
        <v>1</v>
      </c>
      <c r="G59" s="31">
        <v>3</v>
      </c>
      <c r="H59" s="26">
        <v>500</v>
      </c>
      <c r="I59" s="33">
        <v>0</v>
      </c>
      <c r="J59" s="26">
        <v>0</v>
      </c>
      <c r="K59" s="35">
        <v>0</v>
      </c>
    </row>
    <row r="60" spans="1:11" ht="20" customHeight="1" x14ac:dyDescent="0.2">
      <c r="A60" t="s">
        <v>15</v>
      </c>
      <c r="B60" s="31">
        <v>19</v>
      </c>
      <c r="C60" s="31">
        <v>2</v>
      </c>
      <c r="D60" s="31">
        <v>2</v>
      </c>
      <c r="E60" s="31">
        <v>2</v>
      </c>
      <c r="F60" s="31">
        <v>1</v>
      </c>
      <c r="G60" s="31">
        <v>1</v>
      </c>
      <c r="H60" s="26">
        <v>500</v>
      </c>
      <c r="I60" s="33">
        <v>500</v>
      </c>
      <c r="J60" s="26">
        <v>496</v>
      </c>
      <c r="K60" s="26">
        <v>496</v>
      </c>
    </row>
    <row r="61" spans="1:11" ht="20" customHeight="1" x14ac:dyDescent="0.2">
      <c r="A61" t="s">
        <v>15</v>
      </c>
      <c r="B61" s="31">
        <v>10</v>
      </c>
      <c r="C61" s="31">
        <v>2</v>
      </c>
      <c r="D61" s="31">
        <v>2</v>
      </c>
      <c r="E61" s="31">
        <v>1</v>
      </c>
      <c r="F61" s="31">
        <v>1</v>
      </c>
      <c r="G61" s="31">
        <v>1</v>
      </c>
      <c r="H61" s="26">
        <v>500</v>
      </c>
      <c r="I61" s="33">
        <v>331</v>
      </c>
      <c r="J61" s="26">
        <v>0</v>
      </c>
      <c r="K61" s="35">
        <v>0</v>
      </c>
    </row>
    <row r="62" spans="1:11" ht="20" customHeight="1" x14ac:dyDescent="0.2">
      <c r="A62" t="s">
        <v>15</v>
      </c>
      <c r="B62" s="31">
        <v>12</v>
      </c>
      <c r="C62" s="31">
        <v>2</v>
      </c>
      <c r="D62" s="31">
        <v>1</v>
      </c>
      <c r="E62" s="31">
        <v>1</v>
      </c>
      <c r="F62" s="31">
        <v>1</v>
      </c>
      <c r="G62" s="31">
        <v>2</v>
      </c>
      <c r="H62" s="26">
        <v>500</v>
      </c>
      <c r="I62" s="33">
        <v>471</v>
      </c>
      <c r="J62" s="26">
        <v>465</v>
      </c>
      <c r="K62" s="26">
        <v>5</v>
      </c>
    </row>
    <row r="63" spans="1:11" ht="20" customHeight="1" x14ac:dyDescent="0.2">
      <c r="A63" t="s">
        <v>15</v>
      </c>
      <c r="B63" s="31">
        <v>4</v>
      </c>
      <c r="C63" s="31">
        <v>2</v>
      </c>
      <c r="D63" s="31">
        <v>1</v>
      </c>
      <c r="E63" s="31">
        <v>1</v>
      </c>
      <c r="F63" s="31">
        <v>1</v>
      </c>
      <c r="G63" s="31">
        <v>1</v>
      </c>
      <c r="H63" s="26">
        <v>500</v>
      </c>
      <c r="I63" s="33">
        <v>0</v>
      </c>
      <c r="J63" s="26">
        <v>0</v>
      </c>
      <c r="K63" s="35">
        <v>0</v>
      </c>
    </row>
    <row r="64" spans="1:11" ht="20" customHeight="1" x14ac:dyDescent="0.2">
      <c r="A64" t="s">
        <v>15</v>
      </c>
      <c r="B64" s="31">
        <v>25</v>
      </c>
      <c r="C64" s="31">
        <v>2</v>
      </c>
      <c r="D64" s="31">
        <v>1</v>
      </c>
      <c r="E64" s="31">
        <v>3</v>
      </c>
      <c r="F64" s="31">
        <v>1</v>
      </c>
      <c r="G64" s="31">
        <v>1</v>
      </c>
      <c r="H64" s="26">
        <v>500</v>
      </c>
      <c r="I64" s="33">
        <v>500</v>
      </c>
      <c r="J64" s="26">
        <v>496</v>
      </c>
      <c r="K64" s="26">
        <v>476</v>
      </c>
    </row>
    <row r="65" spans="1:11" ht="20" customHeight="1" x14ac:dyDescent="0.2">
      <c r="A65" t="s">
        <v>15</v>
      </c>
      <c r="B65" s="31">
        <v>6</v>
      </c>
      <c r="C65" s="31">
        <v>2</v>
      </c>
      <c r="D65" s="31">
        <v>3</v>
      </c>
      <c r="E65" s="31">
        <v>2</v>
      </c>
      <c r="F65" s="31">
        <v>1</v>
      </c>
      <c r="G65" s="31">
        <v>1</v>
      </c>
      <c r="H65" s="26">
        <v>500</v>
      </c>
      <c r="I65" s="33">
        <v>500</v>
      </c>
      <c r="J65" s="26">
        <v>497</v>
      </c>
      <c r="K65" s="26">
        <v>471</v>
      </c>
    </row>
    <row r="66" spans="1:11" ht="20" customHeight="1" x14ac:dyDescent="0.2">
      <c r="A66" t="s">
        <v>15</v>
      </c>
      <c r="B66" s="31">
        <v>5</v>
      </c>
      <c r="C66" s="31">
        <v>2</v>
      </c>
      <c r="D66" s="31">
        <v>3</v>
      </c>
      <c r="E66" s="31">
        <v>3</v>
      </c>
      <c r="F66" s="31">
        <v>1</v>
      </c>
      <c r="G66" s="31">
        <v>1</v>
      </c>
      <c r="H66" s="26">
        <v>500</v>
      </c>
      <c r="I66" s="33">
        <v>500</v>
      </c>
      <c r="J66" s="26">
        <v>497</v>
      </c>
      <c r="K66" s="26">
        <v>444</v>
      </c>
    </row>
    <row r="67" spans="1:11" ht="20" customHeight="1" x14ac:dyDescent="0.2">
      <c r="A67" t="s">
        <v>15</v>
      </c>
      <c r="B67" s="31">
        <v>24</v>
      </c>
      <c r="C67" s="31">
        <v>2</v>
      </c>
      <c r="D67" s="31">
        <v>3</v>
      </c>
      <c r="E67" s="31">
        <v>1</v>
      </c>
      <c r="F67" s="31">
        <v>1</v>
      </c>
      <c r="G67" s="31">
        <v>1</v>
      </c>
      <c r="H67" s="26">
        <v>500</v>
      </c>
      <c r="I67" s="33">
        <v>0</v>
      </c>
      <c r="J67" s="26">
        <v>0</v>
      </c>
      <c r="K67" s="35">
        <v>0</v>
      </c>
    </row>
    <row r="68" spans="1:11" ht="20" customHeight="1" x14ac:dyDescent="0.2">
      <c r="A68" t="s">
        <v>15</v>
      </c>
      <c r="B68" s="31">
        <v>8</v>
      </c>
      <c r="C68" s="31">
        <v>2</v>
      </c>
      <c r="D68" s="31">
        <v>2</v>
      </c>
      <c r="E68" s="31">
        <v>3</v>
      </c>
      <c r="F68" s="31">
        <v>1</v>
      </c>
      <c r="G68" s="31">
        <v>1</v>
      </c>
      <c r="H68" s="26">
        <v>500</v>
      </c>
      <c r="I68" s="33">
        <v>0</v>
      </c>
      <c r="J68" s="26">
        <v>0</v>
      </c>
      <c r="K68" s="35">
        <v>0</v>
      </c>
    </row>
    <row r="69" spans="1:11" ht="20" customHeight="1" x14ac:dyDescent="0.2">
      <c r="A69" t="s">
        <v>15</v>
      </c>
      <c r="B69" s="31">
        <v>16</v>
      </c>
      <c r="C69" s="31">
        <v>2</v>
      </c>
      <c r="D69" s="31">
        <v>1</v>
      </c>
      <c r="E69" s="31">
        <v>1</v>
      </c>
      <c r="F69" s="31">
        <v>1</v>
      </c>
      <c r="G69" s="31">
        <v>3</v>
      </c>
      <c r="H69" s="26">
        <v>500</v>
      </c>
      <c r="I69" s="33">
        <v>131</v>
      </c>
      <c r="J69" s="26">
        <v>4</v>
      </c>
      <c r="K69" s="26">
        <v>2</v>
      </c>
    </row>
    <row r="70" spans="1:11" ht="20" customHeight="1" x14ac:dyDescent="0.2">
      <c r="A70" t="s">
        <v>15</v>
      </c>
      <c r="B70" s="31">
        <v>8</v>
      </c>
      <c r="C70" s="31">
        <v>3</v>
      </c>
      <c r="D70" s="31">
        <v>1</v>
      </c>
      <c r="E70" s="31">
        <v>1</v>
      </c>
      <c r="F70" s="31">
        <v>1</v>
      </c>
      <c r="G70" s="31">
        <v>2</v>
      </c>
      <c r="H70" s="26">
        <v>500</v>
      </c>
      <c r="I70" s="33">
        <v>0</v>
      </c>
      <c r="J70" s="26">
        <v>0</v>
      </c>
      <c r="K70" s="35">
        <v>0</v>
      </c>
    </row>
    <row r="71" spans="1:11" ht="20" customHeight="1" x14ac:dyDescent="0.2">
      <c r="A71" t="s">
        <v>15</v>
      </c>
      <c r="B71" s="31">
        <v>20</v>
      </c>
      <c r="C71" s="31">
        <v>2</v>
      </c>
      <c r="D71" s="31">
        <v>3</v>
      </c>
      <c r="E71" s="31">
        <v>1</v>
      </c>
      <c r="F71" s="31">
        <v>1</v>
      </c>
      <c r="G71" s="31">
        <v>1</v>
      </c>
      <c r="H71" s="26">
        <v>500</v>
      </c>
      <c r="I71" s="33">
        <v>104</v>
      </c>
      <c r="J71" s="26">
        <v>0</v>
      </c>
      <c r="K71" s="35">
        <v>0</v>
      </c>
    </row>
    <row r="72" spans="1:11" ht="20" customHeight="1" x14ac:dyDescent="0.2">
      <c r="A72" t="s">
        <v>15</v>
      </c>
      <c r="B72" s="31">
        <v>1</v>
      </c>
      <c r="C72" s="31">
        <v>2</v>
      </c>
      <c r="D72" s="31">
        <v>3</v>
      </c>
      <c r="E72" s="31">
        <v>3</v>
      </c>
      <c r="F72" s="31">
        <v>1</v>
      </c>
      <c r="G72" s="31">
        <v>1</v>
      </c>
      <c r="H72" s="26">
        <v>500</v>
      </c>
      <c r="I72" s="33">
        <v>500</v>
      </c>
      <c r="J72" s="26">
        <v>495</v>
      </c>
      <c r="K72" s="26">
        <v>468</v>
      </c>
    </row>
    <row r="73" spans="1:11" ht="20" customHeight="1" x14ac:dyDescent="0.2">
      <c r="A73" t="s">
        <v>15</v>
      </c>
      <c r="B73" s="31">
        <v>23</v>
      </c>
      <c r="C73" s="31">
        <v>3</v>
      </c>
      <c r="D73" s="31">
        <v>1</v>
      </c>
      <c r="E73" s="31">
        <v>1</v>
      </c>
      <c r="F73" s="31">
        <v>1</v>
      </c>
      <c r="G73" s="31">
        <v>1</v>
      </c>
      <c r="H73" s="26">
        <v>500</v>
      </c>
      <c r="I73" s="33">
        <v>418</v>
      </c>
      <c r="J73" s="26">
        <v>88</v>
      </c>
      <c r="K73" s="26">
        <v>20</v>
      </c>
    </row>
    <row r="74" spans="1:11" ht="20" customHeight="1" x14ac:dyDescent="0.2">
      <c r="A74" t="s">
        <v>15</v>
      </c>
      <c r="B74" s="31">
        <v>2</v>
      </c>
      <c r="C74" s="31">
        <v>2</v>
      </c>
      <c r="D74" s="31">
        <v>3</v>
      </c>
      <c r="E74" s="31">
        <v>2</v>
      </c>
      <c r="F74" s="31">
        <v>1</v>
      </c>
      <c r="G74" s="31">
        <v>1</v>
      </c>
      <c r="H74" s="26">
        <v>500</v>
      </c>
      <c r="I74" s="33">
        <v>0</v>
      </c>
      <c r="J74" s="26">
        <v>0</v>
      </c>
      <c r="K74" s="35">
        <v>0</v>
      </c>
    </row>
    <row r="75" spans="1:11" ht="20" customHeight="1" x14ac:dyDescent="0.2">
      <c r="A75" t="s">
        <v>15</v>
      </c>
      <c r="B75" s="31">
        <v>21</v>
      </c>
      <c r="C75" s="31">
        <v>2</v>
      </c>
      <c r="D75" s="31">
        <v>1</v>
      </c>
      <c r="E75" s="31">
        <v>3</v>
      </c>
      <c r="F75" s="31">
        <v>1</v>
      </c>
      <c r="G75" s="31">
        <v>1</v>
      </c>
      <c r="H75" s="26">
        <v>500</v>
      </c>
      <c r="I75" s="33">
        <v>500</v>
      </c>
      <c r="J75" s="26">
        <v>495</v>
      </c>
      <c r="K75" s="26">
        <v>470</v>
      </c>
    </row>
    <row r="76" spans="1:11" ht="20" customHeight="1" x14ac:dyDescent="0.2">
      <c r="A76" t="s">
        <v>15</v>
      </c>
      <c r="B76" s="31">
        <v>22</v>
      </c>
      <c r="C76" s="31">
        <v>2</v>
      </c>
      <c r="D76" s="31">
        <v>1</v>
      </c>
      <c r="E76" s="31">
        <v>2</v>
      </c>
      <c r="F76" s="31">
        <v>1</v>
      </c>
      <c r="G76" s="31">
        <v>1</v>
      </c>
      <c r="H76" s="26">
        <v>500</v>
      </c>
      <c r="I76" s="33">
        <v>500</v>
      </c>
      <c r="J76" s="26">
        <v>492</v>
      </c>
      <c r="K76" s="26">
        <v>456</v>
      </c>
    </row>
    <row r="77" spans="1:11" ht="20" customHeight="1" x14ac:dyDescent="0.2">
      <c r="A77" t="s">
        <v>15</v>
      </c>
      <c r="B77" s="31">
        <v>16</v>
      </c>
      <c r="C77" s="31">
        <v>2</v>
      </c>
      <c r="D77" s="31">
        <v>1</v>
      </c>
      <c r="E77" s="31">
        <v>1</v>
      </c>
      <c r="F77" s="31">
        <v>1</v>
      </c>
      <c r="G77" s="31">
        <v>2</v>
      </c>
      <c r="H77" s="26">
        <v>500</v>
      </c>
      <c r="I77" s="33">
        <v>419</v>
      </c>
      <c r="J77" s="26">
        <v>87</v>
      </c>
      <c r="K77" s="26">
        <v>13</v>
      </c>
    </row>
    <row r="78" spans="1:11" ht="20" customHeight="1" x14ac:dyDescent="0.2">
      <c r="A78" t="s">
        <v>15</v>
      </c>
      <c r="B78" s="31">
        <v>14</v>
      </c>
      <c r="C78" s="31">
        <v>2</v>
      </c>
      <c r="D78" s="31">
        <v>2</v>
      </c>
      <c r="E78" s="31">
        <v>1</v>
      </c>
      <c r="F78" s="31">
        <v>1</v>
      </c>
      <c r="G78" s="31">
        <v>1</v>
      </c>
      <c r="H78" s="26">
        <v>500</v>
      </c>
      <c r="I78" s="33">
        <v>227</v>
      </c>
      <c r="J78" s="26">
        <v>5</v>
      </c>
      <c r="K78" s="26">
        <v>2</v>
      </c>
    </row>
    <row r="79" spans="1:11" ht="20" customHeight="1" x14ac:dyDescent="0.2">
      <c r="A79" t="s">
        <v>15</v>
      </c>
      <c r="B79" s="31">
        <v>19</v>
      </c>
      <c r="C79" s="31">
        <v>2</v>
      </c>
      <c r="D79" s="31">
        <v>3</v>
      </c>
      <c r="E79" s="31">
        <v>1</v>
      </c>
      <c r="F79" s="31">
        <v>1</v>
      </c>
      <c r="G79" s="31">
        <v>1</v>
      </c>
      <c r="H79" s="26">
        <v>500</v>
      </c>
      <c r="I79" s="33">
        <v>205</v>
      </c>
      <c r="J79" s="26">
        <v>11</v>
      </c>
      <c r="K79" s="26">
        <v>1</v>
      </c>
    </row>
    <row r="80" spans="1:11" ht="20" customHeight="1" x14ac:dyDescent="0.2">
      <c r="A80" t="s">
        <v>15</v>
      </c>
      <c r="B80" s="31">
        <v>18</v>
      </c>
      <c r="C80" s="31">
        <v>2</v>
      </c>
      <c r="D80" s="31">
        <v>1</v>
      </c>
      <c r="E80" s="31">
        <v>3</v>
      </c>
      <c r="F80" s="31">
        <v>1</v>
      </c>
      <c r="G80" s="31">
        <v>1</v>
      </c>
      <c r="H80" s="26">
        <v>500</v>
      </c>
      <c r="I80" s="33">
        <v>500</v>
      </c>
      <c r="J80" s="26">
        <v>498</v>
      </c>
      <c r="K80" s="26">
        <v>497</v>
      </c>
    </row>
    <row r="81" spans="1:11" ht="20" customHeight="1" x14ac:dyDescent="0.2">
      <c r="A81" t="s">
        <v>15</v>
      </c>
      <c r="B81" s="31">
        <v>12</v>
      </c>
      <c r="C81" s="31">
        <v>2</v>
      </c>
      <c r="D81" s="31">
        <v>1</v>
      </c>
      <c r="E81" s="31">
        <v>1</v>
      </c>
      <c r="F81" s="31">
        <v>1</v>
      </c>
      <c r="G81" s="31">
        <v>3</v>
      </c>
      <c r="H81" s="26">
        <v>500</v>
      </c>
      <c r="I81" s="33">
        <v>408</v>
      </c>
      <c r="J81" s="26">
        <v>392</v>
      </c>
      <c r="K81" s="26">
        <v>9</v>
      </c>
    </row>
    <row r="82" spans="1:11" ht="20" customHeight="1" x14ac:dyDescent="0.2">
      <c r="A82" t="s">
        <v>15</v>
      </c>
      <c r="B82" s="31">
        <v>21</v>
      </c>
      <c r="C82" s="31">
        <v>2</v>
      </c>
      <c r="D82" s="31">
        <v>1</v>
      </c>
      <c r="E82" s="31">
        <v>1</v>
      </c>
      <c r="F82" s="31">
        <v>1</v>
      </c>
      <c r="G82" s="31">
        <v>3</v>
      </c>
      <c r="H82" s="26">
        <v>500</v>
      </c>
      <c r="I82" s="33">
        <v>406</v>
      </c>
      <c r="J82" s="26">
        <v>197</v>
      </c>
      <c r="K82" s="26">
        <v>17</v>
      </c>
    </row>
    <row r="83" spans="1:11" ht="20" customHeight="1" x14ac:dyDescent="0.2">
      <c r="A83" t="s">
        <v>15</v>
      </c>
      <c r="B83" s="31">
        <v>8</v>
      </c>
      <c r="C83" s="31">
        <v>2</v>
      </c>
      <c r="D83" s="31">
        <v>3</v>
      </c>
      <c r="E83" s="31">
        <v>2</v>
      </c>
      <c r="F83" s="31">
        <v>1</v>
      </c>
      <c r="G83" s="31">
        <v>1</v>
      </c>
      <c r="H83" s="26">
        <v>500</v>
      </c>
      <c r="I83" s="33">
        <v>0</v>
      </c>
      <c r="J83" s="26">
        <v>0</v>
      </c>
      <c r="K83" s="35">
        <v>0</v>
      </c>
    </row>
    <row r="84" spans="1:11" ht="20" customHeight="1" x14ac:dyDescent="0.2">
      <c r="A84" s="33" t="s">
        <v>15</v>
      </c>
      <c r="B84" s="31">
        <v>6</v>
      </c>
      <c r="C84" s="31">
        <v>2</v>
      </c>
      <c r="D84" s="31">
        <v>2</v>
      </c>
      <c r="E84" s="31">
        <v>3</v>
      </c>
      <c r="F84" s="31">
        <v>1</v>
      </c>
      <c r="G84" s="31">
        <v>1</v>
      </c>
      <c r="H84" s="26">
        <v>500</v>
      </c>
      <c r="I84" s="33">
        <v>500</v>
      </c>
      <c r="J84" s="26">
        <v>498</v>
      </c>
      <c r="K84" s="26">
        <v>455</v>
      </c>
    </row>
    <row r="85" spans="1:11" ht="20" customHeight="1" x14ac:dyDescent="0.2">
      <c r="A85" t="s">
        <v>15</v>
      </c>
      <c r="B85" s="31">
        <v>11</v>
      </c>
      <c r="C85" s="31">
        <v>2</v>
      </c>
      <c r="D85" s="31">
        <v>1</v>
      </c>
      <c r="E85" s="31">
        <v>2</v>
      </c>
      <c r="F85" s="31">
        <v>1</v>
      </c>
      <c r="G85" s="31">
        <v>1</v>
      </c>
      <c r="H85" s="26">
        <v>500</v>
      </c>
      <c r="I85" s="33">
        <v>500</v>
      </c>
      <c r="J85" s="26">
        <v>498</v>
      </c>
      <c r="K85" s="26">
        <v>473</v>
      </c>
    </row>
    <row r="86" spans="1:11" ht="20" customHeight="1" x14ac:dyDescent="0.2">
      <c r="A86" t="s">
        <v>15</v>
      </c>
      <c r="B86" s="31">
        <v>25</v>
      </c>
      <c r="C86" s="31">
        <v>2</v>
      </c>
      <c r="D86" s="31">
        <v>1</v>
      </c>
      <c r="E86" s="31">
        <v>1</v>
      </c>
      <c r="F86" s="31">
        <v>1</v>
      </c>
      <c r="G86" s="31">
        <v>2</v>
      </c>
      <c r="H86" s="26">
        <v>500</v>
      </c>
      <c r="I86" s="33">
        <v>499</v>
      </c>
      <c r="J86" s="26">
        <v>258</v>
      </c>
      <c r="K86" s="26">
        <v>36</v>
      </c>
    </row>
    <row r="87" spans="1:11" ht="20" customHeight="1" x14ac:dyDescent="0.2">
      <c r="A87" t="s">
        <v>15</v>
      </c>
      <c r="B87" s="31">
        <v>18</v>
      </c>
      <c r="C87" s="31">
        <v>2</v>
      </c>
      <c r="D87" s="31">
        <v>1</v>
      </c>
      <c r="E87" s="31">
        <v>1</v>
      </c>
      <c r="F87" s="31">
        <v>1</v>
      </c>
      <c r="G87" s="31">
        <v>3</v>
      </c>
      <c r="H87" s="26">
        <v>500</v>
      </c>
      <c r="I87" s="33">
        <v>3</v>
      </c>
      <c r="J87" s="26">
        <v>1</v>
      </c>
      <c r="K87" s="26">
        <v>1</v>
      </c>
    </row>
    <row r="88" spans="1:11" ht="20" customHeight="1" x14ac:dyDescent="0.2">
      <c r="A88" t="s">
        <v>15</v>
      </c>
      <c r="B88" s="31">
        <v>5</v>
      </c>
      <c r="C88" s="31">
        <v>2</v>
      </c>
      <c r="D88" s="31">
        <v>2</v>
      </c>
      <c r="E88" s="31">
        <v>2</v>
      </c>
      <c r="F88" s="31">
        <v>1</v>
      </c>
      <c r="G88" s="31">
        <v>1</v>
      </c>
      <c r="H88" s="26">
        <v>500</v>
      </c>
      <c r="I88" s="33">
        <v>500</v>
      </c>
      <c r="J88" s="26">
        <v>497</v>
      </c>
      <c r="K88" s="26">
        <v>449</v>
      </c>
    </row>
    <row r="89" spans="1:11" ht="20" customHeight="1" x14ac:dyDescent="0.2">
      <c r="A89" t="s">
        <v>15</v>
      </c>
      <c r="B89" s="31">
        <v>12</v>
      </c>
      <c r="C89" s="31">
        <v>2</v>
      </c>
      <c r="D89" s="31">
        <v>1</v>
      </c>
      <c r="E89" s="31">
        <v>3</v>
      </c>
      <c r="F89" s="31">
        <v>1</v>
      </c>
      <c r="G89" s="31">
        <v>1</v>
      </c>
      <c r="H89" s="26">
        <v>500</v>
      </c>
      <c r="I89" s="33">
        <v>500</v>
      </c>
      <c r="J89" s="26">
        <v>496</v>
      </c>
      <c r="K89" s="26">
        <v>475</v>
      </c>
    </row>
    <row r="90" spans="1:11" ht="20" customHeight="1" x14ac:dyDescent="0.2">
      <c r="A90" t="s">
        <v>15</v>
      </c>
      <c r="B90" s="31">
        <v>10</v>
      </c>
      <c r="C90" s="31">
        <v>3</v>
      </c>
      <c r="D90" s="31">
        <v>1</v>
      </c>
      <c r="E90" s="31">
        <v>1</v>
      </c>
      <c r="F90" s="31">
        <v>1</v>
      </c>
      <c r="G90" s="31">
        <v>1</v>
      </c>
      <c r="H90" s="26">
        <v>500</v>
      </c>
      <c r="I90" s="33">
        <v>478</v>
      </c>
      <c r="J90" s="26">
        <v>477</v>
      </c>
      <c r="K90" s="26">
        <v>170</v>
      </c>
    </row>
    <row r="91" spans="1:11" ht="20" customHeight="1" x14ac:dyDescent="0.2">
      <c r="A91" t="s">
        <v>15</v>
      </c>
      <c r="B91" s="31">
        <v>13</v>
      </c>
      <c r="C91" s="31">
        <v>2</v>
      </c>
      <c r="D91" s="31">
        <v>3</v>
      </c>
      <c r="E91" s="31">
        <v>1</v>
      </c>
      <c r="F91" s="31">
        <v>1</v>
      </c>
      <c r="G91" s="31">
        <v>1</v>
      </c>
      <c r="H91" s="26">
        <v>500</v>
      </c>
      <c r="I91" s="33">
        <v>139</v>
      </c>
      <c r="J91" s="26">
        <v>0</v>
      </c>
      <c r="K91" s="35">
        <v>0</v>
      </c>
    </row>
    <row r="92" spans="1:11" ht="20" customHeight="1" x14ac:dyDescent="0.2">
      <c r="A92" t="s">
        <v>15</v>
      </c>
      <c r="B92" s="31">
        <v>6</v>
      </c>
      <c r="C92" s="31">
        <v>3</v>
      </c>
      <c r="D92" s="31">
        <v>1</v>
      </c>
      <c r="E92" s="31">
        <v>1</v>
      </c>
      <c r="F92" s="31">
        <v>1</v>
      </c>
      <c r="G92" s="31">
        <v>2</v>
      </c>
      <c r="H92" s="26">
        <v>500</v>
      </c>
      <c r="I92" s="33">
        <v>483</v>
      </c>
      <c r="J92" s="26">
        <v>86</v>
      </c>
      <c r="K92" s="26">
        <v>45</v>
      </c>
    </row>
    <row r="93" spans="1:11" ht="20" customHeight="1" x14ac:dyDescent="0.2">
      <c r="A93" t="s">
        <v>15</v>
      </c>
      <c r="B93" s="31">
        <v>18</v>
      </c>
      <c r="C93" s="31">
        <v>2</v>
      </c>
      <c r="D93" s="31">
        <v>1</v>
      </c>
      <c r="E93" s="31">
        <v>1</v>
      </c>
      <c r="F93" s="31">
        <v>1</v>
      </c>
      <c r="G93" s="31">
        <v>2</v>
      </c>
      <c r="H93" s="26">
        <v>500</v>
      </c>
      <c r="I93" s="33">
        <v>56</v>
      </c>
      <c r="J93" s="26">
        <v>45</v>
      </c>
      <c r="K93" s="26">
        <v>16</v>
      </c>
    </row>
    <row r="94" spans="1:11" ht="20" customHeight="1" x14ac:dyDescent="0.2">
      <c r="A94" t="s">
        <v>15</v>
      </c>
      <c r="B94" s="31">
        <v>25</v>
      </c>
      <c r="C94" s="31">
        <v>2</v>
      </c>
      <c r="D94" s="31">
        <v>1</v>
      </c>
      <c r="E94" s="31">
        <v>1</v>
      </c>
      <c r="F94" s="31">
        <v>1</v>
      </c>
      <c r="G94" s="31">
        <v>3</v>
      </c>
      <c r="H94" s="26">
        <v>500</v>
      </c>
      <c r="I94" s="33">
        <v>500</v>
      </c>
      <c r="J94" s="26">
        <v>160</v>
      </c>
      <c r="K94" s="26">
        <v>31</v>
      </c>
    </row>
    <row r="95" spans="1:11" ht="20" customHeight="1" x14ac:dyDescent="0.2">
      <c r="A95" t="s">
        <v>15</v>
      </c>
      <c r="B95" s="31">
        <v>2</v>
      </c>
      <c r="C95" s="31">
        <v>3</v>
      </c>
      <c r="D95" s="31">
        <v>1</v>
      </c>
      <c r="E95" s="31">
        <v>1</v>
      </c>
      <c r="F95" s="31">
        <v>1</v>
      </c>
      <c r="G95" s="31">
        <v>2</v>
      </c>
      <c r="H95" s="26">
        <v>500</v>
      </c>
      <c r="I95" s="33">
        <v>0</v>
      </c>
      <c r="J95" s="26">
        <v>0</v>
      </c>
      <c r="K95" s="35">
        <v>0</v>
      </c>
    </row>
    <row r="96" spans="1:11" ht="20" customHeight="1" x14ac:dyDescent="0.2">
      <c r="A96" t="s">
        <v>15</v>
      </c>
      <c r="B96" s="31">
        <v>17</v>
      </c>
      <c r="C96" s="31">
        <v>2</v>
      </c>
      <c r="D96" s="31">
        <v>3</v>
      </c>
      <c r="E96" s="31">
        <v>1</v>
      </c>
      <c r="F96" s="31">
        <v>1</v>
      </c>
      <c r="G96" s="31">
        <v>1</v>
      </c>
      <c r="H96" s="26">
        <v>500</v>
      </c>
      <c r="I96" s="33">
        <v>487</v>
      </c>
      <c r="J96" s="26">
        <v>116</v>
      </c>
      <c r="K96" s="26">
        <v>5</v>
      </c>
    </row>
    <row r="97" spans="1:11" ht="20" customHeight="1" x14ac:dyDescent="0.2">
      <c r="A97" t="s">
        <v>15</v>
      </c>
      <c r="B97" s="31">
        <v>14</v>
      </c>
      <c r="C97" s="31">
        <v>3</v>
      </c>
      <c r="D97" s="31">
        <v>1</v>
      </c>
      <c r="E97" s="31">
        <v>1</v>
      </c>
      <c r="F97" s="31">
        <v>1</v>
      </c>
      <c r="G97" s="31">
        <v>1</v>
      </c>
      <c r="H97" s="26">
        <v>500</v>
      </c>
      <c r="I97" s="33">
        <v>70</v>
      </c>
      <c r="J97" s="26">
        <v>0</v>
      </c>
      <c r="K97" s="35">
        <v>0</v>
      </c>
    </row>
    <row r="98" spans="1:11" ht="20" customHeight="1" x14ac:dyDescent="0.2">
      <c r="A98" t="s">
        <v>15</v>
      </c>
      <c r="B98" s="31">
        <v>1</v>
      </c>
      <c r="C98" s="31">
        <v>2</v>
      </c>
      <c r="D98" s="31">
        <v>2</v>
      </c>
      <c r="E98" s="31">
        <v>2</v>
      </c>
      <c r="F98" s="31">
        <v>1</v>
      </c>
      <c r="G98" s="31">
        <v>1</v>
      </c>
      <c r="H98" s="26">
        <v>500</v>
      </c>
      <c r="I98" s="33">
        <v>500</v>
      </c>
      <c r="J98" s="26">
        <v>494</v>
      </c>
      <c r="K98" s="26">
        <v>454</v>
      </c>
    </row>
    <row r="99" spans="1:11" ht="20" customHeight="1" x14ac:dyDescent="0.2">
      <c r="A99" t="s">
        <v>15</v>
      </c>
      <c r="B99" s="31">
        <v>16</v>
      </c>
      <c r="C99" s="31">
        <v>2</v>
      </c>
      <c r="D99" s="31">
        <v>1</v>
      </c>
      <c r="E99" s="31">
        <v>3</v>
      </c>
      <c r="F99" s="31">
        <v>1</v>
      </c>
      <c r="G99" s="31">
        <v>1</v>
      </c>
      <c r="H99" s="26">
        <v>500</v>
      </c>
      <c r="I99" s="33">
        <v>500</v>
      </c>
      <c r="J99" s="26">
        <v>492</v>
      </c>
      <c r="K99" s="26">
        <v>428</v>
      </c>
    </row>
    <row r="100" spans="1:11" ht="20" customHeight="1" x14ac:dyDescent="0.2">
      <c r="A100" t="s">
        <v>15</v>
      </c>
      <c r="B100" s="31">
        <v>23</v>
      </c>
      <c r="C100" s="31">
        <v>2</v>
      </c>
      <c r="D100" s="31">
        <v>2</v>
      </c>
      <c r="E100" s="31">
        <v>1</v>
      </c>
      <c r="F100" s="31">
        <v>1</v>
      </c>
      <c r="G100" s="31">
        <v>1</v>
      </c>
      <c r="H100" s="26">
        <v>500</v>
      </c>
      <c r="I100" s="33">
        <v>424</v>
      </c>
      <c r="J100" s="26">
        <v>29</v>
      </c>
      <c r="K100" s="26">
        <v>4</v>
      </c>
    </row>
    <row r="101" spans="1:11" ht="20" customHeight="1" x14ac:dyDescent="0.2">
      <c r="A101" t="s">
        <v>15</v>
      </c>
      <c r="B101" s="31">
        <v>2</v>
      </c>
      <c r="C101" s="31">
        <v>2</v>
      </c>
      <c r="D101" s="31">
        <v>2</v>
      </c>
      <c r="E101" s="31">
        <v>3</v>
      </c>
      <c r="F101" s="31">
        <v>1</v>
      </c>
      <c r="G101" s="31">
        <v>1</v>
      </c>
      <c r="H101" s="26">
        <v>500</v>
      </c>
      <c r="I101" s="33">
        <v>0</v>
      </c>
      <c r="J101" s="26">
        <v>0</v>
      </c>
      <c r="K101" s="35">
        <v>0</v>
      </c>
    </row>
    <row r="102" spans="1:11" ht="20" customHeight="1" x14ac:dyDescent="0.2">
      <c r="A102" t="s">
        <v>15</v>
      </c>
      <c r="B102" s="31">
        <v>21</v>
      </c>
      <c r="C102" s="31">
        <v>2</v>
      </c>
      <c r="D102" s="31">
        <v>1</v>
      </c>
      <c r="E102" s="31">
        <v>1</v>
      </c>
      <c r="F102" s="31">
        <v>1</v>
      </c>
      <c r="G102" s="31">
        <v>2</v>
      </c>
      <c r="H102" s="26">
        <v>500</v>
      </c>
      <c r="I102" s="33">
        <v>293</v>
      </c>
      <c r="J102" s="26">
        <v>226</v>
      </c>
      <c r="K102" s="26">
        <v>9</v>
      </c>
    </row>
    <row r="103" spans="1:11" ht="20" customHeight="1" x14ac:dyDescent="0.2">
      <c r="A103" t="s">
        <v>15</v>
      </c>
      <c r="B103" s="31">
        <v>15</v>
      </c>
      <c r="C103" s="31">
        <v>2</v>
      </c>
      <c r="D103" s="31">
        <v>1</v>
      </c>
      <c r="E103" s="31">
        <v>2</v>
      </c>
      <c r="F103" s="31">
        <v>1</v>
      </c>
      <c r="G103" s="31">
        <v>1</v>
      </c>
      <c r="H103" s="26">
        <v>500</v>
      </c>
      <c r="I103" s="33">
        <v>500</v>
      </c>
      <c r="J103" s="26">
        <v>485</v>
      </c>
      <c r="K103" s="26">
        <v>389</v>
      </c>
    </row>
    <row r="104" spans="1:11" ht="20" customHeight="1" x14ac:dyDescent="0.2">
      <c r="A104" t="s">
        <v>15</v>
      </c>
      <c r="B104" s="31">
        <v>8</v>
      </c>
      <c r="C104" s="31">
        <v>2</v>
      </c>
      <c r="D104" s="31">
        <v>2</v>
      </c>
      <c r="E104" s="31">
        <v>1</v>
      </c>
      <c r="F104" s="31">
        <v>1</v>
      </c>
      <c r="G104" s="31">
        <v>1</v>
      </c>
      <c r="H104" s="26">
        <v>500</v>
      </c>
      <c r="I104" s="33">
        <v>0</v>
      </c>
      <c r="J104" s="26">
        <v>0</v>
      </c>
      <c r="K104" s="35">
        <v>0</v>
      </c>
    </row>
    <row r="105" spans="1:11" ht="20" customHeight="1" x14ac:dyDescent="0.2">
      <c r="A105" t="s">
        <v>15</v>
      </c>
      <c r="B105" s="31">
        <v>25</v>
      </c>
      <c r="C105" s="31">
        <v>2</v>
      </c>
      <c r="D105" s="31">
        <v>1</v>
      </c>
      <c r="E105" s="31">
        <v>1</v>
      </c>
      <c r="F105" s="31">
        <v>1</v>
      </c>
      <c r="G105" s="31">
        <v>1</v>
      </c>
      <c r="H105" s="26">
        <v>500</v>
      </c>
      <c r="I105" s="33">
        <v>491</v>
      </c>
      <c r="J105" s="26">
        <v>436</v>
      </c>
      <c r="K105" s="26">
        <v>11</v>
      </c>
    </row>
    <row r="106" spans="1:11" ht="20" customHeight="1" x14ac:dyDescent="0.2">
      <c r="A106" s="33" t="s">
        <v>15</v>
      </c>
      <c r="B106" s="31">
        <v>4</v>
      </c>
      <c r="C106" s="31">
        <v>2</v>
      </c>
      <c r="D106" s="31">
        <v>1</v>
      </c>
      <c r="E106" s="31">
        <v>3</v>
      </c>
      <c r="F106" s="31">
        <v>1</v>
      </c>
      <c r="G106" s="31">
        <v>1</v>
      </c>
      <c r="H106" s="26">
        <v>500</v>
      </c>
      <c r="I106" s="33">
        <v>0</v>
      </c>
      <c r="J106" s="26">
        <v>0</v>
      </c>
      <c r="K106" s="35">
        <v>0</v>
      </c>
    </row>
    <row r="107" spans="1:11" ht="20" customHeight="1" x14ac:dyDescent="0.2">
      <c r="A107" t="s">
        <v>15</v>
      </c>
      <c r="B107" s="31">
        <v>13</v>
      </c>
      <c r="C107" s="31">
        <v>2</v>
      </c>
      <c r="D107" s="31">
        <v>2</v>
      </c>
      <c r="E107" s="31">
        <v>2</v>
      </c>
      <c r="F107" s="31">
        <v>1</v>
      </c>
      <c r="G107" s="31">
        <v>1</v>
      </c>
      <c r="H107" s="26">
        <v>500</v>
      </c>
      <c r="I107" s="33">
        <v>500</v>
      </c>
      <c r="J107" s="26">
        <v>496</v>
      </c>
      <c r="K107" s="26">
        <v>453</v>
      </c>
    </row>
    <row r="108" spans="1:11" ht="20" customHeight="1" x14ac:dyDescent="0.2">
      <c r="A108" t="s">
        <v>15</v>
      </c>
      <c r="B108" s="31">
        <v>7</v>
      </c>
      <c r="C108" s="31">
        <v>2</v>
      </c>
      <c r="D108" s="31">
        <v>1</v>
      </c>
      <c r="E108" s="31">
        <v>2</v>
      </c>
      <c r="F108" s="31">
        <v>1</v>
      </c>
      <c r="G108" s="31">
        <v>1</v>
      </c>
      <c r="H108" s="26">
        <v>500</v>
      </c>
      <c r="I108" s="33">
        <v>500</v>
      </c>
      <c r="J108" s="26">
        <v>497</v>
      </c>
      <c r="K108" s="26">
        <v>496</v>
      </c>
    </row>
    <row r="109" spans="1:11" ht="20" customHeight="1" x14ac:dyDescent="0.2">
      <c r="A109" t="s">
        <v>15</v>
      </c>
      <c r="B109" s="31">
        <v>10</v>
      </c>
      <c r="C109" s="31">
        <v>2</v>
      </c>
      <c r="D109" s="31">
        <v>2</v>
      </c>
      <c r="E109" s="31">
        <v>3</v>
      </c>
      <c r="F109" s="31">
        <v>1</v>
      </c>
      <c r="G109" s="31">
        <v>1</v>
      </c>
      <c r="H109" s="26">
        <v>500</v>
      </c>
      <c r="I109" s="33">
        <v>500</v>
      </c>
      <c r="J109" s="26">
        <v>500</v>
      </c>
      <c r="K109" s="26">
        <v>449</v>
      </c>
    </row>
    <row r="110" spans="1:11" ht="20" customHeight="1" x14ac:dyDescent="0.2">
      <c r="A110" t="s">
        <v>15</v>
      </c>
      <c r="B110" s="31">
        <v>24</v>
      </c>
      <c r="C110" s="31">
        <v>2</v>
      </c>
      <c r="D110" s="31">
        <v>3</v>
      </c>
      <c r="E110" s="31">
        <v>3</v>
      </c>
      <c r="F110" s="31">
        <v>1</v>
      </c>
      <c r="G110" s="31">
        <v>1</v>
      </c>
      <c r="H110" s="26">
        <v>500</v>
      </c>
      <c r="I110" s="33">
        <v>500</v>
      </c>
      <c r="J110" s="26">
        <v>48</v>
      </c>
      <c r="K110" s="26">
        <v>23</v>
      </c>
    </row>
    <row r="111" spans="1:11" ht="20" customHeight="1" x14ac:dyDescent="0.2">
      <c r="A111" t="s">
        <v>15</v>
      </c>
      <c r="B111" s="31">
        <v>10</v>
      </c>
      <c r="C111" s="31">
        <v>3</v>
      </c>
      <c r="D111" s="31">
        <v>1</v>
      </c>
      <c r="E111" s="31">
        <v>1</v>
      </c>
      <c r="F111" s="31">
        <v>1</v>
      </c>
      <c r="G111" s="31">
        <v>2</v>
      </c>
      <c r="H111" s="26">
        <v>500</v>
      </c>
      <c r="I111" s="33">
        <v>440</v>
      </c>
      <c r="J111" s="26">
        <v>332</v>
      </c>
      <c r="K111" s="26">
        <v>174</v>
      </c>
    </row>
    <row r="112" spans="1:11" ht="20" customHeight="1" x14ac:dyDescent="0.2">
      <c r="A112" t="s">
        <v>15</v>
      </c>
      <c r="B112" s="31">
        <v>5</v>
      </c>
      <c r="C112" s="31">
        <v>2</v>
      </c>
      <c r="D112" s="31">
        <v>3</v>
      </c>
      <c r="E112" s="31">
        <v>1</v>
      </c>
      <c r="F112" s="31">
        <v>1</v>
      </c>
      <c r="G112" s="31">
        <v>1</v>
      </c>
      <c r="H112" s="26">
        <v>500</v>
      </c>
      <c r="I112" s="33">
        <v>485</v>
      </c>
      <c r="J112" s="26">
        <v>97</v>
      </c>
      <c r="K112" s="26">
        <v>10</v>
      </c>
    </row>
    <row r="113" spans="1:11" ht="20" customHeight="1" x14ac:dyDescent="0.2">
      <c r="A113" t="s">
        <v>15</v>
      </c>
      <c r="B113" s="31">
        <v>6</v>
      </c>
      <c r="C113" s="31">
        <v>3</v>
      </c>
      <c r="D113" s="31">
        <v>1</v>
      </c>
      <c r="E113" s="31">
        <v>1</v>
      </c>
      <c r="F113" s="31">
        <v>1</v>
      </c>
      <c r="G113" s="31">
        <v>1</v>
      </c>
      <c r="H113" s="26">
        <v>500</v>
      </c>
      <c r="I113" s="33">
        <v>499</v>
      </c>
      <c r="J113" s="26">
        <v>406</v>
      </c>
      <c r="K113" s="26">
        <v>163</v>
      </c>
    </row>
    <row r="114" spans="1:11" ht="20" customHeight="1" x14ac:dyDescent="0.2">
      <c r="A114" t="s">
        <v>15</v>
      </c>
      <c r="B114" s="31">
        <v>19</v>
      </c>
      <c r="C114" s="31">
        <v>2</v>
      </c>
      <c r="D114" s="31">
        <v>3</v>
      </c>
      <c r="E114" s="31">
        <v>3</v>
      </c>
      <c r="F114" s="31">
        <v>1</v>
      </c>
      <c r="G114" s="31">
        <v>1</v>
      </c>
      <c r="H114" s="26">
        <v>500</v>
      </c>
      <c r="I114" s="33">
        <v>500</v>
      </c>
      <c r="J114" s="26">
        <v>498</v>
      </c>
      <c r="K114" s="26">
        <v>495</v>
      </c>
    </row>
    <row r="115" spans="1:11" ht="20" customHeight="1" x14ac:dyDescent="0.2">
      <c r="A115" t="s">
        <v>15</v>
      </c>
      <c r="B115" s="31">
        <v>18</v>
      </c>
      <c r="C115" s="31">
        <v>2</v>
      </c>
      <c r="D115" s="31">
        <v>1</v>
      </c>
      <c r="E115" s="31">
        <v>1</v>
      </c>
      <c r="F115" s="31">
        <v>1</v>
      </c>
      <c r="G115" s="31">
        <v>1</v>
      </c>
      <c r="H115" s="26">
        <v>500</v>
      </c>
      <c r="I115" s="33">
        <v>295</v>
      </c>
      <c r="J115" s="26">
        <v>213</v>
      </c>
      <c r="K115" s="26">
        <v>1</v>
      </c>
    </row>
    <row r="116" spans="1:11" ht="20" customHeight="1" x14ac:dyDescent="0.2">
      <c r="A116" t="s">
        <v>15</v>
      </c>
      <c r="B116" s="31">
        <v>2</v>
      </c>
      <c r="C116" s="31">
        <v>3</v>
      </c>
      <c r="D116" s="31">
        <v>1</v>
      </c>
      <c r="E116" s="31">
        <v>1</v>
      </c>
      <c r="F116" s="31">
        <v>1</v>
      </c>
      <c r="G116" s="31">
        <v>1</v>
      </c>
      <c r="H116" s="26">
        <v>500</v>
      </c>
      <c r="I116" s="33">
        <v>0</v>
      </c>
      <c r="J116" s="26">
        <v>0</v>
      </c>
      <c r="K116" s="35">
        <v>0</v>
      </c>
    </row>
    <row r="117" spans="1:11" ht="20" customHeight="1" x14ac:dyDescent="0.2">
      <c r="A117" t="s">
        <v>15</v>
      </c>
      <c r="B117" s="31">
        <v>23</v>
      </c>
      <c r="C117" s="31">
        <v>2</v>
      </c>
      <c r="D117" s="31">
        <v>3</v>
      </c>
      <c r="E117" s="31">
        <v>2</v>
      </c>
      <c r="F117" s="31">
        <v>1</v>
      </c>
      <c r="G117" s="31">
        <v>1</v>
      </c>
      <c r="H117" s="26">
        <v>500</v>
      </c>
      <c r="I117" s="33">
        <v>500</v>
      </c>
      <c r="J117" s="26">
        <v>494</v>
      </c>
      <c r="K117" s="26">
        <v>402</v>
      </c>
    </row>
    <row r="118" spans="1:11" ht="20" customHeight="1" x14ac:dyDescent="0.2">
      <c r="A118" t="s">
        <v>15</v>
      </c>
      <c r="B118" s="31">
        <v>1</v>
      </c>
      <c r="C118" s="31">
        <v>2</v>
      </c>
      <c r="D118" s="31">
        <v>3</v>
      </c>
      <c r="E118" s="31">
        <v>1</v>
      </c>
      <c r="F118" s="31">
        <v>1</v>
      </c>
      <c r="G118" s="31">
        <v>1</v>
      </c>
      <c r="H118" s="26">
        <v>500</v>
      </c>
      <c r="I118" s="33">
        <v>269</v>
      </c>
      <c r="J118" s="26">
        <v>41</v>
      </c>
      <c r="K118" s="26">
        <v>2</v>
      </c>
    </row>
    <row r="119" spans="1:11" ht="20" customHeight="1" x14ac:dyDescent="0.2">
      <c r="A119" t="s">
        <v>15</v>
      </c>
      <c r="B119" s="31">
        <v>14</v>
      </c>
      <c r="C119" s="31">
        <v>3</v>
      </c>
      <c r="D119" s="31">
        <v>1</v>
      </c>
      <c r="E119" s="31">
        <v>1</v>
      </c>
      <c r="F119" s="31">
        <v>1</v>
      </c>
      <c r="G119" s="31">
        <v>2</v>
      </c>
      <c r="H119" s="26">
        <v>500</v>
      </c>
      <c r="I119" s="33">
        <v>0</v>
      </c>
      <c r="J119" s="26">
        <v>0</v>
      </c>
      <c r="K119" s="35">
        <v>0</v>
      </c>
    </row>
    <row r="120" spans="1:11" ht="20" customHeight="1" x14ac:dyDescent="0.2">
      <c r="A120" t="s">
        <v>15</v>
      </c>
      <c r="B120" s="31">
        <v>20</v>
      </c>
      <c r="C120" s="31">
        <v>2</v>
      </c>
      <c r="D120" s="31">
        <v>3</v>
      </c>
      <c r="E120" s="31">
        <v>3</v>
      </c>
      <c r="F120" s="31">
        <v>1</v>
      </c>
      <c r="G120" s="31">
        <v>1</v>
      </c>
      <c r="H120" s="26">
        <v>500</v>
      </c>
      <c r="I120" s="33">
        <v>500</v>
      </c>
      <c r="J120" s="26">
        <v>489</v>
      </c>
      <c r="K120" s="26">
        <v>456</v>
      </c>
    </row>
    <row r="121" spans="1:11" ht="20" customHeight="1" x14ac:dyDescent="0.2">
      <c r="A121" t="s">
        <v>15</v>
      </c>
      <c r="B121" s="31">
        <v>3</v>
      </c>
      <c r="C121" s="31">
        <v>2</v>
      </c>
      <c r="D121" s="31">
        <v>1</v>
      </c>
      <c r="E121" s="31">
        <v>2</v>
      </c>
      <c r="F121" s="31">
        <v>1</v>
      </c>
      <c r="G121" s="31">
        <v>1</v>
      </c>
      <c r="H121" s="26">
        <v>500</v>
      </c>
      <c r="I121" s="33">
        <v>204</v>
      </c>
      <c r="J121" s="26">
        <v>0</v>
      </c>
      <c r="K121" s="35">
        <v>0</v>
      </c>
    </row>
    <row r="122" spans="1:11" ht="20" customHeight="1" x14ac:dyDescent="0.2">
      <c r="A122" t="s">
        <v>15</v>
      </c>
      <c r="B122" s="31">
        <v>14</v>
      </c>
      <c r="C122" s="31">
        <v>2</v>
      </c>
      <c r="D122" s="31">
        <v>2</v>
      </c>
      <c r="E122" s="31">
        <v>3</v>
      </c>
      <c r="F122" s="31">
        <v>1</v>
      </c>
      <c r="G122" s="31">
        <v>1</v>
      </c>
      <c r="H122" s="26">
        <v>500</v>
      </c>
      <c r="I122" s="33">
        <v>500</v>
      </c>
      <c r="J122" s="26">
        <v>500</v>
      </c>
      <c r="K122" s="26">
        <v>500</v>
      </c>
    </row>
    <row r="123" spans="1:11" ht="20" customHeight="1" x14ac:dyDescent="0.2">
      <c r="A123" t="s">
        <v>15</v>
      </c>
      <c r="B123" s="31">
        <v>17</v>
      </c>
      <c r="C123" s="31">
        <v>2</v>
      </c>
      <c r="D123" s="31">
        <v>2</v>
      </c>
      <c r="E123" s="31">
        <v>2</v>
      </c>
      <c r="F123" s="31">
        <v>1</v>
      </c>
      <c r="G123" s="31">
        <v>1</v>
      </c>
      <c r="H123" s="26">
        <v>500</v>
      </c>
      <c r="I123" s="33">
        <v>500</v>
      </c>
      <c r="J123" s="26">
        <v>494</v>
      </c>
      <c r="K123" s="26">
        <v>395</v>
      </c>
    </row>
    <row r="124" spans="1:11" ht="20" customHeight="1" x14ac:dyDescent="0.2">
      <c r="A124" t="s">
        <v>15</v>
      </c>
      <c r="B124" s="31">
        <v>21</v>
      </c>
      <c r="C124" s="31">
        <v>2</v>
      </c>
      <c r="D124" s="31">
        <v>1</v>
      </c>
      <c r="E124" s="31">
        <v>1</v>
      </c>
      <c r="F124" s="31">
        <v>1</v>
      </c>
      <c r="G124" s="31">
        <v>1</v>
      </c>
      <c r="H124" s="26">
        <v>500</v>
      </c>
      <c r="I124" s="33">
        <v>319</v>
      </c>
      <c r="J124" s="26">
        <v>319</v>
      </c>
      <c r="K124" s="26">
        <v>13</v>
      </c>
    </row>
    <row r="125" spans="1:11" ht="20" customHeight="1" x14ac:dyDescent="0.2">
      <c r="A125" t="s">
        <v>15</v>
      </c>
      <c r="B125" s="31">
        <v>9</v>
      </c>
      <c r="C125" s="31">
        <v>2</v>
      </c>
      <c r="D125" s="31">
        <v>1</v>
      </c>
      <c r="E125" s="31">
        <v>1</v>
      </c>
      <c r="F125" s="31">
        <v>1</v>
      </c>
      <c r="G125" s="31">
        <v>2</v>
      </c>
      <c r="H125" s="26">
        <v>500</v>
      </c>
      <c r="I125" s="33">
        <v>38</v>
      </c>
      <c r="J125" s="26">
        <v>36</v>
      </c>
      <c r="K125" s="26">
        <v>6</v>
      </c>
    </row>
    <row r="126" spans="1:11" ht="20" customHeight="1" x14ac:dyDescent="0.2">
      <c r="A126" s="33" t="s">
        <v>15</v>
      </c>
      <c r="B126" s="31">
        <v>5</v>
      </c>
      <c r="C126" s="31">
        <v>3</v>
      </c>
      <c r="D126" s="31">
        <v>1</v>
      </c>
      <c r="E126" s="31">
        <v>1</v>
      </c>
      <c r="F126" s="31">
        <v>1</v>
      </c>
      <c r="G126" s="31">
        <v>1</v>
      </c>
      <c r="H126" s="26">
        <v>500</v>
      </c>
      <c r="I126" s="33">
        <v>488</v>
      </c>
      <c r="J126" s="26">
        <v>163</v>
      </c>
      <c r="K126" s="26">
        <v>27</v>
      </c>
    </row>
    <row r="127" spans="1:11" ht="20" customHeight="1" x14ac:dyDescent="0.2">
      <c r="A127" t="s">
        <v>15</v>
      </c>
      <c r="B127" s="31">
        <v>24</v>
      </c>
      <c r="C127" s="31">
        <v>2</v>
      </c>
      <c r="D127" s="31">
        <v>3</v>
      </c>
      <c r="E127" s="31">
        <v>2</v>
      </c>
      <c r="F127" s="31">
        <v>1</v>
      </c>
      <c r="G127" s="31">
        <v>1</v>
      </c>
      <c r="H127" s="26">
        <v>500</v>
      </c>
      <c r="I127" s="33">
        <v>500</v>
      </c>
      <c r="J127" s="26">
        <v>67</v>
      </c>
      <c r="K127" s="26">
        <v>31</v>
      </c>
    </row>
    <row r="128" spans="1:11" ht="20" customHeight="1" x14ac:dyDescent="0.2">
      <c r="A128" t="s">
        <v>15</v>
      </c>
      <c r="B128" s="31">
        <v>6</v>
      </c>
      <c r="C128" s="31">
        <v>2</v>
      </c>
      <c r="D128" s="31">
        <v>3</v>
      </c>
      <c r="E128" s="31">
        <v>1</v>
      </c>
      <c r="F128" s="31">
        <v>1</v>
      </c>
      <c r="G128" s="31">
        <v>1</v>
      </c>
      <c r="H128" s="26">
        <v>500</v>
      </c>
      <c r="I128" s="33">
        <v>500</v>
      </c>
      <c r="J128" s="26">
        <v>406</v>
      </c>
      <c r="K128" s="26">
        <v>16</v>
      </c>
    </row>
    <row r="129" spans="1:11" ht="20" customHeight="1" x14ac:dyDescent="0.2">
      <c r="A129" t="s">
        <v>15</v>
      </c>
      <c r="B129" s="31">
        <v>13</v>
      </c>
      <c r="C129" s="31">
        <v>3</v>
      </c>
      <c r="D129" s="31">
        <v>1</v>
      </c>
      <c r="E129" s="31">
        <v>1</v>
      </c>
      <c r="F129" s="31">
        <v>1</v>
      </c>
      <c r="G129" s="31">
        <v>2</v>
      </c>
      <c r="H129" s="26">
        <v>500</v>
      </c>
      <c r="I129" s="33">
        <v>0</v>
      </c>
      <c r="J129" s="26">
        <v>0</v>
      </c>
      <c r="K129" s="35">
        <v>0</v>
      </c>
    </row>
    <row r="130" spans="1:11" ht="20" customHeight="1" x14ac:dyDescent="0.2">
      <c r="A130" t="s">
        <v>15</v>
      </c>
      <c r="B130" s="31">
        <v>13</v>
      </c>
      <c r="C130" s="31">
        <v>2</v>
      </c>
      <c r="D130" s="31">
        <v>2</v>
      </c>
      <c r="E130" s="31">
        <v>3</v>
      </c>
      <c r="F130" s="31">
        <v>1</v>
      </c>
      <c r="G130" s="31">
        <v>1</v>
      </c>
      <c r="H130" s="26">
        <v>500</v>
      </c>
      <c r="I130" s="33">
        <v>500</v>
      </c>
      <c r="J130" s="26">
        <v>495</v>
      </c>
      <c r="K130" s="26">
        <v>457</v>
      </c>
    </row>
    <row r="131" spans="1:11" ht="20" customHeight="1" x14ac:dyDescent="0.2">
      <c r="A131" t="s">
        <v>15</v>
      </c>
      <c r="B131" s="31">
        <v>4</v>
      </c>
      <c r="C131" s="31">
        <v>2</v>
      </c>
      <c r="D131" s="31">
        <v>1</v>
      </c>
      <c r="E131" s="31">
        <v>2</v>
      </c>
      <c r="F131" s="31">
        <v>1</v>
      </c>
      <c r="G131" s="31">
        <v>1</v>
      </c>
      <c r="H131" s="26">
        <v>500</v>
      </c>
      <c r="I131" s="33">
        <v>0</v>
      </c>
      <c r="J131" s="26">
        <v>0</v>
      </c>
      <c r="K131" s="35">
        <v>0</v>
      </c>
    </row>
    <row r="132" spans="1:11" ht="20" customHeight="1" x14ac:dyDescent="0.2">
      <c r="A132" t="s">
        <v>15</v>
      </c>
      <c r="B132" s="31">
        <v>10</v>
      </c>
      <c r="C132" s="31">
        <v>2</v>
      </c>
      <c r="D132" s="31">
        <v>2</v>
      </c>
      <c r="E132" s="31">
        <v>2</v>
      </c>
      <c r="F132" s="31">
        <v>1</v>
      </c>
      <c r="G132" s="31">
        <v>1</v>
      </c>
      <c r="H132" s="26">
        <v>500</v>
      </c>
      <c r="I132" s="33">
        <v>500</v>
      </c>
      <c r="J132" s="26">
        <v>499</v>
      </c>
      <c r="K132" s="26">
        <v>435</v>
      </c>
    </row>
    <row r="133" spans="1:11" ht="20" customHeight="1" x14ac:dyDescent="0.2">
      <c r="A133" t="s">
        <v>15</v>
      </c>
      <c r="B133" s="31">
        <v>7</v>
      </c>
      <c r="C133" s="31">
        <v>2</v>
      </c>
      <c r="D133" s="31">
        <v>1</v>
      </c>
      <c r="E133" s="31">
        <v>3</v>
      </c>
      <c r="F133" s="31">
        <v>1</v>
      </c>
      <c r="G133" s="31">
        <v>1</v>
      </c>
      <c r="H133" s="26">
        <v>500</v>
      </c>
      <c r="I133" s="33">
        <v>500</v>
      </c>
      <c r="J133" s="26">
        <v>499</v>
      </c>
      <c r="K133" s="26">
        <v>498</v>
      </c>
    </row>
    <row r="134" spans="1:11" ht="20" customHeight="1" x14ac:dyDescent="0.2">
      <c r="A134" t="s">
        <v>15</v>
      </c>
      <c r="B134" s="31">
        <v>19</v>
      </c>
      <c r="C134" s="31">
        <v>2</v>
      </c>
      <c r="D134" s="31">
        <v>3</v>
      </c>
      <c r="E134" s="31">
        <v>2</v>
      </c>
      <c r="F134" s="31">
        <v>1</v>
      </c>
      <c r="G134" s="31">
        <v>1</v>
      </c>
      <c r="H134" s="26">
        <v>500</v>
      </c>
      <c r="I134" s="33">
        <v>500</v>
      </c>
      <c r="J134" s="26">
        <v>493</v>
      </c>
      <c r="K134" s="26">
        <v>492</v>
      </c>
    </row>
    <row r="135" spans="1:11" ht="20" customHeight="1" x14ac:dyDescent="0.2">
      <c r="A135" s="33" t="s">
        <v>15</v>
      </c>
      <c r="B135" s="31">
        <v>22</v>
      </c>
      <c r="C135" s="31">
        <v>2</v>
      </c>
      <c r="D135" s="31">
        <v>1</v>
      </c>
      <c r="E135" s="31">
        <v>1</v>
      </c>
      <c r="F135" s="31">
        <v>1</v>
      </c>
      <c r="G135" s="31">
        <v>1</v>
      </c>
      <c r="H135" s="26">
        <v>500</v>
      </c>
      <c r="I135" s="33">
        <v>0</v>
      </c>
      <c r="J135" s="26">
        <v>0</v>
      </c>
      <c r="K135" s="35">
        <v>0</v>
      </c>
    </row>
    <row r="136" spans="1:11" ht="20" customHeight="1" x14ac:dyDescent="0.2">
      <c r="A136" t="s">
        <v>15</v>
      </c>
      <c r="B136" s="31">
        <v>14</v>
      </c>
      <c r="C136" s="31">
        <v>2</v>
      </c>
      <c r="D136" s="31">
        <v>2</v>
      </c>
      <c r="E136" s="31">
        <v>2</v>
      </c>
      <c r="F136" s="31">
        <v>1</v>
      </c>
      <c r="G136" s="31">
        <v>1</v>
      </c>
      <c r="H136" s="26">
        <v>500</v>
      </c>
      <c r="I136" s="33">
        <v>500</v>
      </c>
      <c r="J136" s="26">
        <v>497</v>
      </c>
      <c r="K136" s="26">
        <v>496</v>
      </c>
    </row>
    <row r="137" spans="1:11" ht="20" customHeight="1" x14ac:dyDescent="0.2">
      <c r="A137" t="s">
        <v>15</v>
      </c>
      <c r="B137" s="31">
        <v>3</v>
      </c>
      <c r="C137" s="31">
        <v>2</v>
      </c>
      <c r="D137" s="31">
        <v>1</v>
      </c>
      <c r="E137" s="31">
        <v>3</v>
      </c>
      <c r="F137" s="31">
        <v>1</v>
      </c>
      <c r="G137" s="31">
        <v>1</v>
      </c>
      <c r="H137" s="26">
        <v>500</v>
      </c>
      <c r="I137" s="33">
        <v>213</v>
      </c>
      <c r="J137" s="26">
        <v>0</v>
      </c>
      <c r="K137" s="35">
        <v>0</v>
      </c>
    </row>
    <row r="138" spans="1:11" ht="20" customHeight="1" x14ac:dyDescent="0.2">
      <c r="A138" t="s">
        <v>15</v>
      </c>
      <c r="B138" s="31">
        <v>9</v>
      </c>
      <c r="C138" s="31">
        <v>2</v>
      </c>
      <c r="D138" s="31">
        <v>1</v>
      </c>
      <c r="E138" s="31">
        <v>1</v>
      </c>
      <c r="F138" s="31">
        <v>1</v>
      </c>
      <c r="G138" s="31">
        <v>3</v>
      </c>
      <c r="H138" s="26">
        <v>500</v>
      </c>
      <c r="I138" s="33">
        <v>4</v>
      </c>
      <c r="J138" s="26">
        <v>4</v>
      </c>
      <c r="K138" s="26">
        <v>2</v>
      </c>
    </row>
    <row r="139" spans="1:11" ht="20" customHeight="1" x14ac:dyDescent="0.2">
      <c r="A139" t="s">
        <v>15</v>
      </c>
      <c r="B139" s="31">
        <v>17</v>
      </c>
      <c r="C139" s="31">
        <v>2</v>
      </c>
      <c r="D139" s="31">
        <v>2</v>
      </c>
      <c r="E139" s="31">
        <v>3</v>
      </c>
      <c r="F139" s="31">
        <v>1</v>
      </c>
      <c r="G139" s="31">
        <v>1</v>
      </c>
      <c r="H139" s="26">
        <v>500</v>
      </c>
      <c r="I139" s="33">
        <v>500</v>
      </c>
      <c r="J139" s="26">
        <v>493</v>
      </c>
      <c r="K139" s="26">
        <v>388</v>
      </c>
    </row>
    <row r="140" spans="1:11" ht="20" customHeight="1" x14ac:dyDescent="0.2">
      <c r="A140" t="s">
        <v>15</v>
      </c>
      <c r="B140" s="31">
        <v>23</v>
      </c>
      <c r="C140" s="31">
        <v>2</v>
      </c>
      <c r="D140" s="31">
        <v>3</v>
      </c>
      <c r="E140" s="31">
        <v>3</v>
      </c>
      <c r="F140" s="31">
        <v>1</v>
      </c>
      <c r="G140" s="31">
        <v>1</v>
      </c>
      <c r="H140" s="26">
        <v>500</v>
      </c>
      <c r="I140" s="33">
        <v>500</v>
      </c>
      <c r="J140" s="26">
        <v>494</v>
      </c>
      <c r="K140" s="26">
        <v>395</v>
      </c>
    </row>
    <row r="141" spans="1:11" ht="20" customHeight="1" x14ac:dyDescent="0.2">
      <c r="A141" t="s">
        <v>15</v>
      </c>
      <c r="B141" s="31">
        <v>17</v>
      </c>
      <c r="C141" s="31">
        <v>3</v>
      </c>
      <c r="D141" s="31">
        <v>1</v>
      </c>
      <c r="E141" s="31">
        <v>1</v>
      </c>
      <c r="F141" s="31">
        <v>1</v>
      </c>
      <c r="G141" s="31">
        <v>2</v>
      </c>
      <c r="H141" s="26">
        <v>500</v>
      </c>
      <c r="I141" s="33">
        <v>468</v>
      </c>
      <c r="J141" s="26">
        <v>65</v>
      </c>
      <c r="K141" s="26">
        <v>32</v>
      </c>
    </row>
    <row r="142" spans="1:11" ht="20" customHeight="1" x14ac:dyDescent="0.2">
      <c r="A142" t="s">
        <v>15</v>
      </c>
      <c r="B142" s="31">
        <v>2</v>
      </c>
      <c r="C142" s="31">
        <v>2</v>
      </c>
      <c r="D142" s="31">
        <v>3</v>
      </c>
      <c r="E142" s="31">
        <v>1</v>
      </c>
      <c r="F142" s="31">
        <v>1</v>
      </c>
      <c r="G142" s="31">
        <v>1</v>
      </c>
      <c r="H142" s="26">
        <v>500</v>
      </c>
      <c r="I142" s="33">
        <v>0</v>
      </c>
      <c r="J142" s="26">
        <v>0</v>
      </c>
      <c r="K142" s="35">
        <v>0</v>
      </c>
    </row>
    <row r="143" spans="1:11" ht="20" customHeight="1" x14ac:dyDescent="0.2">
      <c r="A143" t="s">
        <v>15</v>
      </c>
      <c r="B143" s="31">
        <v>20</v>
      </c>
      <c r="C143" s="31">
        <v>2</v>
      </c>
      <c r="D143" s="31">
        <v>3</v>
      </c>
      <c r="E143" s="31">
        <v>2</v>
      </c>
      <c r="F143" s="31">
        <v>1</v>
      </c>
      <c r="G143" s="31">
        <v>1</v>
      </c>
      <c r="H143" s="26">
        <v>500</v>
      </c>
      <c r="I143" s="33">
        <v>500</v>
      </c>
      <c r="J143" s="26">
        <v>495</v>
      </c>
      <c r="K143" s="26">
        <v>460</v>
      </c>
    </row>
    <row r="144" spans="1:11" ht="20" customHeight="1" x14ac:dyDescent="0.2">
      <c r="A144" t="s">
        <v>15</v>
      </c>
      <c r="B144" s="31">
        <v>1</v>
      </c>
      <c r="C144" s="31">
        <v>3</v>
      </c>
      <c r="D144" s="31">
        <v>1</v>
      </c>
      <c r="E144" s="31">
        <v>1</v>
      </c>
      <c r="F144" s="31">
        <v>1</v>
      </c>
      <c r="G144" s="31">
        <v>1</v>
      </c>
      <c r="H144" s="26">
        <v>500</v>
      </c>
      <c r="I144" s="33">
        <v>449</v>
      </c>
      <c r="J144" s="26">
        <v>306</v>
      </c>
      <c r="K144" s="26">
        <v>186</v>
      </c>
    </row>
    <row r="145" spans="1:11" ht="20" customHeight="1" x14ac:dyDescent="0.2">
      <c r="A145" t="s">
        <v>15</v>
      </c>
      <c r="B145" s="31">
        <v>8</v>
      </c>
      <c r="C145" s="31">
        <v>2</v>
      </c>
      <c r="D145" s="31">
        <v>3</v>
      </c>
      <c r="E145" s="31">
        <v>3</v>
      </c>
      <c r="F145" s="31">
        <v>1</v>
      </c>
      <c r="G145" s="31">
        <v>1</v>
      </c>
      <c r="H145" s="26">
        <v>500</v>
      </c>
      <c r="I145" s="33">
        <v>0</v>
      </c>
      <c r="J145" s="26">
        <v>0</v>
      </c>
      <c r="K145" s="35">
        <v>0</v>
      </c>
    </row>
    <row r="146" spans="1:11" ht="20" customHeight="1" x14ac:dyDescent="0.2">
      <c r="A146" t="s">
        <v>15</v>
      </c>
      <c r="B146" s="31">
        <v>9</v>
      </c>
      <c r="C146" s="31">
        <v>2</v>
      </c>
      <c r="D146" s="31">
        <v>1</v>
      </c>
      <c r="E146" s="31">
        <v>1</v>
      </c>
      <c r="F146" s="31">
        <v>1</v>
      </c>
      <c r="G146" s="31">
        <v>1</v>
      </c>
      <c r="H146" s="26">
        <v>500</v>
      </c>
      <c r="I146" s="33">
        <v>212</v>
      </c>
      <c r="J146" s="26">
        <v>202</v>
      </c>
      <c r="K146" s="26">
        <v>2</v>
      </c>
    </row>
    <row r="147" spans="1:11" ht="20" customHeight="1" x14ac:dyDescent="0.2">
      <c r="A147" t="s">
        <v>15</v>
      </c>
      <c r="B147" s="31">
        <v>22</v>
      </c>
      <c r="C147" s="31">
        <v>2</v>
      </c>
      <c r="D147" s="31">
        <v>1</v>
      </c>
      <c r="E147" s="31">
        <v>1</v>
      </c>
      <c r="F147" s="31">
        <v>1</v>
      </c>
      <c r="G147" s="31">
        <v>3</v>
      </c>
      <c r="H147" s="26">
        <v>500</v>
      </c>
      <c r="I147" s="33">
        <v>0</v>
      </c>
      <c r="J147" s="26">
        <v>0</v>
      </c>
      <c r="K147" s="35">
        <v>0</v>
      </c>
    </row>
    <row r="148" spans="1:11" ht="20" customHeight="1" x14ac:dyDescent="0.2">
      <c r="A148" t="s">
        <v>15</v>
      </c>
      <c r="B148" s="31">
        <v>5</v>
      </c>
      <c r="C148" s="31">
        <v>3</v>
      </c>
      <c r="D148" s="31">
        <v>1</v>
      </c>
      <c r="E148" s="31">
        <v>1</v>
      </c>
      <c r="F148" s="31">
        <v>1</v>
      </c>
      <c r="G148" s="31">
        <v>2</v>
      </c>
      <c r="H148" s="26">
        <v>500</v>
      </c>
      <c r="I148" s="33">
        <v>203</v>
      </c>
      <c r="J148" s="26">
        <v>7</v>
      </c>
      <c r="K148" s="26">
        <v>6</v>
      </c>
    </row>
    <row r="149" spans="1:11" ht="20" customHeight="1" x14ac:dyDescent="0.2">
      <c r="A149" t="s">
        <v>15</v>
      </c>
      <c r="B149" s="31">
        <v>10</v>
      </c>
      <c r="C149" s="31">
        <v>2</v>
      </c>
      <c r="D149" s="31">
        <v>3</v>
      </c>
      <c r="E149" s="31">
        <v>1</v>
      </c>
      <c r="F149" s="31">
        <v>1</v>
      </c>
      <c r="G149" s="31">
        <v>1</v>
      </c>
      <c r="H149" s="26">
        <v>500</v>
      </c>
      <c r="I149" s="33">
        <v>319</v>
      </c>
      <c r="J149" s="26">
        <v>0</v>
      </c>
      <c r="K149" s="35">
        <v>0</v>
      </c>
    </row>
    <row r="150" spans="1:11" ht="20" customHeight="1" x14ac:dyDescent="0.2">
      <c r="A150" t="s">
        <v>15</v>
      </c>
      <c r="B150" s="31">
        <v>13</v>
      </c>
      <c r="C150" s="31">
        <v>3</v>
      </c>
      <c r="D150" s="31">
        <v>1</v>
      </c>
      <c r="E150" s="31">
        <v>1</v>
      </c>
      <c r="F150" s="31">
        <v>1</v>
      </c>
      <c r="G150" s="31">
        <v>1</v>
      </c>
      <c r="H150" s="26">
        <v>500</v>
      </c>
      <c r="I150" s="33">
        <v>71</v>
      </c>
      <c r="J150" s="26">
        <v>32</v>
      </c>
      <c r="K150" s="26">
        <v>2</v>
      </c>
    </row>
    <row r="151" spans="1:11" ht="20" customHeight="1" x14ac:dyDescent="0.2">
      <c r="A151" t="s">
        <v>15</v>
      </c>
      <c r="B151" s="31">
        <v>11</v>
      </c>
      <c r="C151" s="31">
        <v>2</v>
      </c>
      <c r="D151" s="31">
        <v>1</v>
      </c>
      <c r="E151" s="31">
        <v>3</v>
      </c>
      <c r="F151" s="31">
        <v>1</v>
      </c>
      <c r="G151" s="31">
        <v>1</v>
      </c>
      <c r="H151" s="26">
        <v>500</v>
      </c>
      <c r="I151" s="33">
        <v>500</v>
      </c>
      <c r="J151" s="26">
        <v>498</v>
      </c>
      <c r="K151" s="26">
        <v>480</v>
      </c>
    </row>
    <row r="152" spans="1:11" ht="20" customHeight="1" x14ac:dyDescent="0.2">
      <c r="A152" t="s">
        <v>15</v>
      </c>
      <c r="B152" s="31">
        <v>6</v>
      </c>
      <c r="C152" s="31">
        <v>2</v>
      </c>
      <c r="D152" s="31">
        <v>2</v>
      </c>
      <c r="E152" s="31">
        <v>2</v>
      </c>
      <c r="F152" s="31">
        <v>1</v>
      </c>
      <c r="G152" s="31">
        <v>1</v>
      </c>
      <c r="H152" s="26">
        <v>500</v>
      </c>
      <c r="I152" s="33">
        <v>500</v>
      </c>
      <c r="J152" s="26">
        <v>498</v>
      </c>
      <c r="K152" s="26">
        <v>466</v>
      </c>
    </row>
    <row r="153" spans="1:11" ht="20" customHeight="1" x14ac:dyDescent="0.2">
      <c r="A153" t="s">
        <v>15</v>
      </c>
      <c r="B153" s="31">
        <v>24</v>
      </c>
      <c r="C153" s="31">
        <v>2</v>
      </c>
      <c r="D153" s="31">
        <v>2</v>
      </c>
      <c r="E153" s="31">
        <v>1</v>
      </c>
      <c r="F153" s="31">
        <v>1</v>
      </c>
      <c r="G153" s="31">
        <v>1</v>
      </c>
      <c r="H153" s="26">
        <v>500</v>
      </c>
      <c r="I153" s="33">
        <v>0</v>
      </c>
      <c r="J153" s="26">
        <v>0</v>
      </c>
      <c r="K153" s="35">
        <v>0</v>
      </c>
    </row>
    <row r="154" spans="1:11" ht="20" customHeight="1" x14ac:dyDescent="0.2">
      <c r="A154" t="s">
        <v>15</v>
      </c>
      <c r="B154" s="31">
        <v>12</v>
      </c>
      <c r="C154" s="31">
        <v>2</v>
      </c>
      <c r="D154" s="31">
        <v>1</v>
      </c>
      <c r="E154" s="31">
        <v>2</v>
      </c>
      <c r="F154" s="31">
        <v>1</v>
      </c>
      <c r="G154" s="31">
        <v>1</v>
      </c>
      <c r="H154" s="26">
        <v>500</v>
      </c>
      <c r="I154" s="33">
        <v>500</v>
      </c>
      <c r="J154" s="26">
        <v>498</v>
      </c>
      <c r="K154" s="26">
        <v>473</v>
      </c>
    </row>
    <row r="155" spans="1:11" ht="20" customHeight="1" x14ac:dyDescent="0.2">
      <c r="A155" t="s">
        <v>15</v>
      </c>
      <c r="B155" s="31">
        <v>5</v>
      </c>
      <c r="C155" s="31">
        <v>2</v>
      </c>
      <c r="D155" s="31">
        <v>2</v>
      </c>
      <c r="E155" s="31">
        <v>3</v>
      </c>
      <c r="F155" s="31">
        <v>1</v>
      </c>
      <c r="G155" s="31">
        <v>1</v>
      </c>
      <c r="H155" s="26">
        <v>500</v>
      </c>
      <c r="I155" s="33">
        <v>500</v>
      </c>
      <c r="J155" s="26">
        <v>496</v>
      </c>
      <c r="K155" s="26">
        <v>450</v>
      </c>
    </row>
    <row r="156" spans="1:11" ht="20" customHeight="1" x14ac:dyDescent="0.2">
      <c r="A156" t="s">
        <v>15</v>
      </c>
      <c r="B156" s="31">
        <v>19</v>
      </c>
      <c r="C156" s="31">
        <v>2</v>
      </c>
      <c r="D156" s="31">
        <v>2</v>
      </c>
      <c r="E156" s="31">
        <v>1</v>
      </c>
      <c r="F156" s="31">
        <v>1</v>
      </c>
      <c r="G156" s="31">
        <v>1</v>
      </c>
      <c r="H156" s="26">
        <v>500</v>
      </c>
      <c r="I156" s="33">
        <v>188</v>
      </c>
      <c r="J156" s="26">
        <v>18</v>
      </c>
      <c r="K156" s="26">
        <v>2</v>
      </c>
    </row>
    <row r="157" spans="1:11" ht="20" customHeight="1" x14ac:dyDescent="0.2">
      <c r="A157" t="s">
        <v>15</v>
      </c>
      <c r="B157" s="31">
        <v>22</v>
      </c>
      <c r="C157" s="31">
        <v>2</v>
      </c>
      <c r="D157" s="31">
        <v>1</v>
      </c>
      <c r="E157" s="31">
        <v>1</v>
      </c>
      <c r="F157" s="31">
        <v>1</v>
      </c>
      <c r="G157" s="31">
        <v>2</v>
      </c>
      <c r="H157" s="26">
        <v>500</v>
      </c>
      <c r="I157" s="33">
        <v>0</v>
      </c>
      <c r="J157" s="26">
        <v>0</v>
      </c>
      <c r="K157" s="35">
        <v>0</v>
      </c>
    </row>
    <row r="158" spans="1:11" ht="20" customHeight="1" x14ac:dyDescent="0.2">
      <c r="A158" t="s">
        <v>15</v>
      </c>
      <c r="B158" s="31">
        <v>16</v>
      </c>
      <c r="C158" s="31">
        <v>2</v>
      </c>
      <c r="D158" s="31">
        <v>1</v>
      </c>
      <c r="E158" s="31">
        <v>2</v>
      </c>
      <c r="F158" s="31">
        <v>1</v>
      </c>
      <c r="G158" s="31">
        <v>1</v>
      </c>
      <c r="H158" s="26">
        <v>500</v>
      </c>
      <c r="I158" s="33">
        <v>500</v>
      </c>
      <c r="J158" s="26">
        <v>496</v>
      </c>
      <c r="K158" s="26">
        <v>442</v>
      </c>
    </row>
    <row r="159" spans="1:11" ht="20" customHeight="1" x14ac:dyDescent="0.2">
      <c r="A159" t="s">
        <v>15</v>
      </c>
      <c r="B159" s="31">
        <v>1</v>
      </c>
      <c r="C159" s="31">
        <v>2</v>
      </c>
      <c r="D159" s="31">
        <v>2</v>
      </c>
      <c r="E159" s="31">
        <v>3</v>
      </c>
      <c r="F159" s="31">
        <v>1</v>
      </c>
      <c r="G159" s="31">
        <v>1</v>
      </c>
      <c r="H159" s="26">
        <v>500</v>
      </c>
      <c r="I159" s="33">
        <v>500</v>
      </c>
      <c r="J159" s="26">
        <v>500</v>
      </c>
      <c r="K159" s="26">
        <v>455</v>
      </c>
    </row>
    <row r="160" spans="1:11" ht="20" customHeight="1" x14ac:dyDescent="0.2">
      <c r="A160" t="s">
        <v>15</v>
      </c>
      <c r="B160" s="31">
        <v>20</v>
      </c>
      <c r="C160" s="31">
        <v>2</v>
      </c>
      <c r="D160" s="31">
        <v>2</v>
      </c>
      <c r="E160" s="31">
        <v>1</v>
      </c>
      <c r="F160" s="31">
        <v>1</v>
      </c>
      <c r="G160" s="31">
        <v>1</v>
      </c>
      <c r="H160" s="26">
        <v>500</v>
      </c>
      <c r="I160" s="33">
        <v>101</v>
      </c>
      <c r="J160" s="26">
        <v>0</v>
      </c>
      <c r="K160" s="35">
        <v>0</v>
      </c>
    </row>
    <row r="161" spans="1:11" ht="20" customHeight="1" x14ac:dyDescent="0.2">
      <c r="A161" s="33" t="s">
        <v>15</v>
      </c>
      <c r="B161" s="31">
        <v>15</v>
      </c>
      <c r="C161" s="31">
        <v>2</v>
      </c>
      <c r="D161" s="31">
        <v>1</v>
      </c>
      <c r="E161" s="31">
        <v>3</v>
      </c>
      <c r="F161" s="31">
        <v>1</v>
      </c>
      <c r="G161" s="31">
        <v>1</v>
      </c>
      <c r="H161" s="26">
        <v>500</v>
      </c>
      <c r="I161" s="33">
        <v>500</v>
      </c>
      <c r="J161" s="26">
        <v>488</v>
      </c>
      <c r="K161" s="26">
        <v>402</v>
      </c>
    </row>
    <row r="162" spans="1:11" ht="20" customHeight="1" x14ac:dyDescent="0.2">
      <c r="A162" t="s">
        <v>15</v>
      </c>
      <c r="B162" s="31">
        <v>2</v>
      </c>
      <c r="C162" s="31">
        <v>2</v>
      </c>
      <c r="D162" s="31">
        <v>2</v>
      </c>
      <c r="E162" s="31">
        <v>2</v>
      </c>
      <c r="F162" s="31">
        <v>1</v>
      </c>
      <c r="G162" s="31">
        <v>1</v>
      </c>
      <c r="H162" s="26">
        <v>500</v>
      </c>
      <c r="I162" s="33">
        <v>0</v>
      </c>
      <c r="J162" s="26">
        <v>0</v>
      </c>
      <c r="K162" s="35">
        <v>0</v>
      </c>
    </row>
    <row r="163" spans="1:11" ht="20" customHeight="1" x14ac:dyDescent="0.2">
      <c r="A163" t="s">
        <v>15</v>
      </c>
      <c r="B163" s="31">
        <v>17</v>
      </c>
      <c r="C163" s="31">
        <v>3</v>
      </c>
      <c r="D163" s="31">
        <v>1</v>
      </c>
      <c r="E163" s="31">
        <v>1</v>
      </c>
      <c r="F163" s="31">
        <v>1</v>
      </c>
      <c r="G163" s="31">
        <v>1</v>
      </c>
      <c r="H163" s="26">
        <v>500</v>
      </c>
      <c r="I163" s="33">
        <v>486</v>
      </c>
      <c r="J163" s="26">
        <v>262</v>
      </c>
      <c r="K163" s="26">
        <v>24</v>
      </c>
    </row>
    <row r="164" spans="1:11" ht="20" customHeight="1" x14ac:dyDescent="0.2">
      <c r="A164" t="s">
        <v>15</v>
      </c>
      <c r="B164" s="31">
        <v>14</v>
      </c>
      <c r="C164" s="31">
        <v>2</v>
      </c>
      <c r="D164" s="31">
        <v>3</v>
      </c>
      <c r="E164" s="31">
        <v>1</v>
      </c>
      <c r="F164" s="31">
        <v>1</v>
      </c>
      <c r="G164" s="31">
        <v>1</v>
      </c>
      <c r="H164" s="26">
        <v>500</v>
      </c>
      <c r="I164" s="33">
        <v>253</v>
      </c>
      <c r="J164" s="26">
        <v>6</v>
      </c>
      <c r="K164" s="26">
        <v>2</v>
      </c>
    </row>
    <row r="165" spans="1:11" ht="20" customHeight="1" x14ac:dyDescent="0.2">
      <c r="A165" t="s">
        <v>15</v>
      </c>
      <c r="B165" s="31">
        <v>1</v>
      </c>
      <c r="C165" s="31">
        <v>3</v>
      </c>
      <c r="D165" s="31">
        <v>1</v>
      </c>
      <c r="E165" s="31">
        <v>1</v>
      </c>
      <c r="F165" s="31">
        <v>1</v>
      </c>
      <c r="G165" s="31">
        <v>2</v>
      </c>
      <c r="H165" s="26">
        <v>500</v>
      </c>
      <c r="I165" s="33">
        <v>17</v>
      </c>
      <c r="J165" s="26">
        <v>8</v>
      </c>
      <c r="K165" s="26">
        <v>4</v>
      </c>
    </row>
    <row r="166" spans="1:11" ht="20" customHeight="1" x14ac:dyDescent="0.2">
      <c r="A166" t="s">
        <v>15</v>
      </c>
      <c r="B166" s="31">
        <v>3</v>
      </c>
      <c r="C166" s="31">
        <v>2</v>
      </c>
      <c r="D166" s="31">
        <v>3</v>
      </c>
      <c r="E166" s="31">
        <v>1</v>
      </c>
      <c r="F166" s="31">
        <v>1</v>
      </c>
      <c r="G166" s="31">
        <v>1</v>
      </c>
      <c r="H166" s="26">
        <v>500</v>
      </c>
      <c r="I166" s="33">
        <v>3</v>
      </c>
      <c r="J166" s="26">
        <v>0</v>
      </c>
      <c r="K166" s="35">
        <v>0</v>
      </c>
    </row>
    <row r="167" spans="1:11" ht="20" customHeight="1" x14ac:dyDescent="0.2">
      <c r="A167" t="s">
        <v>15</v>
      </c>
      <c r="B167" s="31">
        <v>16</v>
      </c>
      <c r="C167" s="31">
        <v>3</v>
      </c>
      <c r="D167" s="31">
        <v>1</v>
      </c>
      <c r="E167" s="31">
        <v>1</v>
      </c>
      <c r="F167" s="31">
        <v>1</v>
      </c>
      <c r="G167" s="31">
        <v>2</v>
      </c>
      <c r="H167" s="26">
        <v>500</v>
      </c>
      <c r="I167" s="33">
        <v>356</v>
      </c>
      <c r="J167" s="26">
        <v>32</v>
      </c>
      <c r="K167" s="26">
        <v>13</v>
      </c>
    </row>
    <row r="168" spans="1:11" ht="20" customHeight="1" x14ac:dyDescent="0.2">
      <c r="A168" t="s">
        <v>15</v>
      </c>
      <c r="B168" s="31">
        <v>22</v>
      </c>
      <c r="C168" s="31">
        <v>2</v>
      </c>
      <c r="D168" s="31">
        <v>3</v>
      </c>
      <c r="E168" s="31">
        <v>3</v>
      </c>
      <c r="F168" s="31">
        <v>1</v>
      </c>
      <c r="G168" s="31">
        <v>1</v>
      </c>
      <c r="H168" s="26">
        <v>500</v>
      </c>
      <c r="I168" s="33">
        <v>500</v>
      </c>
      <c r="J168" s="26">
        <v>495</v>
      </c>
      <c r="K168" s="26">
        <v>459</v>
      </c>
    </row>
    <row r="169" spans="1:11" ht="20" customHeight="1" x14ac:dyDescent="0.2">
      <c r="A169" t="s">
        <v>15</v>
      </c>
      <c r="B169" s="31">
        <v>21</v>
      </c>
      <c r="C169" s="31">
        <v>2</v>
      </c>
      <c r="D169" s="31">
        <v>3</v>
      </c>
      <c r="E169" s="31">
        <v>2</v>
      </c>
      <c r="F169" s="31">
        <v>1</v>
      </c>
      <c r="G169" s="31">
        <v>1</v>
      </c>
      <c r="H169" s="26">
        <v>500</v>
      </c>
      <c r="I169" s="33">
        <v>500</v>
      </c>
      <c r="J169" s="26">
        <v>496</v>
      </c>
      <c r="K169" s="26">
        <v>462</v>
      </c>
    </row>
    <row r="170" spans="1:11" ht="20" customHeight="1" x14ac:dyDescent="0.2">
      <c r="A170" t="s">
        <v>15</v>
      </c>
      <c r="B170" s="31">
        <v>15</v>
      </c>
      <c r="C170" s="31">
        <v>2</v>
      </c>
      <c r="D170" s="31">
        <v>2</v>
      </c>
      <c r="E170" s="31">
        <v>2</v>
      </c>
      <c r="F170" s="31">
        <v>1</v>
      </c>
      <c r="G170" s="31">
        <v>1</v>
      </c>
      <c r="H170" s="26">
        <v>500</v>
      </c>
      <c r="I170" s="33">
        <v>500</v>
      </c>
      <c r="J170" s="26">
        <v>492</v>
      </c>
      <c r="K170" s="26">
        <v>381</v>
      </c>
    </row>
    <row r="171" spans="1:11" ht="20" customHeight="1" x14ac:dyDescent="0.2">
      <c r="A171" t="s">
        <v>15</v>
      </c>
      <c r="B171" s="31">
        <v>2</v>
      </c>
      <c r="C171" s="31">
        <v>2</v>
      </c>
      <c r="D171" s="31">
        <v>1</v>
      </c>
      <c r="E171" s="31">
        <v>3</v>
      </c>
      <c r="F171" s="31">
        <v>1</v>
      </c>
      <c r="G171" s="31">
        <v>1</v>
      </c>
      <c r="H171" s="26">
        <v>500</v>
      </c>
      <c r="I171" s="33">
        <v>0</v>
      </c>
      <c r="J171" s="26">
        <v>0</v>
      </c>
      <c r="K171" s="35">
        <v>0</v>
      </c>
    </row>
    <row r="172" spans="1:11" ht="20" customHeight="1" x14ac:dyDescent="0.2">
      <c r="A172" t="s">
        <v>15</v>
      </c>
      <c r="B172" s="31">
        <v>23</v>
      </c>
      <c r="C172" s="31">
        <v>2</v>
      </c>
      <c r="D172" s="31">
        <v>1</v>
      </c>
      <c r="E172" s="31">
        <v>1</v>
      </c>
      <c r="F172" s="31">
        <v>1</v>
      </c>
      <c r="G172" s="31">
        <v>1</v>
      </c>
      <c r="H172" s="26">
        <v>500</v>
      </c>
      <c r="I172" s="33">
        <v>430</v>
      </c>
      <c r="J172" s="26">
        <v>77</v>
      </c>
      <c r="K172" s="26">
        <v>4</v>
      </c>
    </row>
    <row r="173" spans="1:11" ht="20" customHeight="1" x14ac:dyDescent="0.2">
      <c r="A173" t="s">
        <v>15</v>
      </c>
      <c r="B173" s="31">
        <v>16</v>
      </c>
      <c r="C173" s="31">
        <v>2</v>
      </c>
      <c r="D173" s="31">
        <v>2</v>
      </c>
      <c r="E173" s="31">
        <v>3</v>
      </c>
      <c r="F173" s="31">
        <v>1</v>
      </c>
      <c r="G173" s="31">
        <v>1</v>
      </c>
      <c r="H173" s="26">
        <v>500</v>
      </c>
      <c r="I173" s="33">
        <v>500</v>
      </c>
      <c r="J173" s="26">
        <v>492</v>
      </c>
      <c r="K173" s="26">
        <v>391</v>
      </c>
    </row>
    <row r="174" spans="1:11" ht="20" customHeight="1" x14ac:dyDescent="0.2">
      <c r="A174" t="s">
        <v>15</v>
      </c>
      <c r="B174" s="31">
        <v>1</v>
      </c>
      <c r="C174" s="31">
        <v>2</v>
      </c>
      <c r="D174" s="31">
        <v>1</v>
      </c>
      <c r="E174" s="31">
        <v>2</v>
      </c>
      <c r="F174" s="31">
        <v>1</v>
      </c>
      <c r="G174" s="31">
        <v>1</v>
      </c>
      <c r="H174" s="26">
        <v>500</v>
      </c>
      <c r="I174" s="33">
        <v>500</v>
      </c>
      <c r="J174" s="26">
        <v>497</v>
      </c>
      <c r="K174" s="26">
        <v>475</v>
      </c>
    </row>
    <row r="175" spans="1:11" ht="20" customHeight="1" x14ac:dyDescent="0.2">
      <c r="A175" t="s">
        <v>15</v>
      </c>
      <c r="B175" s="31">
        <v>8</v>
      </c>
      <c r="C175" s="31">
        <v>2</v>
      </c>
      <c r="D175" s="31">
        <v>1</v>
      </c>
      <c r="E175" s="31">
        <v>1</v>
      </c>
      <c r="F175" s="31">
        <v>1</v>
      </c>
      <c r="G175" s="31">
        <v>3</v>
      </c>
      <c r="H175" s="26">
        <v>500</v>
      </c>
      <c r="I175" s="33">
        <v>0</v>
      </c>
      <c r="J175" s="26">
        <v>0</v>
      </c>
      <c r="K175" s="35">
        <v>0</v>
      </c>
    </row>
    <row r="176" spans="1:11" ht="20" customHeight="1" x14ac:dyDescent="0.2">
      <c r="A176" t="s">
        <v>15</v>
      </c>
      <c r="B176" s="31">
        <v>18</v>
      </c>
      <c r="C176" s="31">
        <v>2</v>
      </c>
      <c r="D176" s="31">
        <v>3</v>
      </c>
      <c r="E176" s="31">
        <v>2</v>
      </c>
      <c r="F176" s="31">
        <v>1</v>
      </c>
      <c r="G176" s="31">
        <v>1</v>
      </c>
      <c r="H176" s="26">
        <v>500</v>
      </c>
      <c r="I176" s="33">
        <v>500</v>
      </c>
      <c r="J176" s="26">
        <v>495</v>
      </c>
      <c r="K176" s="26">
        <v>494</v>
      </c>
    </row>
    <row r="177" spans="1:11" ht="20" customHeight="1" x14ac:dyDescent="0.2">
      <c r="A177" t="s">
        <v>15</v>
      </c>
      <c r="B177" s="31">
        <v>12</v>
      </c>
      <c r="C177" s="31">
        <v>2</v>
      </c>
      <c r="D177" s="31">
        <v>2</v>
      </c>
      <c r="E177" s="31">
        <v>3</v>
      </c>
      <c r="F177" s="31">
        <v>1</v>
      </c>
      <c r="G177" s="31">
        <v>1</v>
      </c>
      <c r="H177" s="26">
        <v>500</v>
      </c>
      <c r="I177" s="33">
        <v>500</v>
      </c>
      <c r="J177" s="26">
        <v>495</v>
      </c>
      <c r="K177" s="26">
        <v>461</v>
      </c>
    </row>
    <row r="178" spans="1:11" ht="20" customHeight="1" x14ac:dyDescent="0.2">
      <c r="A178" t="s">
        <v>15</v>
      </c>
      <c r="B178" s="31">
        <v>5</v>
      </c>
      <c r="C178" s="31">
        <v>2</v>
      </c>
      <c r="D178" s="31">
        <v>1</v>
      </c>
      <c r="E178" s="31">
        <v>2</v>
      </c>
      <c r="F178" s="31">
        <v>1</v>
      </c>
      <c r="G178" s="31">
        <v>1</v>
      </c>
      <c r="H178" s="26">
        <v>500</v>
      </c>
      <c r="I178" s="33">
        <v>500</v>
      </c>
      <c r="J178" s="26">
        <v>497</v>
      </c>
      <c r="K178" s="26">
        <v>475</v>
      </c>
    </row>
    <row r="179" spans="1:11" ht="20" customHeight="1" x14ac:dyDescent="0.2">
      <c r="A179" t="s">
        <v>15</v>
      </c>
      <c r="B179" s="31">
        <v>11</v>
      </c>
      <c r="C179" s="31">
        <v>2</v>
      </c>
      <c r="D179" s="31">
        <v>2</v>
      </c>
      <c r="E179" s="31">
        <v>2</v>
      </c>
      <c r="F179" s="31">
        <v>1</v>
      </c>
      <c r="G179" s="31">
        <v>1</v>
      </c>
      <c r="H179" s="26">
        <v>500</v>
      </c>
      <c r="I179" s="33">
        <v>500</v>
      </c>
      <c r="J179" s="26">
        <v>499</v>
      </c>
      <c r="K179" s="26">
        <v>471</v>
      </c>
    </row>
    <row r="180" spans="1:11" ht="20" customHeight="1" x14ac:dyDescent="0.2">
      <c r="A180" t="s">
        <v>15</v>
      </c>
      <c r="B180" s="31">
        <v>6</v>
      </c>
      <c r="C180" s="31">
        <v>2</v>
      </c>
      <c r="D180" s="31">
        <v>1</v>
      </c>
      <c r="E180" s="31">
        <v>3</v>
      </c>
      <c r="F180" s="31">
        <v>1</v>
      </c>
      <c r="G180" s="31">
        <v>1</v>
      </c>
      <c r="H180" s="26">
        <v>500</v>
      </c>
      <c r="I180" s="33">
        <v>500</v>
      </c>
      <c r="J180" s="26">
        <v>498</v>
      </c>
      <c r="K180" s="26">
        <v>481</v>
      </c>
    </row>
    <row r="181" spans="1:11" ht="20" customHeight="1" x14ac:dyDescent="0.2">
      <c r="A181" t="s">
        <v>15</v>
      </c>
      <c r="B181" s="31">
        <v>25</v>
      </c>
      <c r="C181" s="31">
        <v>2</v>
      </c>
      <c r="D181" s="31">
        <v>3</v>
      </c>
      <c r="E181" s="31">
        <v>2</v>
      </c>
      <c r="F181" s="31">
        <v>1</v>
      </c>
      <c r="G181" s="31">
        <v>1</v>
      </c>
      <c r="H181" s="26">
        <v>500</v>
      </c>
      <c r="I181" s="33">
        <v>500</v>
      </c>
      <c r="J181" s="26">
        <v>497</v>
      </c>
      <c r="K181" s="26">
        <v>470</v>
      </c>
    </row>
    <row r="182" spans="1:11" ht="20" customHeight="1" x14ac:dyDescent="0.2">
      <c r="A182" t="s">
        <v>15</v>
      </c>
      <c r="B182" s="31">
        <v>4</v>
      </c>
      <c r="C182" s="31">
        <v>3</v>
      </c>
      <c r="D182" s="31">
        <v>1</v>
      </c>
      <c r="E182" s="31">
        <v>1</v>
      </c>
      <c r="F182" s="31">
        <v>1</v>
      </c>
      <c r="G182" s="31">
        <v>1</v>
      </c>
      <c r="H182" s="26">
        <v>500</v>
      </c>
      <c r="I182" s="33">
        <v>0</v>
      </c>
      <c r="J182" s="26">
        <v>0</v>
      </c>
      <c r="K182" s="35">
        <v>0</v>
      </c>
    </row>
    <row r="183" spans="1:11" ht="20" customHeight="1" x14ac:dyDescent="0.2">
      <c r="A183" t="s">
        <v>15</v>
      </c>
      <c r="B183" s="31">
        <v>12</v>
      </c>
      <c r="C183" s="31">
        <v>3</v>
      </c>
      <c r="D183" s="31">
        <v>1</v>
      </c>
      <c r="E183" s="31">
        <v>1</v>
      </c>
      <c r="F183" s="31">
        <v>1</v>
      </c>
      <c r="G183" s="31">
        <v>2</v>
      </c>
      <c r="H183" s="26">
        <v>500</v>
      </c>
      <c r="I183" s="33">
        <v>443</v>
      </c>
      <c r="J183" s="26">
        <v>429</v>
      </c>
      <c r="K183" s="26">
        <v>23</v>
      </c>
    </row>
    <row r="184" spans="1:11" ht="20" customHeight="1" x14ac:dyDescent="0.2">
      <c r="A184" t="s">
        <v>15</v>
      </c>
      <c r="B184" s="31">
        <v>7</v>
      </c>
      <c r="C184" s="31">
        <v>2</v>
      </c>
      <c r="D184" s="31">
        <v>3</v>
      </c>
      <c r="E184" s="31">
        <v>1</v>
      </c>
      <c r="F184" s="31">
        <v>1</v>
      </c>
      <c r="G184" s="31">
        <v>1</v>
      </c>
      <c r="H184" s="26">
        <v>500</v>
      </c>
      <c r="I184" s="33">
        <v>500</v>
      </c>
      <c r="J184" s="26">
        <v>356</v>
      </c>
      <c r="K184" s="26">
        <v>241</v>
      </c>
    </row>
    <row r="185" spans="1:11" ht="20" customHeight="1" x14ac:dyDescent="0.2">
      <c r="A185" t="s">
        <v>15</v>
      </c>
      <c r="B185" s="31">
        <v>8</v>
      </c>
      <c r="C185" s="31">
        <v>2</v>
      </c>
      <c r="D185" s="31">
        <v>1</v>
      </c>
      <c r="E185" s="31">
        <v>1</v>
      </c>
      <c r="F185" s="31">
        <v>1</v>
      </c>
      <c r="G185" s="31">
        <v>2</v>
      </c>
      <c r="H185" s="26">
        <v>500</v>
      </c>
      <c r="I185" s="33">
        <v>0</v>
      </c>
      <c r="J185" s="26">
        <v>0</v>
      </c>
      <c r="K185" s="35">
        <v>0</v>
      </c>
    </row>
    <row r="186" spans="1:11" ht="20" customHeight="1" x14ac:dyDescent="0.2">
      <c r="A186" t="s">
        <v>15</v>
      </c>
      <c r="B186" s="31">
        <v>16</v>
      </c>
      <c r="C186" s="31">
        <v>3</v>
      </c>
      <c r="D186" s="31">
        <v>1</v>
      </c>
      <c r="E186" s="31">
        <v>1</v>
      </c>
      <c r="F186" s="31">
        <v>1</v>
      </c>
      <c r="G186" s="31">
        <v>1</v>
      </c>
      <c r="H186" s="26">
        <v>500</v>
      </c>
      <c r="I186" s="33">
        <v>491</v>
      </c>
      <c r="J186" s="26">
        <v>283</v>
      </c>
      <c r="K186" s="26">
        <v>22</v>
      </c>
    </row>
    <row r="187" spans="1:11" ht="20" customHeight="1" x14ac:dyDescent="0.2">
      <c r="A187" t="s">
        <v>15</v>
      </c>
      <c r="B187" s="31">
        <v>15</v>
      </c>
      <c r="C187" s="31">
        <v>2</v>
      </c>
      <c r="D187" s="31">
        <v>3</v>
      </c>
      <c r="E187" s="31">
        <v>1</v>
      </c>
      <c r="F187" s="31">
        <v>1</v>
      </c>
      <c r="G187" s="31">
        <v>1</v>
      </c>
      <c r="H187" s="26">
        <v>500</v>
      </c>
      <c r="I187" s="33">
        <v>444</v>
      </c>
      <c r="J187" s="26">
        <v>31</v>
      </c>
      <c r="K187" s="26">
        <v>2</v>
      </c>
    </row>
    <row r="188" spans="1:11" ht="20" customHeight="1" x14ac:dyDescent="0.2">
      <c r="A188" t="s">
        <v>15</v>
      </c>
      <c r="B188" s="31">
        <v>21</v>
      </c>
      <c r="C188" s="31">
        <v>2</v>
      </c>
      <c r="D188" s="31">
        <v>2</v>
      </c>
      <c r="E188" s="31">
        <v>1</v>
      </c>
      <c r="F188" s="31">
        <v>1</v>
      </c>
      <c r="G188" s="31">
        <v>1</v>
      </c>
      <c r="H188" s="26">
        <v>500</v>
      </c>
      <c r="I188" s="33">
        <v>304</v>
      </c>
      <c r="J188" s="26">
        <v>0</v>
      </c>
      <c r="K188" s="35">
        <v>0</v>
      </c>
    </row>
    <row r="189" spans="1:11" ht="20" customHeight="1" x14ac:dyDescent="0.2">
      <c r="A189" t="s">
        <v>15</v>
      </c>
      <c r="B189" s="31">
        <v>23</v>
      </c>
      <c r="C189" s="31">
        <v>2</v>
      </c>
      <c r="D189" s="31">
        <v>1</v>
      </c>
      <c r="E189" s="31">
        <v>1</v>
      </c>
      <c r="F189" s="31">
        <v>1</v>
      </c>
      <c r="G189" s="31">
        <v>2</v>
      </c>
      <c r="H189" s="26">
        <v>500</v>
      </c>
      <c r="I189" s="33">
        <v>219</v>
      </c>
      <c r="J189" s="26">
        <v>19</v>
      </c>
      <c r="K189" s="26">
        <v>7</v>
      </c>
    </row>
    <row r="190" spans="1:11" ht="20" customHeight="1" x14ac:dyDescent="0.2">
      <c r="A190" t="s">
        <v>15</v>
      </c>
      <c r="B190" s="31">
        <v>17</v>
      </c>
      <c r="C190" s="31">
        <v>2</v>
      </c>
      <c r="D190" s="31">
        <v>1</v>
      </c>
      <c r="E190" s="31">
        <v>2</v>
      </c>
      <c r="F190" s="31">
        <v>1</v>
      </c>
      <c r="G190" s="31">
        <v>1</v>
      </c>
      <c r="H190" s="26">
        <v>500</v>
      </c>
      <c r="I190" s="33">
        <v>500</v>
      </c>
      <c r="J190" s="26">
        <v>498</v>
      </c>
      <c r="K190" s="26">
        <v>428</v>
      </c>
    </row>
    <row r="191" spans="1:11" ht="20" customHeight="1" x14ac:dyDescent="0.2">
      <c r="A191" t="s">
        <v>15</v>
      </c>
      <c r="B191" s="31">
        <v>14</v>
      </c>
      <c r="C191" s="31">
        <v>2</v>
      </c>
      <c r="D191" s="31">
        <v>1</v>
      </c>
      <c r="E191" s="31">
        <v>3</v>
      </c>
      <c r="F191" s="31">
        <v>1</v>
      </c>
      <c r="G191" s="31">
        <v>1</v>
      </c>
      <c r="H191" s="26">
        <v>500</v>
      </c>
      <c r="I191" s="33">
        <v>500</v>
      </c>
      <c r="J191" s="26">
        <v>498</v>
      </c>
      <c r="K191" s="26">
        <v>498</v>
      </c>
    </row>
    <row r="192" spans="1:11" ht="20" customHeight="1" x14ac:dyDescent="0.2">
      <c r="A192" t="s">
        <v>15</v>
      </c>
      <c r="B192" s="31">
        <v>3</v>
      </c>
      <c r="C192" s="31">
        <v>2</v>
      </c>
      <c r="D192" s="31">
        <v>2</v>
      </c>
      <c r="E192" s="31">
        <v>2</v>
      </c>
      <c r="F192" s="31">
        <v>1</v>
      </c>
      <c r="G192" s="31">
        <v>1</v>
      </c>
      <c r="H192" s="26">
        <v>500</v>
      </c>
      <c r="I192" s="33">
        <v>217</v>
      </c>
      <c r="J192" s="26">
        <v>0</v>
      </c>
      <c r="K192" s="35">
        <v>0</v>
      </c>
    </row>
    <row r="193" spans="1:11" ht="20" customHeight="1" x14ac:dyDescent="0.2">
      <c r="A193" t="s">
        <v>15</v>
      </c>
      <c r="B193" s="31">
        <v>18</v>
      </c>
      <c r="C193" s="31">
        <v>2</v>
      </c>
      <c r="D193" s="31">
        <v>2</v>
      </c>
      <c r="E193" s="31">
        <v>1</v>
      </c>
      <c r="F193" s="31">
        <v>1</v>
      </c>
      <c r="G193" s="31">
        <v>1</v>
      </c>
      <c r="H193" s="26">
        <v>500</v>
      </c>
      <c r="I193" s="33">
        <v>205</v>
      </c>
      <c r="J193" s="26">
        <v>20</v>
      </c>
      <c r="K193" s="26">
        <v>1</v>
      </c>
    </row>
    <row r="194" spans="1:11" ht="20" customHeight="1" x14ac:dyDescent="0.2">
      <c r="A194" t="s">
        <v>15</v>
      </c>
      <c r="B194" s="31">
        <v>10</v>
      </c>
      <c r="C194" s="31">
        <v>2</v>
      </c>
      <c r="D194" s="31">
        <v>1</v>
      </c>
      <c r="E194" s="31">
        <v>3</v>
      </c>
      <c r="F194" s="31">
        <v>1</v>
      </c>
      <c r="G194" s="31">
        <v>1</v>
      </c>
      <c r="H194" s="26">
        <v>500</v>
      </c>
      <c r="I194" s="33">
        <v>500</v>
      </c>
      <c r="J194" s="26">
        <v>500</v>
      </c>
      <c r="K194" s="26">
        <v>475</v>
      </c>
    </row>
    <row r="195" spans="1:11" ht="20" customHeight="1" x14ac:dyDescent="0.2">
      <c r="A195" t="s">
        <v>15</v>
      </c>
      <c r="B195" s="31">
        <v>7</v>
      </c>
      <c r="C195" s="31">
        <v>2</v>
      </c>
      <c r="D195" s="31">
        <v>2</v>
      </c>
      <c r="E195" s="31">
        <v>2</v>
      </c>
      <c r="F195" s="31">
        <v>1</v>
      </c>
      <c r="G195" s="31">
        <v>1</v>
      </c>
      <c r="H195" s="26">
        <v>500</v>
      </c>
      <c r="I195" s="33">
        <v>500</v>
      </c>
      <c r="J195" s="26">
        <v>498</v>
      </c>
      <c r="K195" s="26">
        <v>498</v>
      </c>
    </row>
    <row r="196" spans="1:11" ht="20" customHeight="1" x14ac:dyDescent="0.2">
      <c r="A196" t="s">
        <v>15</v>
      </c>
      <c r="B196" s="31">
        <v>13</v>
      </c>
      <c r="C196" s="31">
        <v>2</v>
      </c>
      <c r="D196" s="31">
        <v>1</v>
      </c>
      <c r="E196" s="31">
        <v>2</v>
      </c>
      <c r="F196" s="31">
        <v>1</v>
      </c>
      <c r="G196" s="31">
        <v>1</v>
      </c>
      <c r="H196" s="26">
        <v>500</v>
      </c>
      <c r="I196" s="33">
        <v>500</v>
      </c>
      <c r="J196" s="26">
        <v>498</v>
      </c>
      <c r="K196" s="26">
        <v>462</v>
      </c>
    </row>
    <row r="197" spans="1:11" ht="20" customHeight="1" x14ac:dyDescent="0.2">
      <c r="A197" t="s">
        <v>15</v>
      </c>
      <c r="B197" s="31">
        <v>4</v>
      </c>
      <c r="C197" s="31">
        <v>2</v>
      </c>
      <c r="D197" s="31">
        <v>2</v>
      </c>
      <c r="E197" s="31">
        <v>3</v>
      </c>
      <c r="F197" s="31">
        <v>1</v>
      </c>
      <c r="G197" s="31">
        <v>1</v>
      </c>
      <c r="H197" s="26">
        <v>500</v>
      </c>
      <c r="I197" s="33">
        <v>0</v>
      </c>
      <c r="J197" s="26">
        <v>0</v>
      </c>
      <c r="K197" s="35">
        <v>0</v>
      </c>
    </row>
    <row r="198" spans="1:11" ht="20" customHeight="1" x14ac:dyDescent="0.2">
      <c r="A198" t="s">
        <v>15</v>
      </c>
      <c r="B198" s="31">
        <v>25</v>
      </c>
      <c r="C198" s="31">
        <v>2</v>
      </c>
      <c r="D198" s="31">
        <v>2</v>
      </c>
      <c r="E198" s="31">
        <v>1</v>
      </c>
      <c r="F198" s="31">
        <v>1</v>
      </c>
      <c r="G198" s="31">
        <v>1</v>
      </c>
      <c r="H198" s="26">
        <v>500</v>
      </c>
      <c r="I198" s="33">
        <v>489</v>
      </c>
      <c r="J198" s="26">
        <v>425</v>
      </c>
      <c r="K198" s="26">
        <v>16</v>
      </c>
    </row>
    <row r="199" spans="1:11" ht="20" customHeight="1" x14ac:dyDescent="0.2">
      <c r="A199" s="33" t="s">
        <v>15</v>
      </c>
      <c r="B199" s="31">
        <v>11</v>
      </c>
      <c r="C199" s="31">
        <v>2</v>
      </c>
      <c r="D199" s="31">
        <v>3</v>
      </c>
      <c r="E199" s="31">
        <v>1</v>
      </c>
      <c r="F199" s="31">
        <v>1</v>
      </c>
      <c r="G199" s="31">
        <v>1</v>
      </c>
      <c r="H199" s="26">
        <v>500</v>
      </c>
      <c r="I199" s="33">
        <v>0</v>
      </c>
      <c r="J199" s="26">
        <v>0</v>
      </c>
      <c r="K199" s="35">
        <v>0</v>
      </c>
    </row>
    <row r="200" spans="1:11" ht="20" customHeight="1" x14ac:dyDescent="0.2">
      <c r="A200" t="s">
        <v>15</v>
      </c>
      <c r="B200" s="31">
        <v>4</v>
      </c>
      <c r="C200" s="31">
        <v>3</v>
      </c>
      <c r="D200" s="31">
        <v>1</v>
      </c>
      <c r="E200" s="31">
        <v>1</v>
      </c>
      <c r="F200" s="31">
        <v>1</v>
      </c>
      <c r="G200" s="31">
        <v>2</v>
      </c>
      <c r="H200" s="26">
        <v>500</v>
      </c>
      <c r="I200" s="33">
        <v>0</v>
      </c>
      <c r="J200" s="26">
        <v>0</v>
      </c>
      <c r="K200" s="35">
        <v>0</v>
      </c>
    </row>
    <row r="201" spans="1:11" ht="20" customHeight="1" x14ac:dyDescent="0.2">
      <c r="A201" t="s">
        <v>15</v>
      </c>
      <c r="B201" s="31">
        <v>12</v>
      </c>
      <c r="C201" s="31">
        <v>3</v>
      </c>
      <c r="D201" s="31">
        <v>1</v>
      </c>
      <c r="E201" s="31">
        <v>1</v>
      </c>
      <c r="F201" s="31">
        <v>1</v>
      </c>
      <c r="G201" s="31">
        <v>1</v>
      </c>
      <c r="H201" s="26">
        <v>500</v>
      </c>
      <c r="I201" s="33">
        <v>498</v>
      </c>
      <c r="J201" s="26">
        <v>498</v>
      </c>
      <c r="K201" s="26">
        <v>6</v>
      </c>
    </row>
    <row r="202" spans="1:11" ht="20" customHeight="1" x14ac:dyDescent="0.2">
      <c r="A202" t="s">
        <v>15</v>
      </c>
      <c r="B202" s="31">
        <v>8</v>
      </c>
      <c r="C202" s="31">
        <v>2</v>
      </c>
      <c r="D202" s="31">
        <v>1</v>
      </c>
      <c r="E202" s="31">
        <v>1</v>
      </c>
      <c r="F202" s="31">
        <v>1</v>
      </c>
      <c r="G202" s="31">
        <v>1</v>
      </c>
      <c r="H202" s="26">
        <v>500</v>
      </c>
      <c r="I202" s="33">
        <v>0</v>
      </c>
      <c r="J202" s="26">
        <v>0</v>
      </c>
      <c r="K202" s="35">
        <v>0</v>
      </c>
    </row>
    <row r="203" spans="1:11" ht="20" customHeight="1" x14ac:dyDescent="0.2">
      <c r="A203" t="s">
        <v>15</v>
      </c>
      <c r="B203" s="31">
        <v>23</v>
      </c>
      <c r="C203" s="31">
        <v>2</v>
      </c>
      <c r="D203" s="31">
        <v>1</v>
      </c>
      <c r="E203" s="31">
        <v>1</v>
      </c>
      <c r="F203" s="31">
        <v>1</v>
      </c>
      <c r="G203" s="31">
        <v>3</v>
      </c>
      <c r="H203" s="26">
        <v>500</v>
      </c>
      <c r="I203" s="33">
        <v>32</v>
      </c>
      <c r="J203" s="26">
        <v>0</v>
      </c>
      <c r="K203" s="35">
        <v>0</v>
      </c>
    </row>
    <row r="204" spans="1:11" ht="20" customHeight="1" x14ac:dyDescent="0.2">
      <c r="A204" t="s">
        <v>15</v>
      </c>
      <c r="B204" s="31">
        <v>9</v>
      </c>
      <c r="C204" s="31">
        <v>2</v>
      </c>
      <c r="D204" s="31">
        <v>3</v>
      </c>
      <c r="E204" s="31">
        <v>3</v>
      </c>
      <c r="F204" s="31">
        <v>1</v>
      </c>
      <c r="G204" s="31">
        <v>1</v>
      </c>
      <c r="H204" s="26">
        <v>500</v>
      </c>
      <c r="I204" s="33">
        <v>500</v>
      </c>
      <c r="J204" s="26">
        <v>495</v>
      </c>
      <c r="K204" s="26">
        <v>464</v>
      </c>
    </row>
    <row r="205" spans="1:11" ht="20" customHeight="1" x14ac:dyDescent="0.2">
      <c r="A205" t="s">
        <v>15</v>
      </c>
      <c r="B205" s="31">
        <v>17</v>
      </c>
      <c r="C205" s="31">
        <v>2</v>
      </c>
      <c r="D205" s="31">
        <v>1</v>
      </c>
      <c r="E205" s="31">
        <v>3</v>
      </c>
      <c r="F205" s="31">
        <v>1</v>
      </c>
      <c r="G205" s="31">
        <v>1</v>
      </c>
      <c r="H205" s="26">
        <v>500</v>
      </c>
      <c r="I205" s="33">
        <v>500</v>
      </c>
      <c r="J205" s="26">
        <v>491</v>
      </c>
      <c r="K205" s="26">
        <v>420</v>
      </c>
    </row>
    <row r="206" spans="1:11" ht="20" customHeight="1" x14ac:dyDescent="0.2">
      <c r="A206" t="s">
        <v>15</v>
      </c>
      <c r="B206" s="31">
        <v>3</v>
      </c>
      <c r="C206" s="31">
        <v>2</v>
      </c>
      <c r="D206" s="31">
        <v>2</v>
      </c>
      <c r="E206" s="31">
        <v>3</v>
      </c>
      <c r="F206" s="31">
        <v>1</v>
      </c>
      <c r="G206" s="31">
        <v>1</v>
      </c>
      <c r="H206" s="26">
        <v>500</v>
      </c>
      <c r="I206" s="33">
        <v>210</v>
      </c>
      <c r="J206" s="26">
        <v>0</v>
      </c>
      <c r="K206" s="35">
        <v>0</v>
      </c>
    </row>
    <row r="207" spans="1:11" ht="20" customHeight="1" x14ac:dyDescent="0.2">
      <c r="A207" t="s">
        <v>15</v>
      </c>
      <c r="B207" s="31">
        <v>20</v>
      </c>
      <c r="C207" s="31">
        <v>2</v>
      </c>
      <c r="D207" s="31">
        <v>1</v>
      </c>
      <c r="E207" s="31">
        <v>1</v>
      </c>
      <c r="F207" s="31">
        <v>1</v>
      </c>
      <c r="G207" s="31">
        <v>2</v>
      </c>
      <c r="H207" s="26">
        <v>500</v>
      </c>
      <c r="I207" s="33">
        <v>42</v>
      </c>
      <c r="J207" s="26">
        <v>38</v>
      </c>
      <c r="K207" s="26">
        <v>6</v>
      </c>
    </row>
    <row r="208" spans="1:11" ht="20" customHeight="1" x14ac:dyDescent="0.2">
      <c r="A208" t="s">
        <v>15</v>
      </c>
      <c r="B208" s="31">
        <v>14</v>
      </c>
      <c r="C208" s="31">
        <v>2</v>
      </c>
      <c r="D208" s="31">
        <v>1</v>
      </c>
      <c r="E208" s="31">
        <v>2</v>
      </c>
      <c r="F208" s="31">
        <v>1</v>
      </c>
      <c r="G208" s="31">
        <v>1</v>
      </c>
      <c r="H208" s="26">
        <v>500</v>
      </c>
      <c r="I208" s="33">
        <v>500</v>
      </c>
      <c r="J208" s="26">
        <v>498</v>
      </c>
      <c r="K208" s="26">
        <v>498</v>
      </c>
    </row>
    <row r="209" spans="1:11" ht="20" customHeight="1" x14ac:dyDescent="0.2">
      <c r="A209" t="s">
        <v>15</v>
      </c>
      <c r="B209" s="31">
        <v>22</v>
      </c>
      <c r="C209" s="31">
        <v>2</v>
      </c>
      <c r="D209" s="31">
        <v>2</v>
      </c>
      <c r="E209" s="31">
        <v>1</v>
      </c>
      <c r="F209" s="31">
        <v>1</v>
      </c>
      <c r="G209" s="31">
        <v>1</v>
      </c>
      <c r="H209" s="26">
        <v>500</v>
      </c>
      <c r="I209" s="33">
        <v>0</v>
      </c>
      <c r="J209" s="26">
        <v>0</v>
      </c>
      <c r="K209" s="35">
        <v>0</v>
      </c>
    </row>
    <row r="210" spans="1:11" ht="20" customHeight="1" x14ac:dyDescent="0.2">
      <c r="A210" t="s">
        <v>15</v>
      </c>
      <c r="B210" s="31">
        <v>16</v>
      </c>
      <c r="C210" s="31">
        <v>2</v>
      </c>
      <c r="D210" s="31">
        <v>3</v>
      </c>
      <c r="E210" s="31">
        <v>1</v>
      </c>
      <c r="F210" s="31">
        <v>1</v>
      </c>
      <c r="G210" s="31">
        <v>1</v>
      </c>
      <c r="H210" s="26">
        <v>500</v>
      </c>
      <c r="I210" s="33">
        <v>484</v>
      </c>
      <c r="J210" s="26">
        <v>139</v>
      </c>
      <c r="K210" s="26">
        <v>5</v>
      </c>
    </row>
    <row r="211" spans="1:11" ht="20" customHeight="1" x14ac:dyDescent="0.2">
      <c r="A211" t="s">
        <v>15</v>
      </c>
      <c r="B211" s="31">
        <v>3</v>
      </c>
      <c r="C211" s="31">
        <v>3</v>
      </c>
      <c r="D211" s="31">
        <v>1</v>
      </c>
      <c r="E211" s="31">
        <v>1</v>
      </c>
      <c r="F211" s="31">
        <v>1</v>
      </c>
      <c r="G211" s="31">
        <v>2</v>
      </c>
      <c r="H211" s="26">
        <v>500</v>
      </c>
      <c r="I211" s="33">
        <v>1</v>
      </c>
      <c r="J211" s="26">
        <v>0</v>
      </c>
      <c r="K211" s="35">
        <v>0</v>
      </c>
    </row>
    <row r="212" spans="1:11" ht="20" customHeight="1" x14ac:dyDescent="0.2">
      <c r="A212" t="s">
        <v>15</v>
      </c>
      <c r="B212" s="31">
        <v>15</v>
      </c>
      <c r="C212" s="31">
        <v>3</v>
      </c>
      <c r="D212" s="31">
        <v>1</v>
      </c>
      <c r="E212" s="31">
        <v>1</v>
      </c>
      <c r="F212" s="31">
        <v>1</v>
      </c>
      <c r="G212" s="31">
        <v>1</v>
      </c>
      <c r="H212" s="26">
        <v>500</v>
      </c>
      <c r="I212" s="33">
        <v>469</v>
      </c>
      <c r="J212" s="26">
        <v>148</v>
      </c>
      <c r="K212" s="26">
        <v>16</v>
      </c>
    </row>
    <row r="213" spans="1:11" ht="20" customHeight="1" x14ac:dyDescent="0.2">
      <c r="A213" t="s">
        <v>15</v>
      </c>
      <c r="B213" s="31">
        <v>24</v>
      </c>
      <c r="C213" s="31">
        <v>2</v>
      </c>
      <c r="D213" s="31">
        <v>1</v>
      </c>
      <c r="E213" s="31">
        <v>1</v>
      </c>
      <c r="F213" s="31">
        <v>1</v>
      </c>
      <c r="G213" s="31">
        <v>3</v>
      </c>
      <c r="H213" s="26">
        <v>500</v>
      </c>
      <c r="I213" s="33">
        <v>0</v>
      </c>
      <c r="J213" s="26">
        <v>0</v>
      </c>
      <c r="K213" s="35">
        <v>0</v>
      </c>
    </row>
    <row r="214" spans="1:11" ht="20" customHeight="1" x14ac:dyDescent="0.2">
      <c r="A214" t="s">
        <v>15</v>
      </c>
      <c r="B214" s="31">
        <v>19</v>
      </c>
      <c r="C214" s="31">
        <v>2</v>
      </c>
      <c r="D214" s="31">
        <v>1</v>
      </c>
      <c r="E214" s="31">
        <v>1</v>
      </c>
      <c r="F214" s="31">
        <v>1</v>
      </c>
      <c r="G214" s="31">
        <v>2</v>
      </c>
      <c r="H214" s="26">
        <v>500</v>
      </c>
      <c r="I214" s="33">
        <v>149</v>
      </c>
      <c r="J214" s="26">
        <v>138</v>
      </c>
      <c r="K214" s="26">
        <v>18</v>
      </c>
    </row>
    <row r="215" spans="1:11" ht="20" customHeight="1" x14ac:dyDescent="0.2">
      <c r="A215" t="s">
        <v>15</v>
      </c>
      <c r="B215" s="31">
        <v>11</v>
      </c>
      <c r="C215" s="31">
        <v>3</v>
      </c>
      <c r="D215" s="31">
        <v>1</v>
      </c>
      <c r="E215" s="31">
        <v>1</v>
      </c>
      <c r="F215" s="31">
        <v>1</v>
      </c>
      <c r="G215" s="31">
        <v>1</v>
      </c>
      <c r="H215" s="26">
        <v>500</v>
      </c>
      <c r="I215" s="33">
        <v>191</v>
      </c>
      <c r="J215" s="26">
        <v>191</v>
      </c>
      <c r="K215" s="26">
        <v>2</v>
      </c>
    </row>
    <row r="216" spans="1:11" ht="20" customHeight="1" x14ac:dyDescent="0.2">
      <c r="A216" t="s">
        <v>15</v>
      </c>
      <c r="B216" s="31">
        <v>7</v>
      </c>
      <c r="C216" s="31">
        <v>3</v>
      </c>
      <c r="D216" s="31">
        <v>1</v>
      </c>
      <c r="E216" s="31">
        <v>1</v>
      </c>
      <c r="F216" s="31">
        <v>1</v>
      </c>
      <c r="G216" s="31">
        <v>2</v>
      </c>
      <c r="H216" s="26">
        <v>500</v>
      </c>
      <c r="I216" s="33">
        <v>468</v>
      </c>
      <c r="J216" s="26">
        <v>39</v>
      </c>
      <c r="K216" s="26">
        <v>30</v>
      </c>
    </row>
    <row r="217" spans="1:11" ht="20" customHeight="1" x14ac:dyDescent="0.2">
      <c r="A217" t="s">
        <v>15</v>
      </c>
      <c r="B217" s="31">
        <v>12</v>
      </c>
      <c r="C217" s="31">
        <v>2</v>
      </c>
      <c r="D217" s="31">
        <v>3</v>
      </c>
      <c r="E217" s="31">
        <v>1</v>
      </c>
      <c r="F217" s="31">
        <v>1</v>
      </c>
      <c r="G217" s="31">
        <v>1</v>
      </c>
      <c r="H217" s="26">
        <v>500</v>
      </c>
      <c r="I217" s="33">
        <v>499</v>
      </c>
      <c r="J217" s="26">
        <v>499</v>
      </c>
      <c r="K217" s="26">
        <v>2</v>
      </c>
    </row>
    <row r="218" spans="1:11" ht="20" customHeight="1" x14ac:dyDescent="0.2">
      <c r="A218" t="s">
        <v>15</v>
      </c>
      <c r="B218" s="31">
        <v>19</v>
      </c>
      <c r="C218" s="31">
        <v>2</v>
      </c>
      <c r="D218" s="31">
        <v>1</v>
      </c>
      <c r="E218" s="31">
        <v>1</v>
      </c>
      <c r="F218" s="31">
        <v>1</v>
      </c>
      <c r="G218" s="31">
        <v>3</v>
      </c>
      <c r="H218" s="26">
        <v>500</v>
      </c>
      <c r="I218" s="33">
        <v>8</v>
      </c>
      <c r="J218" s="26">
        <v>3</v>
      </c>
      <c r="K218" s="26">
        <v>2</v>
      </c>
    </row>
    <row r="219" spans="1:11" ht="20" customHeight="1" x14ac:dyDescent="0.2">
      <c r="A219" t="s">
        <v>15</v>
      </c>
      <c r="B219" s="31">
        <v>7</v>
      </c>
      <c r="C219" s="31">
        <v>2</v>
      </c>
      <c r="D219" s="31">
        <v>2</v>
      </c>
      <c r="E219" s="31">
        <v>3</v>
      </c>
      <c r="F219" s="31">
        <v>1</v>
      </c>
      <c r="G219" s="31">
        <v>1</v>
      </c>
      <c r="H219" s="26">
        <v>500</v>
      </c>
      <c r="I219" s="33">
        <v>500</v>
      </c>
      <c r="J219" s="26">
        <v>499</v>
      </c>
      <c r="K219" s="26">
        <v>498</v>
      </c>
    </row>
    <row r="220" spans="1:11" ht="20" customHeight="1" x14ac:dyDescent="0.2">
      <c r="A220" t="s">
        <v>15</v>
      </c>
      <c r="B220" s="31">
        <v>10</v>
      </c>
      <c r="C220" s="31">
        <v>2</v>
      </c>
      <c r="D220" s="31">
        <v>1</v>
      </c>
      <c r="E220" s="31">
        <v>2</v>
      </c>
      <c r="F220" s="31">
        <v>1</v>
      </c>
      <c r="G220" s="31">
        <v>1</v>
      </c>
      <c r="H220" s="26">
        <v>500</v>
      </c>
      <c r="I220" s="33">
        <v>500</v>
      </c>
      <c r="J220" s="26">
        <v>499</v>
      </c>
      <c r="K220" s="26">
        <v>466</v>
      </c>
    </row>
    <row r="221" spans="1:11" ht="20" customHeight="1" x14ac:dyDescent="0.2">
      <c r="A221" t="s">
        <v>15</v>
      </c>
      <c r="B221" s="31">
        <v>24</v>
      </c>
      <c r="C221" s="31">
        <v>2</v>
      </c>
      <c r="D221" s="31">
        <v>1</v>
      </c>
      <c r="E221" s="31">
        <v>1</v>
      </c>
      <c r="F221" s="31">
        <v>1</v>
      </c>
      <c r="G221" s="31">
        <v>2</v>
      </c>
      <c r="H221" s="26">
        <v>500</v>
      </c>
      <c r="I221" s="33">
        <v>39</v>
      </c>
      <c r="J221" s="26">
        <v>6</v>
      </c>
      <c r="K221" s="26">
        <v>3</v>
      </c>
    </row>
    <row r="222" spans="1:11" ht="20" customHeight="1" x14ac:dyDescent="0.2">
      <c r="A222" t="s">
        <v>15</v>
      </c>
      <c r="B222" s="31">
        <v>4</v>
      </c>
      <c r="C222" s="31">
        <v>2</v>
      </c>
      <c r="D222" s="31">
        <v>2</v>
      </c>
      <c r="E222" s="31">
        <v>2</v>
      </c>
      <c r="F222" s="31">
        <v>1</v>
      </c>
      <c r="G222" s="31">
        <v>1</v>
      </c>
      <c r="H222" s="26">
        <v>500</v>
      </c>
      <c r="I222" s="33">
        <v>0</v>
      </c>
      <c r="J222" s="26">
        <v>0</v>
      </c>
      <c r="K222" s="35">
        <v>0</v>
      </c>
    </row>
    <row r="223" spans="1:11" ht="20" customHeight="1" x14ac:dyDescent="0.2">
      <c r="A223" t="s">
        <v>15</v>
      </c>
      <c r="B223" s="31">
        <v>13</v>
      </c>
      <c r="C223" s="31">
        <v>2</v>
      </c>
      <c r="D223" s="31">
        <v>1</v>
      </c>
      <c r="E223" s="31">
        <v>3</v>
      </c>
      <c r="F223" s="31">
        <v>1</v>
      </c>
      <c r="G223" s="31">
        <v>1</v>
      </c>
      <c r="H223" s="26">
        <v>500</v>
      </c>
      <c r="I223" s="33">
        <v>500</v>
      </c>
      <c r="J223" s="26">
        <v>497</v>
      </c>
      <c r="K223" s="26">
        <v>482</v>
      </c>
    </row>
    <row r="224" spans="1:11" ht="20" customHeight="1" x14ac:dyDescent="0.2">
      <c r="A224" t="s">
        <v>15</v>
      </c>
      <c r="B224" s="31">
        <v>9</v>
      </c>
      <c r="C224" s="31">
        <v>2</v>
      </c>
      <c r="D224" s="31">
        <v>3</v>
      </c>
      <c r="E224" s="31">
        <v>2</v>
      </c>
      <c r="F224" s="31">
        <v>1</v>
      </c>
      <c r="G224" s="31">
        <v>1</v>
      </c>
      <c r="H224" s="26">
        <v>500</v>
      </c>
      <c r="I224" s="33">
        <v>500</v>
      </c>
      <c r="J224" s="26">
        <v>499</v>
      </c>
      <c r="K224" s="26">
        <v>456</v>
      </c>
    </row>
    <row r="225" spans="1:11" ht="20" customHeight="1" x14ac:dyDescent="0.2">
      <c r="A225" t="s">
        <v>15</v>
      </c>
      <c r="B225" s="31">
        <v>20</v>
      </c>
      <c r="C225" s="31">
        <v>2</v>
      </c>
      <c r="D225" s="31">
        <v>1</v>
      </c>
      <c r="E225" s="31">
        <v>1</v>
      </c>
      <c r="F225" s="31">
        <v>1</v>
      </c>
      <c r="G225" s="31">
        <v>3</v>
      </c>
      <c r="H225" s="26">
        <v>500</v>
      </c>
      <c r="I225" s="33">
        <v>0</v>
      </c>
      <c r="J225" s="26">
        <v>0</v>
      </c>
      <c r="K225" s="35">
        <v>0</v>
      </c>
    </row>
    <row r="226" spans="1:11" ht="20" customHeight="1" x14ac:dyDescent="0.2">
      <c r="A226" t="s">
        <v>15</v>
      </c>
      <c r="B226" s="31">
        <v>2</v>
      </c>
      <c r="C226" s="31">
        <v>2</v>
      </c>
      <c r="D226" s="31">
        <v>1</v>
      </c>
      <c r="E226" s="31">
        <v>2</v>
      </c>
      <c r="F226" s="31">
        <v>1</v>
      </c>
      <c r="G226" s="31">
        <v>1</v>
      </c>
      <c r="H226" s="26">
        <v>500</v>
      </c>
      <c r="I226" s="33">
        <v>0</v>
      </c>
      <c r="J226" s="26">
        <v>0</v>
      </c>
      <c r="K226" s="35">
        <v>0</v>
      </c>
    </row>
    <row r="227" spans="1:11" ht="20" customHeight="1" x14ac:dyDescent="0.2">
      <c r="A227" t="s">
        <v>15</v>
      </c>
      <c r="B227" s="31">
        <v>15</v>
      </c>
      <c r="C227" s="31">
        <v>2</v>
      </c>
      <c r="D227" s="31">
        <v>2</v>
      </c>
      <c r="E227" s="31">
        <v>3</v>
      </c>
      <c r="F227" s="31">
        <v>1</v>
      </c>
      <c r="G227" s="31">
        <v>1</v>
      </c>
      <c r="H227" s="26">
        <v>500</v>
      </c>
      <c r="I227" s="33">
        <v>500</v>
      </c>
      <c r="J227" s="26">
        <v>488</v>
      </c>
      <c r="K227" s="26">
        <v>385</v>
      </c>
    </row>
    <row r="228" spans="1:11" ht="20" customHeight="1" x14ac:dyDescent="0.2">
      <c r="A228" s="33" t="s">
        <v>15</v>
      </c>
      <c r="B228" s="31">
        <v>20</v>
      </c>
      <c r="C228" s="31">
        <v>2</v>
      </c>
      <c r="D228" s="31">
        <v>1</v>
      </c>
      <c r="E228" s="31">
        <v>1</v>
      </c>
      <c r="F228" s="31">
        <v>1</v>
      </c>
      <c r="G228" s="31">
        <v>1</v>
      </c>
      <c r="H228" s="26">
        <v>500</v>
      </c>
      <c r="I228" s="33">
        <v>207</v>
      </c>
      <c r="J228" s="26">
        <v>192</v>
      </c>
      <c r="K228" s="26">
        <v>1</v>
      </c>
    </row>
    <row r="229" spans="1:11" ht="20" customHeight="1" x14ac:dyDescent="0.2">
      <c r="A229" t="s">
        <v>15</v>
      </c>
      <c r="B229" s="31">
        <v>1</v>
      </c>
      <c r="C229" s="31">
        <v>2</v>
      </c>
      <c r="D229" s="31">
        <v>1</v>
      </c>
      <c r="E229" s="31">
        <v>3</v>
      </c>
      <c r="F229" s="31">
        <v>1</v>
      </c>
      <c r="G229" s="31">
        <v>1</v>
      </c>
      <c r="H229" s="26">
        <v>500</v>
      </c>
      <c r="I229" s="33">
        <v>500</v>
      </c>
      <c r="J229" s="26">
        <v>495</v>
      </c>
      <c r="K229" s="26">
        <v>464</v>
      </c>
    </row>
    <row r="230" spans="1:11" ht="20" customHeight="1" x14ac:dyDescent="0.2">
      <c r="A230" t="s">
        <v>15</v>
      </c>
      <c r="B230" s="31">
        <v>16</v>
      </c>
      <c r="C230" s="31">
        <v>2</v>
      </c>
      <c r="D230" s="31">
        <v>2</v>
      </c>
      <c r="E230" s="31">
        <v>2</v>
      </c>
      <c r="F230" s="31">
        <v>1</v>
      </c>
      <c r="G230" s="31">
        <v>1</v>
      </c>
      <c r="H230" s="26">
        <v>500</v>
      </c>
      <c r="I230" s="33">
        <v>500</v>
      </c>
      <c r="J230" s="26">
        <v>496</v>
      </c>
      <c r="K230" s="26">
        <v>418</v>
      </c>
    </row>
    <row r="231" spans="1:11" ht="20" customHeight="1" x14ac:dyDescent="0.2">
      <c r="A231" t="s">
        <v>15</v>
      </c>
      <c r="B231" s="31">
        <v>22</v>
      </c>
      <c r="C231" s="31">
        <v>2</v>
      </c>
      <c r="D231" s="31">
        <v>3</v>
      </c>
      <c r="E231" s="31">
        <v>2</v>
      </c>
      <c r="F231" s="31">
        <v>1</v>
      </c>
      <c r="G231" s="31">
        <v>1</v>
      </c>
      <c r="H231" s="26">
        <v>500</v>
      </c>
      <c r="I231" s="33">
        <v>500</v>
      </c>
      <c r="J231" s="26">
        <v>496</v>
      </c>
      <c r="K231" s="26">
        <v>465</v>
      </c>
    </row>
    <row r="232" spans="1:11" ht="20" customHeight="1" x14ac:dyDescent="0.2">
      <c r="A232" t="s">
        <v>15</v>
      </c>
      <c r="B232" s="31">
        <v>3</v>
      </c>
      <c r="C232" s="31">
        <v>3</v>
      </c>
      <c r="D232" s="31">
        <v>1</v>
      </c>
      <c r="E232" s="31">
        <v>1</v>
      </c>
      <c r="F232" s="31">
        <v>1</v>
      </c>
      <c r="G232" s="31">
        <v>1</v>
      </c>
      <c r="H232" s="26">
        <v>500</v>
      </c>
      <c r="I232" s="33">
        <v>4</v>
      </c>
      <c r="J232" s="26">
        <v>0</v>
      </c>
      <c r="K232" s="35">
        <v>0</v>
      </c>
    </row>
    <row r="233" spans="1:11" ht="20" customHeight="1" x14ac:dyDescent="0.2">
      <c r="A233" t="s">
        <v>15</v>
      </c>
      <c r="B233" s="31">
        <v>21</v>
      </c>
      <c r="C233" s="31">
        <v>2</v>
      </c>
      <c r="D233" s="31">
        <v>3</v>
      </c>
      <c r="E233" s="31">
        <v>3</v>
      </c>
      <c r="F233" s="31">
        <v>1</v>
      </c>
      <c r="G233" s="31">
        <v>1</v>
      </c>
      <c r="H233" s="26">
        <v>500</v>
      </c>
      <c r="I233" s="33">
        <v>500</v>
      </c>
      <c r="J233" s="26">
        <v>497</v>
      </c>
      <c r="K233" s="26">
        <v>453</v>
      </c>
    </row>
    <row r="234" spans="1:11" ht="20" customHeight="1" x14ac:dyDescent="0.2">
      <c r="A234" t="s">
        <v>15</v>
      </c>
      <c r="B234" s="31">
        <v>15</v>
      </c>
      <c r="C234" s="31">
        <v>3</v>
      </c>
      <c r="D234" s="31">
        <v>1</v>
      </c>
      <c r="E234" s="31">
        <v>1</v>
      </c>
      <c r="F234" s="31">
        <v>1</v>
      </c>
      <c r="G234" s="31">
        <v>2</v>
      </c>
      <c r="H234" s="26">
        <v>500</v>
      </c>
      <c r="I234" s="33">
        <v>164</v>
      </c>
      <c r="J234" s="26">
        <v>3</v>
      </c>
      <c r="K234" s="26">
        <v>2</v>
      </c>
    </row>
    <row r="235" spans="1:11" ht="20" customHeight="1" x14ac:dyDescent="0.2">
      <c r="A235" t="s">
        <v>15</v>
      </c>
      <c r="B235" s="31">
        <v>19</v>
      </c>
      <c r="C235" s="31">
        <v>2</v>
      </c>
      <c r="D235" s="31">
        <v>1</v>
      </c>
      <c r="E235" s="31">
        <v>1</v>
      </c>
      <c r="F235" s="31">
        <v>1</v>
      </c>
      <c r="G235" s="31">
        <v>1</v>
      </c>
      <c r="H235" s="26">
        <v>500</v>
      </c>
      <c r="I235" s="33">
        <v>250</v>
      </c>
      <c r="J235" s="26">
        <v>193</v>
      </c>
      <c r="K235" s="26">
        <v>1</v>
      </c>
    </row>
    <row r="236" spans="1:11" ht="20" customHeight="1" x14ac:dyDescent="0.2">
      <c r="A236" t="s">
        <v>15</v>
      </c>
      <c r="B236" s="31">
        <v>18</v>
      </c>
      <c r="C236" s="31">
        <v>2</v>
      </c>
      <c r="D236" s="31">
        <v>3</v>
      </c>
      <c r="E236" s="31">
        <v>3</v>
      </c>
      <c r="F236" s="31">
        <v>1</v>
      </c>
      <c r="G236" s="31">
        <v>1</v>
      </c>
      <c r="H236" s="26">
        <v>500</v>
      </c>
      <c r="I236" s="33">
        <v>500</v>
      </c>
      <c r="J236" s="26">
        <v>497</v>
      </c>
      <c r="K236" s="26">
        <v>496</v>
      </c>
    </row>
    <row r="237" spans="1:11" ht="20" customHeight="1" x14ac:dyDescent="0.2">
      <c r="A237" t="s">
        <v>15</v>
      </c>
      <c r="B237" s="31">
        <v>4</v>
      </c>
      <c r="C237" s="31">
        <v>2</v>
      </c>
      <c r="D237" s="31">
        <v>3</v>
      </c>
      <c r="E237" s="31">
        <v>1</v>
      </c>
      <c r="F237" s="31">
        <v>1</v>
      </c>
      <c r="G237" s="31">
        <v>1</v>
      </c>
      <c r="H237" s="26">
        <v>500</v>
      </c>
      <c r="I237" s="33">
        <v>0</v>
      </c>
      <c r="J237" s="26">
        <v>0</v>
      </c>
      <c r="K237" s="35">
        <v>0</v>
      </c>
    </row>
    <row r="238" spans="1:11" ht="20" customHeight="1" x14ac:dyDescent="0.2">
      <c r="A238" t="s">
        <v>15</v>
      </c>
      <c r="B238" s="31">
        <v>11</v>
      </c>
      <c r="C238" s="31">
        <v>3</v>
      </c>
      <c r="D238" s="31">
        <v>1</v>
      </c>
      <c r="E238" s="31">
        <v>1</v>
      </c>
      <c r="F238" s="31">
        <v>1</v>
      </c>
      <c r="G238" s="31">
        <v>2</v>
      </c>
      <c r="H238" s="26">
        <v>500</v>
      </c>
      <c r="I238" s="33">
        <v>36</v>
      </c>
      <c r="J238" s="26">
        <v>36</v>
      </c>
      <c r="K238" s="26">
        <v>2</v>
      </c>
    </row>
    <row r="239" spans="1:11" ht="20" customHeight="1" x14ac:dyDescent="0.2">
      <c r="A239" t="s">
        <v>15</v>
      </c>
      <c r="B239" s="31">
        <v>25</v>
      </c>
      <c r="C239" s="31">
        <v>2</v>
      </c>
      <c r="D239" s="31">
        <v>3</v>
      </c>
      <c r="E239" s="31">
        <v>3</v>
      </c>
      <c r="F239" s="31">
        <v>1</v>
      </c>
      <c r="G239" s="31">
        <v>1</v>
      </c>
      <c r="H239" s="26">
        <v>500</v>
      </c>
      <c r="I239" s="33">
        <v>500</v>
      </c>
      <c r="J239" s="26">
        <v>497</v>
      </c>
      <c r="K239" s="26">
        <v>464</v>
      </c>
    </row>
    <row r="240" spans="1:11" ht="20" customHeight="1" x14ac:dyDescent="0.2">
      <c r="A240" t="s">
        <v>15</v>
      </c>
      <c r="B240" s="31">
        <v>7</v>
      </c>
      <c r="C240" s="31">
        <v>3</v>
      </c>
      <c r="D240" s="31">
        <v>1</v>
      </c>
      <c r="E240" s="31">
        <v>1</v>
      </c>
      <c r="F240" s="31">
        <v>1</v>
      </c>
      <c r="G240" s="31">
        <v>1</v>
      </c>
      <c r="H240" s="26">
        <v>500</v>
      </c>
      <c r="I240" s="33">
        <v>500</v>
      </c>
      <c r="J240" s="26">
        <v>251</v>
      </c>
      <c r="K240" s="26">
        <v>248</v>
      </c>
    </row>
    <row r="241" spans="1:11" ht="20" customHeight="1" x14ac:dyDescent="0.2">
      <c r="A241" t="s">
        <v>15</v>
      </c>
      <c r="B241" s="31">
        <v>5</v>
      </c>
      <c r="C241" s="31">
        <v>2</v>
      </c>
      <c r="D241" s="31">
        <v>1</v>
      </c>
      <c r="E241" s="31">
        <v>3</v>
      </c>
      <c r="F241" s="31">
        <v>1</v>
      </c>
      <c r="G241" s="31">
        <v>1</v>
      </c>
      <c r="H241" s="26">
        <v>500</v>
      </c>
      <c r="I241" s="33">
        <v>500</v>
      </c>
      <c r="J241" s="26">
        <v>497</v>
      </c>
      <c r="K241" s="26">
        <v>480</v>
      </c>
    </row>
    <row r="242" spans="1:11" ht="20" customHeight="1" x14ac:dyDescent="0.2">
      <c r="A242" t="s">
        <v>15</v>
      </c>
      <c r="B242" s="31">
        <v>12</v>
      </c>
      <c r="C242" s="31">
        <v>2</v>
      </c>
      <c r="D242" s="31">
        <v>2</v>
      </c>
      <c r="E242" s="31">
        <v>2</v>
      </c>
      <c r="F242" s="31">
        <v>1</v>
      </c>
      <c r="G242" s="31">
        <v>1</v>
      </c>
      <c r="H242" s="26">
        <v>500</v>
      </c>
      <c r="I242" s="33">
        <v>500</v>
      </c>
      <c r="J242" s="26">
        <v>498</v>
      </c>
      <c r="K242" s="26">
        <v>459</v>
      </c>
    </row>
    <row r="243" spans="1:11" ht="20" customHeight="1" x14ac:dyDescent="0.2">
      <c r="A243" t="s">
        <v>15</v>
      </c>
      <c r="B243" s="31">
        <v>24</v>
      </c>
      <c r="C243" s="31">
        <v>2</v>
      </c>
      <c r="D243" s="31">
        <v>1</v>
      </c>
      <c r="E243" s="31">
        <v>1</v>
      </c>
      <c r="F243" s="31">
        <v>1</v>
      </c>
      <c r="G243" s="31">
        <v>1</v>
      </c>
      <c r="H243" s="26">
        <v>500</v>
      </c>
      <c r="I243" s="33">
        <v>31</v>
      </c>
      <c r="J243" s="26">
        <v>1</v>
      </c>
      <c r="K243" s="26">
        <v>1</v>
      </c>
    </row>
    <row r="244" spans="1:11" ht="20" customHeight="1" x14ac:dyDescent="0.2">
      <c r="A244" t="s">
        <v>15</v>
      </c>
      <c r="B244" s="31">
        <v>6</v>
      </c>
      <c r="C244" s="31">
        <v>2</v>
      </c>
      <c r="D244" s="31">
        <v>1</v>
      </c>
      <c r="E244" s="31">
        <v>2</v>
      </c>
      <c r="F244" s="31">
        <v>1</v>
      </c>
      <c r="G244" s="31">
        <v>1</v>
      </c>
      <c r="H244" s="26">
        <v>500</v>
      </c>
      <c r="I244" s="33">
        <v>500</v>
      </c>
      <c r="J244" s="26">
        <v>496</v>
      </c>
      <c r="K244" s="26">
        <v>472</v>
      </c>
    </row>
    <row r="245" spans="1:11" ht="20" customHeight="1" x14ac:dyDescent="0.2">
      <c r="A245" t="s">
        <v>15</v>
      </c>
      <c r="B245" s="31">
        <v>11</v>
      </c>
      <c r="C245" s="31">
        <v>2</v>
      </c>
      <c r="D245" s="31">
        <v>2</v>
      </c>
      <c r="E245" s="31">
        <v>3</v>
      </c>
      <c r="F245" s="31">
        <v>1</v>
      </c>
      <c r="G245" s="31">
        <v>1</v>
      </c>
      <c r="H245" s="26">
        <v>500</v>
      </c>
      <c r="I245" s="33">
        <v>500</v>
      </c>
      <c r="J245" s="26">
        <v>498</v>
      </c>
      <c r="K245" s="26">
        <v>465</v>
      </c>
    </row>
    <row r="246" spans="1:11" ht="20" customHeight="1" x14ac:dyDescent="0.2">
      <c r="A246" t="s">
        <v>15</v>
      </c>
      <c r="B246" s="31">
        <v>9</v>
      </c>
      <c r="C246" s="31">
        <v>2</v>
      </c>
      <c r="D246" s="31">
        <v>2</v>
      </c>
      <c r="E246" s="31">
        <v>1</v>
      </c>
      <c r="F246" s="31">
        <v>1</v>
      </c>
      <c r="G246" s="31">
        <v>1</v>
      </c>
      <c r="H246" s="26">
        <v>500</v>
      </c>
      <c r="I246" s="33">
        <v>107</v>
      </c>
      <c r="J246" s="26">
        <v>0</v>
      </c>
      <c r="K246" s="35">
        <v>0</v>
      </c>
    </row>
    <row r="247" spans="1:11" ht="20" customHeight="1" x14ac:dyDescent="0.2">
      <c r="A247" t="s">
        <v>15</v>
      </c>
      <c r="B247" s="31">
        <v>5</v>
      </c>
      <c r="C247" s="31">
        <v>2</v>
      </c>
      <c r="D247" s="31">
        <v>1</v>
      </c>
      <c r="E247" s="31">
        <v>1</v>
      </c>
      <c r="F247" s="31">
        <v>1</v>
      </c>
      <c r="G247" s="31">
        <v>3</v>
      </c>
      <c r="H247" s="26">
        <v>500</v>
      </c>
      <c r="I247" s="33">
        <v>50</v>
      </c>
      <c r="J247" s="26">
        <v>1</v>
      </c>
      <c r="K247" s="26">
        <v>1</v>
      </c>
    </row>
    <row r="248" spans="1:11" ht="20" customHeight="1" x14ac:dyDescent="0.2">
      <c r="A248" t="s">
        <v>15</v>
      </c>
      <c r="B248" s="31">
        <v>18</v>
      </c>
      <c r="C248" s="31">
        <v>2</v>
      </c>
      <c r="D248" s="31">
        <v>2</v>
      </c>
      <c r="E248" s="31">
        <v>2</v>
      </c>
      <c r="F248" s="31">
        <v>1</v>
      </c>
      <c r="G248" s="31">
        <v>1</v>
      </c>
      <c r="H248" s="26">
        <v>500</v>
      </c>
      <c r="I248" s="33">
        <v>500</v>
      </c>
      <c r="J248" s="26">
        <v>495</v>
      </c>
      <c r="K248" s="26">
        <v>495</v>
      </c>
    </row>
    <row r="249" spans="1:11" ht="20" customHeight="1" x14ac:dyDescent="0.2">
      <c r="A249" t="s">
        <v>15</v>
      </c>
      <c r="B249" s="31">
        <v>22</v>
      </c>
      <c r="C249" s="31">
        <v>2</v>
      </c>
      <c r="D249" s="31">
        <v>2</v>
      </c>
      <c r="E249" s="31">
        <v>3</v>
      </c>
      <c r="F249" s="31">
        <v>1</v>
      </c>
      <c r="G249" s="31">
        <v>1</v>
      </c>
      <c r="H249" s="26">
        <v>500</v>
      </c>
      <c r="I249" s="33">
        <v>500</v>
      </c>
      <c r="J249" s="26">
        <v>493</v>
      </c>
      <c r="K249" s="26">
        <v>448</v>
      </c>
    </row>
    <row r="250" spans="1:11" ht="20" customHeight="1" x14ac:dyDescent="0.2">
      <c r="A250" t="s">
        <v>15</v>
      </c>
      <c r="B250" s="31">
        <v>1</v>
      </c>
      <c r="C250" s="31">
        <v>2</v>
      </c>
      <c r="D250" s="31">
        <v>1</v>
      </c>
      <c r="E250" s="31">
        <v>1</v>
      </c>
      <c r="F250" s="31">
        <v>1</v>
      </c>
      <c r="G250" s="31">
        <v>2</v>
      </c>
      <c r="H250" s="26">
        <v>500</v>
      </c>
      <c r="I250" s="33">
        <v>111</v>
      </c>
      <c r="J250" s="26">
        <v>69</v>
      </c>
      <c r="K250" s="26">
        <v>5</v>
      </c>
    </row>
    <row r="251" spans="1:11" ht="20" customHeight="1" x14ac:dyDescent="0.2">
      <c r="A251" t="s">
        <v>15</v>
      </c>
      <c r="B251" s="31">
        <v>3</v>
      </c>
      <c r="C251" s="31">
        <v>2</v>
      </c>
      <c r="D251" s="31">
        <v>2</v>
      </c>
      <c r="E251" s="31">
        <v>1</v>
      </c>
      <c r="F251" s="31">
        <v>1</v>
      </c>
      <c r="G251" s="31">
        <v>1</v>
      </c>
      <c r="H251" s="26">
        <v>500</v>
      </c>
      <c r="I251" s="33">
        <v>6</v>
      </c>
      <c r="J251" s="26">
        <v>0</v>
      </c>
      <c r="K251" s="35">
        <v>0</v>
      </c>
    </row>
    <row r="252" spans="1:11" ht="20" customHeight="1" x14ac:dyDescent="0.2">
      <c r="A252" t="s">
        <v>15</v>
      </c>
      <c r="B252" s="31">
        <v>21</v>
      </c>
      <c r="C252" s="31">
        <v>2</v>
      </c>
      <c r="D252" s="31">
        <v>2</v>
      </c>
      <c r="E252" s="31">
        <v>2</v>
      </c>
      <c r="F252" s="31">
        <v>1</v>
      </c>
      <c r="G252" s="31">
        <v>1</v>
      </c>
      <c r="H252" s="26">
        <v>500</v>
      </c>
      <c r="I252" s="33">
        <v>500</v>
      </c>
      <c r="J252" s="26">
        <v>499</v>
      </c>
      <c r="K252" s="26">
        <v>441</v>
      </c>
    </row>
    <row r="253" spans="1:11" ht="20" customHeight="1" x14ac:dyDescent="0.2">
      <c r="A253" t="s">
        <v>15</v>
      </c>
      <c r="B253" s="31">
        <v>17</v>
      </c>
      <c r="C253" s="31">
        <v>2</v>
      </c>
      <c r="D253" s="31">
        <v>1</v>
      </c>
      <c r="E253" s="31">
        <v>1</v>
      </c>
      <c r="F253" s="31">
        <v>1</v>
      </c>
      <c r="G253" s="31">
        <v>1</v>
      </c>
      <c r="H253" s="26">
        <v>500</v>
      </c>
      <c r="I253" s="33">
        <v>492</v>
      </c>
      <c r="J253" s="26">
        <v>270</v>
      </c>
      <c r="K253" s="26">
        <v>3</v>
      </c>
    </row>
    <row r="254" spans="1:11" ht="20" customHeight="1" x14ac:dyDescent="0.2">
      <c r="A254" t="s">
        <v>15</v>
      </c>
      <c r="B254" s="31">
        <v>15</v>
      </c>
      <c r="C254" s="31">
        <v>2</v>
      </c>
      <c r="D254" s="31">
        <v>3</v>
      </c>
      <c r="E254" s="31">
        <v>2</v>
      </c>
      <c r="F254" s="31">
        <v>1</v>
      </c>
      <c r="G254" s="31">
        <v>1</v>
      </c>
      <c r="H254" s="26">
        <v>500</v>
      </c>
      <c r="I254" s="33">
        <v>500</v>
      </c>
      <c r="J254" s="26">
        <v>489</v>
      </c>
      <c r="K254" s="26">
        <v>385</v>
      </c>
    </row>
    <row r="255" spans="1:11" ht="20" customHeight="1" x14ac:dyDescent="0.2">
      <c r="A255" t="s">
        <v>15</v>
      </c>
      <c r="B255" s="31">
        <v>16</v>
      </c>
      <c r="C255" s="31">
        <v>2</v>
      </c>
      <c r="D255" s="31">
        <v>3</v>
      </c>
      <c r="E255" s="31">
        <v>3</v>
      </c>
      <c r="F255" s="31">
        <v>1</v>
      </c>
      <c r="G255" s="31">
        <v>1</v>
      </c>
      <c r="H255" s="26">
        <v>500</v>
      </c>
      <c r="I255" s="33">
        <v>500</v>
      </c>
      <c r="J255" s="26">
        <v>490</v>
      </c>
      <c r="K255" s="26">
        <v>395</v>
      </c>
    </row>
    <row r="256" spans="1:11" ht="20" customHeight="1" x14ac:dyDescent="0.2">
      <c r="A256" t="s">
        <v>15</v>
      </c>
      <c r="B256" s="31">
        <v>22</v>
      </c>
      <c r="C256" s="31">
        <v>3</v>
      </c>
      <c r="D256" s="31">
        <v>1</v>
      </c>
      <c r="E256" s="31">
        <v>1</v>
      </c>
      <c r="F256" s="31">
        <v>1</v>
      </c>
      <c r="G256" s="31">
        <v>2</v>
      </c>
      <c r="H256" s="26">
        <v>500</v>
      </c>
      <c r="I256" s="33">
        <v>33</v>
      </c>
      <c r="J256" s="26">
        <v>33</v>
      </c>
      <c r="K256" s="26">
        <v>2</v>
      </c>
    </row>
    <row r="257" spans="1:11" ht="20" customHeight="1" x14ac:dyDescent="0.2">
      <c r="A257" t="s">
        <v>15</v>
      </c>
      <c r="B257" s="31">
        <v>9</v>
      </c>
      <c r="C257" s="31">
        <v>3</v>
      </c>
      <c r="D257" s="31">
        <v>1</v>
      </c>
      <c r="E257" s="31">
        <v>1</v>
      </c>
      <c r="F257" s="31">
        <v>1</v>
      </c>
      <c r="G257" s="31">
        <v>1</v>
      </c>
      <c r="H257" s="26">
        <v>500</v>
      </c>
      <c r="I257" s="33">
        <v>72</v>
      </c>
      <c r="J257" s="26">
        <v>33</v>
      </c>
      <c r="K257" s="26">
        <v>4</v>
      </c>
    </row>
    <row r="258" spans="1:11" ht="20" customHeight="1" x14ac:dyDescent="0.2">
      <c r="A258" t="s">
        <v>15</v>
      </c>
      <c r="B258" s="31">
        <v>8</v>
      </c>
      <c r="C258" s="31">
        <v>2</v>
      </c>
      <c r="D258" s="31">
        <v>1</v>
      </c>
      <c r="E258" s="31">
        <v>2</v>
      </c>
      <c r="F258" s="31">
        <v>1</v>
      </c>
      <c r="G258" s="31">
        <v>1</v>
      </c>
      <c r="H258" s="26">
        <v>500</v>
      </c>
      <c r="I258" s="33">
        <v>0</v>
      </c>
      <c r="J258" s="26">
        <v>0</v>
      </c>
      <c r="K258" s="35">
        <v>0</v>
      </c>
    </row>
    <row r="259" spans="1:11" ht="20" customHeight="1" x14ac:dyDescent="0.2">
      <c r="A259" t="s">
        <v>15</v>
      </c>
      <c r="B259" s="31">
        <v>1</v>
      </c>
      <c r="C259" s="31">
        <v>2</v>
      </c>
      <c r="D259" s="31">
        <v>1</v>
      </c>
      <c r="E259" s="31">
        <v>1</v>
      </c>
      <c r="F259" s="31">
        <v>1</v>
      </c>
      <c r="G259" s="31">
        <v>3</v>
      </c>
      <c r="H259" s="26">
        <v>500</v>
      </c>
      <c r="I259" s="33">
        <v>1</v>
      </c>
      <c r="J259" s="26">
        <v>0</v>
      </c>
      <c r="K259" s="35">
        <v>0</v>
      </c>
    </row>
    <row r="260" spans="1:11" ht="20" customHeight="1" x14ac:dyDescent="0.2">
      <c r="A260" t="s">
        <v>15</v>
      </c>
      <c r="B260" s="31">
        <v>12</v>
      </c>
      <c r="C260" s="31">
        <v>2</v>
      </c>
      <c r="D260" s="31">
        <v>3</v>
      </c>
      <c r="E260" s="31">
        <v>3</v>
      </c>
      <c r="F260" s="31">
        <v>1</v>
      </c>
      <c r="G260" s="31">
        <v>1</v>
      </c>
      <c r="H260" s="26">
        <v>500</v>
      </c>
      <c r="I260" s="33">
        <v>500</v>
      </c>
      <c r="J260" s="26">
        <v>498</v>
      </c>
      <c r="K260" s="26">
        <v>467</v>
      </c>
    </row>
    <row r="261" spans="1:11" ht="20" customHeight="1" x14ac:dyDescent="0.2">
      <c r="A261" t="s">
        <v>15</v>
      </c>
      <c r="B261" s="31">
        <v>11</v>
      </c>
      <c r="C261" s="31">
        <v>2</v>
      </c>
      <c r="D261" s="31">
        <v>3</v>
      </c>
      <c r="E261" s="31">
        <v>2</v>
      </c>
      <c r="F261" s="31">
        <v>1</v>
      </c>
      <c r="G261" s="31">
        <v>1</v>
      </c>
      <c r="H261" s="26">
        <v>500</v>
      </c>
      <c r="I261" s="33">
        <v>500</v>
      </c>
      <c r="J261" s="26">
        <v>498</v>
      </c>
      <c r="K261" s="26">
        <v>467</v>
      </c>
    </row>
    <row r="262" spans="1:11" ht="20" customHeight="1" x14ac:dyDescent="0.2">
      <c r="A262" s="26" t="s">
        <v>15</v>
      </c>
      <c r="B262" s="31">
        <v>13</v>
      </c>
      <c r="C262" s="31">
        <v>2</v>
      </c>
      <c r="D262" s="31">
        <v>1</v>
      </c>
      <c r="E262" s="31">
        <v>1</v>
      </c>
      <c r="F262" s="31">
        <v>1</v>
      </c>
      <c r="G262" s="31">
        <v>1</v>
      </c>
      <c r="H262" s="26">
        <v>500</v>
      </c>
      <c r="I262" s="33">
        <v>199</v>
      </c>
      <c r="J262" s="26">
        <v>185</v>
      </c>
      <c r="K262" s="26">
        <v>1</v>
      </c>
    </row>
    <row r="263" spans="1:11" ht="20" customHeight="1" x14ac:dyDescent="0.2">
      <c r="A263" s="26" t="s">
        <v>15</v>
      </c>
      <c r="B263" s="31">
        <v>25</v>
      </c>
      <c r="C263" s="31">
        <v>2</v>
      </c>
      <c r="D263" s="31">
        <v>2</v>
      </c>
      <c r="E263" s="31">
        <v>2</v>
      </c>
      <c r="F263" s="31">
        <v>1</v>
      </c>
      <c r="G263" s="31">
        <v>1</v>
      </c>
      <c r="H263" s="26">
        <v>500</v>
      </c>
      <c r="I263" s="33">
        <v>500</v>
      </c>
      <c r="J263" s="26">
        <v>498</v>
      </c>
      <c r="K263" s="26">
        <v>467</v>
      </c>
    </row>
    <row r="264" spans="1:11" ht="20" customHeight="1" x14ac:dyDescent="0.2">
      <c r="A264" s="26" t="s">
        <v>15</v>
      </c>
      <c r="B264" s="31">
        <v>7</v>
      </c>
      <c r="C264" s="31">
        <v>2</v>
      </c>
      <c r="D264" s="31">
        <v>2</v>
      </c>
      <c r="E264" s="31">
        <v>1</v>
      </c>
      <c r="F264" s="31">
        <v>1</v>
      </c>
      <c r="G264" s="31">
        <v>1</v>
      </c>
      <c r="H264" s="26">
        <v>500</v>
      </c>
      <c r="I264" s="33">
        <v>499</v>
      </c>
      <c r="J264" s="26">
        <v>363</v>
      </c>
      <c r="K264" s="26">
        <v>236</v>
      </c>
    </row>
    <row r="265" spans="1:11" ht="20" customHeight="1" x14ac:dyDescent="0.2">
      <c r="A265" s="26" t="s">
        <v>15</v>
      </c>
      <c r="B265" s="31">
        <v>5</v>
      </c>
      <c r="C265" s="31">
        <v>2</v>
      </c>
      <c r="D265" s="31">
        <v>1</v>
      </c>
      <c r="E265" s="31">
        <v>1</v>
      </c>
      <c r="F265" s="31">
        <v>1</v>
      </c>
      <c r="G265" s="31">
        <v>2</v>
      </c>
      <c r="H265" s="26">
        <v>500</v>
      </c>
      <c r="I265" s="33">
        <v>310</v>
      </c>
      <c r="J265" s="26">
        <v>24</v>
      </c>
      <c r="K265" s="26">
        <v>11</v>
      </c>
    </row>
    <row r="266" spans="1:11" ht="20" customHeight="1" x14ac:dyDescent="0.2">
      <c r="A266" s="26" t="s">
        <v>15</v>
      </c>
      <c r="B266" s="31">
        <v>19</v>
      </c>
      <c r="C266" s="31">
        <v>2</v>
      </c>
      <c r="D266" s="31">
        <v>1</v>
      </c>
      <c r="E266" s="31">
        <v>3</v>
      </c>
      <c r="F266" s="31">
        <v>1</v>
      </c>
      <c r="G266" s="31">
        <v>1</v>
      </c>
      <c r="H266" s="26">
        <v>500</v>
      </c>
      <c r="I266" s="33">
        <v>500</v>
      </c>
      <c r="J266" s="26">
        <v>493</v>
      </c>
      <c r="K266" s="26">
        <v>493</v>
      </c>
    </row>
    <row r="267" spans="1:11" ht="20" customHeight="1" x14ac:dyDescent="0.2">
      <c r="A267" s="26" t="s">
        <v>15</v>
      </c>
      <c r="B267" s="31">
        <v>13</v>
      </c>
      <c r="C267" s="31">
        <v>2</v>
      </c>
      <c r="D267" s="31">
        <v>1</v>
      </c>
      <c r="E267" s="31">
        <v>1</v>
      </c>
      <c r="F267" s="31">
        <v>1</v>
      </c>
      <c r="G267" s="31">
        <v>3</v>
      </c>
      <c r="H267" s="26">
        <v>500</v>
      </c>
      <c r="I267" s="33">
        <v>0</v>
      </c>
      <c r="J267" s="26">
        <v>0</v>
      </c>
      <c r="K267" s="35">
        <v>0</v>
      </c>
    </row>
    <row r="268" spans="1:11" ht="20" customHeight="1" x14ac:dyDescent="0.2">
      <c r="A268" s="26" t="s">
        <v>15</v>
      </c>
      <c r="B268" s="31">
        <v>18</v>
      </c>
      <c r="C268" s="31">
        <v>2</v>
      </c>
      <c r="D268" s="31">
        <v>3</v>
      </c>
      <c r="E268" s="31">
        <v>1</v>
      </c>
      <c r="F268" s="31">
        <v>1</v>
      </c>
      <c r="G268" s="31">
        <v>1</v>
      </c>
      <c r="H268" s="26">
        <v>500</v>
      </c>
      <c r="I268" s="33">
        <v>218</v>
      </c>
      <c r="J268" s="26">
        <v>24</v>
      </c>
      <c r="K268" s="26">
        <v>2</v>
      </c>
    </row>
    <row r="269" spans="1:11" ht="20" customHeight="1" x14ac:dyDescent="0.2">
      <c r="A269" s="26" t="s">
        <v>15</v>
      </c>
      <c r="B269" s="31">
        <v>1</v>
      </c>
      <c r="C269" s="31">
        <v>2</v>
      </c>
      <c r="D269" s="31">
        <v>1</v>
      </c>
      <c r="E269" s="31">
        <v>1</v>
      </c>
      <c r="F269" s="31">
        <v>1</v>
      </c>
      <c r="G269" s="31">
        <v>1</v>
      </c>
      <c r="H269" s="26">
        <v>500</v>
      </c>
      <c r="I269" s="33">
        <v>481</v>
      </c>
      <c r="J269" s="26">
        <v>400</v>
      </c>
      <c r="K269" s="26">
        <v>2</v>
      </c>
    </row>
    <row r="270" spans="1:11" ht="20" customHeight="1" x14ac:dyDescent="0.2">
      <c r="A270" s="26" t="s">
        <v>15</v>
      </c>
      <c r="B270" s="31">
        <v>20</v>
      </c>
      <c r="C270" s="31">
        <v>2</v>
      </c>
      <c r="D270" s="31">
        <v>1</v>
      </c>
      <c r="E270" s="31">
        <v>3</v>
      </c>
      <c r="F270" s="31">
        <v>1</v>
      </c>
      <c r="G270" s="31">
        <v>1</v>
      </c>
      <c r="H270" s="26">
        <v>500</v>
      </c>
      <c r="I270" s="33">
        <v>500</v>
      </c>
      <c r="J270" s="26">
        <v>494</v>
      </c>
      <c r="K270" s="26">
        <v>463</v>
      </c>
    </row>
    <row r="271" spans="1:11" ht="20" customHeight="1" x14ac:dyDescent="0.2">
      <c r="A271" s="26" t="s">
        <v>15</v>
      </c>
      <c r="B271" s="31">
        <v>15</v>
      </c>
      <c r="C271" s="31">
        <v>2</v>
      </c>
      <c r="D271" s="31">
        <v>2</v>
      </c>
      <c r="E271" s="31">
        <v>1</v>
      </c>
      <c r="F271" s="31">
        <v>1</v>
      </c>
      <c r="G271" s="31">
        <v>1</v>
      </c>
      <c r="H271" s="26">
        <v>500</v>
      </c>
      <c r="I271" s="33">
        <v>447</v>
      </c>
      <c r="J271" s="26">
        <v>36</v>
      </c>
      <c r="K271" s="26">
        <v>3</v>
      </c>
    </row>
    <row r="272" spans="1:11" ht="20" customHeight="1" x14ac:dyDescent="0.2">
      <c r="A272" s="26" t="s">
        <v>15</v>
      </c>
      <c r="B272" s="31">
        <v>23</v>
      </c>
      <c r="C272" s="31">
        <v>2</v>
      </c>
      <c r="D272" s="31">
        <v>1</v>
      </c>
      <c r="E272" s="31">
        <v>2</v>
      </c>
      <c r="F272" s="31">
        <v>1</v>
      </c>
      <c r="G272" s="31">
        <v>1</v>
      </c>
      <c r="H272" s="26">
        <v>500</v>
      </c>
      <c r="I272" s="33">
        <v>500</v>
      </c>
      <c r="J272" s="26">
        <v>497</v>
      </c>
      <c r="K272" s="26">
        <v>428</v>
      </c>
    </row>
    <row r="273" spans="1:11" ht="20" customHeight="1" x14ac:dyDescent="0.2">
      <c r="A273" s="26" t="s">
        <v>15</v>
      </c>
      <c r="B273" s="31">
        <v>17</v>
      </c>
      <c r="C273" s="31">
        <v>2</v>
      </c>
      <c r="D273" s="31">
        <v>1</v>
      </c>
      <c r="E273" s="31">
        <v>1</v>
      </c>
      <c r="F273" s="31">
        <v>1</v>
      </c>
      <c r="G273" s="31">
        <v>2</v>
      </c>
      <c r="H273" s="26">
        <v>500</v>
      </c>
      <c r="I273" s="33">
        <v>470</v>
      </c>
      <c r="J273" s="26">
        <v>119</v>
      </c>
      <c r="K273" s="26">
        <v>18</v>
      </c>
    </row>
    <row r="274" spans="1:11" ht="20" customHeight="1" x14ac:dyDescent="0.2">
      <c r="A274" t="s">
        <v>15</v>
      </c>
      <c r="B274" s="31">
        <v>21</v>
      </c>
      <c r="C274" s="31">
        <v>2</v>
      </c>
      <c r="D274" s="31">
        <v>3</v>
      </c>
      <c r="E274" s="31">
        <v>1</v>
      </c>
      <c r="F274" s="31">
        <v>1</v>
      </c>
      <c r="G274" s="31">
        <v>1</v>
      </c>
      <c r="H274" s="26">
        <v>500</v>
      </c>
      <c r="I274" s="33">
        <v>330</v>
      </c>
      <c r="J274" s="26">
        <v>0</v>
      </c>
      <c r="K274" s="35">
        <v>0</v>
      </c>
    </row>
    <row r="275" spans="1:11" ht="20" customHeight="1" x14ac:dyDescent="0.2">
      <c r="A275" t="s">
        <v>15</v>
      </c>
      <c r="B275" s="31">
        <v>3</v>
      </c>
      <c r="C275" s="31">
        <v>2</v>
      </c>
      <c r="D275" s="31">
        <v>3</v>
      </c>
      <c r="E275" s="31">
        <v>2</v>
      </c>
      <c r="F275" s="31">
        <v>1</v>
      </c>
      <c r="G275" s="31">
        <v>1</v>
      </c>
      <c r="H275" s="26">
        <v>500</v>
      </c>
      <c r="I275" s="33">
        <v>230</v>
      </c>
      <c r="J275" s="26">
        <v>0</v>
      </c>
      <c r="K275" s="35">
        <v>0</v>
      </c>
    </row>
    <row r="276" spans="1:11" ht="20" customHeight="1" x14ac:dyDescent="0.2">
      <c r="A276" t="s">
        <v>15</v>
      </c>
      <c r="B276" s="31">
        <v>22</v>
      </c>
      <c r="C276" s="31">
        <v>3</v>
      </c>
      <c r="D276" s="31">
        <v>1</v>
      </c>
      <c r="E276" s="31">
        <v>1</v>
      </c>
      <c r="F276" s="31">
        <v>1</v>
      </c>
      <c r="G276" s="31">
        <v>1</v>
      </c>
      <c r="H276" s="26">
        <v>500</v>
      </c>
      <c r="I276" s="33">
        <v>183</v>
      </c>
      <c r="J276" s="26">
        <v>183</v>
      </c>
      <c r="K276" s="26">
        <v>3</v>
      </c>
    </row>
    <row r="277" spans="1:11" ht="20" customHeight="1" x14ac:dyDescent="0.2">
      <c r="A277" t="s">
        <v>15</v>
      </c>
      <c r="B277" s="31">
        <v>9</v>
      </c>
      <c r="C277" s="31">
        <v>3</v>
      </c>
      <c r="D277" s="31">
        <v>1</v>
      </c>
      <c r="E277" s="31">
        <v>1</v>
      </c>
      <c r="F277" s="31">
        <v>1</v>
      </c>
      <c r="G277" s="31">
        <v>2</v>
      </c>
      <c r="H277" s="26">
        <v>500</v>
      </c>
      <c r="I277" s="33">
        <v>1</v>
      </c>
      <c r="J277" s="26">
        <v>1</v>
      </c>
      <c r="K277" s="26">
        <v>1</v>
      </c>
    </row>
    <row r="278" spans="1:11" ht="20" customHeight="1" x14ac:dyDescent="0.2">
      <c r="A278" t="s">
        <v>15</v>
      </c>
      <c r="B278" s="31">
        <v>17</v>
      </c>
      <c r="C278" s="31">
        <v>2</v>
      </c>
      <c r="D278" s="31">
        <v>1</v>
      </c>
      <c r="E278" s="31">
        <v>1</v>
      </c>
      <c r="F278" s="31">
        <v>1</v>
      </c>
      <c r="G278" s="31">
        <v>3</v>
      </c>
      <c r="H278" s="26">
        <v>500</v>
      </c>
      <c r="I278" s="33">
        <v>417</v>
      </c>
      <c r="J278" s="26">
        <v>50</v>
      </c>
      <c r="K278" s="26">
        <v>17</v>
      </c>
    </row>
    <row r="279" spans="1:11" ht="20" customHeight="1" x14ac:dyDescent="0.2">
      <c r="A279" t="s">
        <v>15</v>
      </c>
      <c r="B279" s="31">
        <v>9</v>
      </c>
      <c r="C279" s="31">
        <v>2</v>
      </c>
      <c r="D279" s="31">
        <v>2</v>
      </c>
      <c r="E279" s="31">
        <v>3</v>
      </c>
      <c r="F279" s="31">
        <v>1</v>
      </c>
      <c r="G279" s="31">
        <v>1</v>
      </c>
      <c r="H279" s="26">
        <v>500</v>
      </c>
      <c r="I279" s="33">
        <v>500</v>
      </c>
      <c r="J279" s="26">
        <v>494</v>
      </c>
      <c r="K279" s="26">
        <v>461</v>
      </c>
    </row>
    <row r="280" spans="1:11" ht="20" customHeight="1" x14ac:dyDescent="0.2">
      <c r="A280" t="s">
        <v>15</v>
      </c>
      <c r="B280" s="31">
        <v>7</v>
      </c>
      <c r="C280" s="31">
        <v>2</v>
      </c>
      <c r="D280" s="31">
        <v>3</v>
      </c>
      <c r="E280" s="31">
        <v>2</v>
      </c>
      <c r="F280" s="31">
        <v>1</v>
      </c>
      <c r="G280" s="31">
        <v>1</v>
      </c>
      <c r="H280" s="26">
        <v>500</v>
      </c>
      <c r="I280" s="33">
        <v>500</v>
      </c>
      <c r="J280" s="26">
        <v>498</v>
      </c>
      <c r="K280" s="26">
        <v>498</v>
      </c>
    </row>
    <row r="281" spans="1:11" ht="20" customHeight="1" x14ac:dyDescent="0.2">
      <c r="A281" t="s">
        <v>15</v>
      </c>
      <c r="B281" s="31">
        <v>25</v>
      </c>
      <c r="C281" s="31">
        <v>2</v>
      </c>
      <c r="D281" s="31">
        <v>3</v>
      </c>
      <c r="E281" s="31">
        <v>1</v>
      </c>
      <c r="F281" s="31">
        <v>1</v>
      </c>
      <c r="G281" s="31">
        <v>1</v>
      </c>
      <c r="H281" s="26">
        <v>500</v>
      </c>
      <c r="I281" s="33">
        <v>490</v>
      </c>
      <c r="J281" s="26">
        <v>436</v>
      </c>
      <c r="K281" s="26">
        <v>17</v>
      </c>
    </row>
    <row r="282" spans="1:11" ht="20" customHeight="1" x14ac:dyDescent="0.2">
      <c r="A282" t="s">
        <v>15</v>
      </c>
      <c r="B282" s="31">
        <v>4</v>
      </c>
      <c r="C282" s="31">
        <v>2</v>
      </c>
      <c r="D282" s="31">
        <v>3</v>
      </c>
      <c r="E282" s="31">
        <v>3</v>
      </c>
      <c r="F282" s="31">
        <v>1</v>
      </c>
      <c r="G282" s="31">
        <v>1</v>
      </c>
      <c r="H282" s="26">
        <v>500</v>
      </c>
      <c r="I282" s="33">
        <v>0</v>
      </c>
      <c r="J282" s="26">
        <v>0</v>
      </c>
      <c r="K282" s="35">
        <v>0</v>
      </c>
    </row>
    <row r="283" spans="1:11" ht="20" customHeight="1" x14ac:dyDescent="0.2">
      <c r="A283" t="s">
        <v>15</v>
      </c>
      <c r="B283" s="31">
        <v>13</v>
      </c>
      <c r="C283" s="31">
        <v>2</v>
      </c>
      <c r="D283" s="31">
        <v>1</v>
      </c>
      <c r="E283" s="31">
        <v>1</v>
      </c>
      <c r="F283" s="31">
        <v>1</v>
      </c>
      <c r="G283" s="31">
        <v>2</v>
      </c>
      <c r="H283" s="26">
        <v>500</v>
      </c>
      <c r="I283" s="33">
        <v>42</v>
      </c>
      <c r="J283" s="26">
        <v>34</v>
      </c>
      <c r="K283" s="26">
        <v>6</v>
      </c>
    </row>
    <row r="284" spans="1:11" ht="20" customHeight="1" x14ac:dyDescent="0.2">
      <c r="A284" t="s">
        <v>15</v>
      </c>
      <c r="B284" s="31">
        <v>11</v>
      </c>
      <c r="C284" s="31">
        <v>2</v>
      </c>
      <c r="D284" s="31">
        <v>2</v>
      </c>
      <c r="E284" s="31">
        <v>1</v>
      </c>
      <c r="F284" s="31">
        <v>1</v>
      </c>
      <c r="G284" s="31">
        <v>1</v>
      </c>
      <c r="H284" s="26">
        <v>500</v>
      </c>
      <c r="I284" s="33">
        <v>0</v>
      </c>
      <c r="J284" s="26">
        <v>0</v>
      </c>
      <c r="K284" s="35">
        <v>0</v>
      </c>
    </row>
    <row r="285" spans="1:11" ht="20" customHeight="1" x14ac:dyDescent="0.2">
      <c r="A285" t="s">
        <v>15</v>
      </c>
      <c r="B285" s="31">
        <v>24</v>
      </c>
      <c r="C285" s="31">
        <v>2</v>
      </c>
      <c r="D285" s="31">
        <v>1</v>
      </c>
      <c r="E285" s="31">
        <v>3</v>
      </c>
      <c r="F285" s="31">
        <v>1</v>
      </c>
      <c r="G285" s="31">
        <v>1</v>
      </c>
      <c r="H285" s="26">
        <v>500</v>
      </c>
      <c r="I285" s="33">
        <v>500</v>
      </c>
      <c r="J285" s="26">
        <v>54</v>
      </c>
      <c r="K285" s="26">
        <v>35</v>
      </c>
    </row>
    <row r="286" spans="1:11" ht="20" customHeight="1" x14ac:dyDescent="0.2">
      <c r="A286" t="s">
        <v>15</v>
      </c>
      <c r="B286" s="31">
        <v>5</v>
      </c>
      <c r="C286" s="31">
        <v>2</v>
      </c>
      <c r="D286" s="31">
        <v>1</v>
      </c>
      <c r="E286" s="31">
        <v>1</v>
      </c>
      <c r="F286" s="31">
        <v>1</v>
      </c>
      <c r="G286" s="31">
        <v>1</v>
      </c>
      <c r="H286" s="26">
        <v>500</v>
      </c>
      <c r="I286" s="33">
        <v>485</v>
      </c>
      <c r="J286" s="26">
        <v>177</v>
      </c>
      <c r="K286" s="26">
        <v>11</v>
      </c>
    </row>
    <row r="287" spans="1:11" ht="20" customHeight="1" x14ac:dyDescent="0.2">
      <c r="A287" t="s">
        <v>15</v>
      </c>
      <c r="B287" s="31">
        <v>18</v>
      </c>
      <c r="C287" s="31">
        <v>3</v>
      </c>
      <c r="D287" s="31">
        <v>1</v>
      </c>
      <c r="E287" s="31">
        <v>1</v>
      </c>
      <c r="F287" s="31">
        <v>1</v>
      </c>
      <c r="G287" s="31">
        <v>1</v>
      </c>
      <c r="H287" s="26">
        <v>500</v>
      </c>
      <c r="I287" s="33">
        <v>163</v>
      </c>
      <c r="J287" s="26">
        <v>90</v>
      </c>
      <c r="K287" s="26">
        <v>1</v>
      </c>
    </row>
    <row r="288" spans="1:11" ht="20" customHeight="1" x14ac:dyDescent="0.2">
      <c r="A288" t="s">
        <v>15</v>
      </c>
      <c r="B288" s="31">
        <v>10</v>
      </c>
      <c r="C288" s="31">
        <v>2</v>
      </c>
      <c r="D288" s="31">
        <v>1</v>
      </c>
      <c r="E288" s="31">
        <v>1</v>
      </c>
      <c r="F288" s="31">
        <v>1</v>
      </c>
      <c r="G288" s="31">
        <v>3</v>
      </c>
      <c r="H288" s="26">
        <v>500</v>
      </c>
      <c r="I288" s="33">
        <v>405</v>
      </c>
      <c r="J288" s="26">
        <v>199</v>
      </c>
      <c r="K288" s="26">
        <v>18</v>
      </c>
    </row>
    <row r="289" spans="1:11" ht="20" customHeight="1" x14ac:dyDescent="0.2">
      <c r="A289" t="s">
        <v>15</v>
      </c>
      <c r="B289" s="31">
        <v>19</v>
      </c>
      <c r="C289" s="31">
        <v>2</v>
      </c>
      <c r="D289" s="31">
        <v>1</v>
      </c>
      <c r="E289" s="31">
        <v>2</v>
      </c>
      <c r="F289" s="31">
        <v>1</v>
      </c>
      <c r="G289" s="31">
        <v>1</v>
      </c>
      <c r="H289" s="26">
        <v>500</v>
      </c>
      <c r="I289" s="33">
        <v>500</v>
      </c>
      <c r="J289" s="26">
        <v>496</v>
      </c>
      <c r="K289" s="26">
        <v>493</v>
      </c>
    </row>
    <row r="290" spans="1:11" ht="20" customHeight="1" x14ac:dyDescent="0.2">
      <c r="A290" t="s">
        <v>15</v>
      </c>
      <c r="B290" s="31">
        <v>21</v>
      </c>
      <c r="C290" s="31">
        <v>3</v>
      </c>
      <c r="D290" s="31">
        <v>1</v>
      </c>
      <c r="E290" s="31">
        <v>1</v>
      </c>
      <c r="F290" s="31">
        <v>1</v>
      </c>
      <c r="G290" s="31">
        <v>1</v>
      </c>
      <c r="H290" s="26">
        <v>500</v>
      </c>
      <c r="I290" s="33">
        <v>483</v>
      </c>
      <c r="J290" s="26">
        <v>482</v>
      </c>
      <c r="K290" s="26">
        <v>172</v>
      </c>
    </row>
    <row r="291" spans="1:11" ht="20" customHeight="1" x14ac:dyDescent="0.2">
      <c r="A291" t="s">
        <v>15</v>
      </c>
      <c r="B291" s="31">
        <v>22</v>
      </c>
      <c r="C291" s="31">
        <v>2</v>
      </c>
      <c r="D291" s="31">
        <v>3</v>
      </c>
      <c r="E291" s="31">
        <v>1</v>
      </c>
      <c r="F291" s="31">
        <v>1</v>
      </c>
      <c r="G291" s="31">
        <v>1</v>
      </c>
      <c r="H291" s="26">
        <v>500</v>
      </c>
      <c r="I291" s="33">
        <v>0</v>
      </c>
      <c r="J291" s="26">
        <v>0</v>
      </c>
      <c r="K291" s="35">
        <v>0</v>
      </c>
    </row>
    <row r="292" spans="1:11" ht="20" customHeight="1" x14ac:dyDescent="0.2">
      <c r="A292" s="33" t="s">
        <v>15</v>
      </c>
      <c r="B292" s="31">
        <v>3</v>
      </c>
      <c r="C292" s="31">
        <v>2</v>
      </c>
      <c r="D292" s="31">
        <v>3</v>
      </c>
      <c r="E292" s="31">
        <v>3</v>
      </c>
      <c r="F292" s="31">
        <v>1</v>
      </c>
      <c r="G292" s="31">
        <v>1</v>
      </c>
      <c r="H292" s="26">
        <v>500</v>
      </c>
      <c r="I292" s="33">
        <v>209</v>
      </c>
      <c r="J292" s="26">
        <v>0</v>
      </c>
      <c r="K292" s="35">
        <v>0</v>
      </c>
    </row>
    <row r="293" spans="1:11" ht="20" customHeight="1" x14ac:dyDescent="0.2">
      <c r="A293" t="s">
        <v>15</v>
      </c>
      <c r="B293" s="31">
        <v>20</v>
      </c>
      <c r="C293" s="31">
        <v>2</v>
      </c>
      <c r="D293" s="31">
        <v>1</v>
      </c>
      <c r="E293" s="31">
        <v>2</v>
      </c>
      <c r="F293" s="31">
        <v>1</v>
      </c>
      <c r="G293" s="31">
        <v>1</v>
      </c>
      <c r="H293" s="26">
        <v>500</v>
      </c>
      <c r="I293" s="33">
        <v>500</v>
      </c>
      <c r="J293" s="26">
        <v>497</v>
      </c>
      <c r="K293" s="26">
        <v>475</v>
      </c>
    </row>
    <row r="294" spans="1:11" ht="20" customHeight="1" x14ac:dyDescent="0.2">
      <c r="A294" t="s">
        <v>15</v>
      </c>
      <c r="B294" s="31">
        <v>14</v>
      </c>
      <c r="C294" s="31">
        <v>2</v>
      </c>
      <c r="D294" s="31">
        <v>1</v>
      </c>
      <c r="E294" s="31">
        <v>1</v>
      </c>
      <c r="F294" s="31">
        <v>1</v>
      </c>
      <c r="G294" s="31">
        <v>2</v>
      </c>
      <c r="H294" s="26">
        <v>500</v>
      </c>
      <c r="I294" s="33">
        <v>0</v>
      </c>
      <c r="J294" s="26">
        <v>0</v>
      </c>
      <c r="K294" s="35">
        <v>0</v>
      </c>
    </row>
    <row r="295" spans="1:11" ht="20" customHeight="1" x14ac:dyDescent="0.2">
      <c r="A295" t="s">
        <v>15</v>
      </c>
      <c r="B295" s="31">
        <v>16</v>
      </c>
      <c r="C295" s="31">
        <v>2</v>
      </c>
      <c r="D295" s="31">
        <v>2</v>
      </c>
      <c r="E295" s="31">
        <v>1</v>
      </c>
      <c r="F295" s="31">
        <v>1</v>
      </c>
      <c r="G295" s="31">
        <v>1</v>
      </c>
      <c r="H295" s="26">
        <v>500</v>
      </c>
      <c r="I295" s="33">
        <v>473</v>
      </c>
      <c r="J295" s="26">
        <v>116</v>
      </c>
      <c r="K295" s="26">
        <v>4</v>
      </c>
    </row>
    <row r="296" spans="1:11" ht="20" customHeight="1" x14ac:dyDescent="0.2">
      <c r="A296" t="s">
        <v>15</v>
      </c>
      <c r="B296" s="31">
        <v>23</v>
      </c>
      <c r="C296" s="31">
        <v>2</v>
      </c>
      <c r="D296" s="31">
        <v>1</v>
      </c>
      <c r="E296" s="31">
        <v>3</v>
      </c>
      <c r="F296" s="31">
        <v>1</v>
      </c>
      <c r="G296" s="31">
        <v>1</v>
      </c>
      <c r="H296" s="26">
        <v>500</v>
      </c>
      <c r="I296" s="33">
        <v>500</v>
      </c>
      <c r="J296" s="26">
        <v>493</v>
      </c>
      <c r="K296" s="26">
        <v>430</v>
      </c>
    </row>
    <row r="297" spans="1:11" ht="20" customHeight="1" x14ac:dyDescent="0.2">
      <c r="A297" t="s">
        <v>15</v>
      </c>
      <c r="B297" s="31">
        <v>2</v>
      </c>
      <c r="C297" s="31">
        <v>2</v>
      </c>
      <c r="D297" s="31">
        <v>1</v>
      </c>
      <c r="E297" s="31">
        <v>1</v>
      </c>
      <c r="F297" s="31">
        <v>1</v>
      </c>
      <c r="G297" s="31">
        <v>1</v>
      </c>
      <c r="H297" s="26">
        <v>500</v>
      </c>
      <c r="I297" s="33">
        <v>0</v>
      </c>
      <c r="J297" s="26">
        <v>0</v>
      </c>
      <c r="K297" s="35">
        <v>0</v>
      </c>
    </row>
    <row r="298" spans="1:11" ht="20" customHeight="1" x14ac:dyDescent="0.2">
      <c r="A298" t="s">
        <v>15</v>
      </c>
      <c r="B298" s="31">
        <v>9</v>
      </c>
      <c r="C298" s="31">
        <v>2</v>
      </c>
      <c r="D298" s="31">
        <v>2</v>
      </c>
      <c r="E298" s="31">
        <v>2</v>
      </c>
      <c r="F298" s="31">
        <v>1</v>
      </c>
      <c r="G298" s="31">
        <v>1</v>
      </c>
      <c r="H298" s="26">
        <v>500</v>
      </c>
      <c r="I298" s="33">
        <v>500</v>
      </c>
      <c r="J298" s="26">
        <v>499</v>
      </c>
      <c r="K298" s="26">
        <v>460</v>
      </c>
    </row>
    <row r="299" spans="1:11" ht="20" customHeight="1" x14ac:dyDescent="0.2">
      <c r="A299" t="s">
        <v>15</v>
      </c>
      <c r="B299" s="31">
        <v>14</v>
      </c>
      <c r="C299" s="31">
        <v>2</v>
      </c>
      <c r="D299" s="31">
        <v>1</v>
      </c>
      <c r="E299" s="31">
        <v>1</v>
      </c>
      <c r="F299" s="31">
        <v>1</v>
      </c>
      <c r="G299" s="31">
        <v>3</v>
      </c>
      <c r="H299" s="26">
        <v>500</v>
      </c>
      <c r="I299" s="33">
        <v>0</v>
      </c>
      <c r="J299" s="26">
        <v>0</v>
      </c>
      <c r="K299" s="35">
        <v>0</v>
      </c>
    </row>
    <row r="300" spans="1:11" ht="20" customHeight="1" x14ac:dyDescent="0.2">
      <c r="A300" t="s">
        <v>15</v>
      </c>
      <c r="B300" s="31">
        <v>6</v>
      </c>
      <c r="C300" s="31">
        <v>2</v>
      </c>
      <c r="D300" s="31">
        <v>1</v>
      </c>
      <c r="E300" s="31">
        <v>1</v>
      </c>
      <c r="F300" s="31">
        <v>1</v>
      </c>
      <c r="G300" s="31">
        <v>1</v>
      </c>
      <c r="H300" s="26">
        <v>500</v>
      </c>
      <c r="I300" s="33">
        <v>500</v>
      </c>
      <c r="J300" s="26">
        <v>429</v>
      </c>
      <c r="K300" s="26">
        <v>12</v>
      </c>
    </row>
    <row r="301" spans="1:11" ht="20" customHeight="1" x14ac:dyDescent="0.2">
      <c r="A301" t="s">
        <v>15</v>
      </c>
      <c r="B301" s="31">
        <v>12</v>
      </c>
      <c r="C301" s="31">
        <v>2</v>
      </c>
      <c r="D301" s="31">
        <v>2</v>
      </c>
      <c r="E301" s="31">
        <v>1</v>
      </c>
      <c r="F301" s="31">
        <v>1</v>
      </c>
      <c r="G301" s="31">
        <v>1</v>
      </c>
      <c r="H301" s="26">
        <v>500</v>
      </c>
      <c r="I301" s="33">
        <v>499</v>
      </c>
      <c r="J301" s="26">
        <v>499</v>
      </c>
      <c r="K301" s="26">
        <v>3</v>
      </c>
    </row>
    <row r="302" spans="1:11" ht="20" customHeight="1" x14ac:dyDescent="0.2">
      <c r="A302" s="17" t="s">
        <v>15</v>
      </c>
      <c r="B302" s="31">
        <v>10</v>
      </c>
      <c r="C302" s="31">
        <v>2</v>
      </c>
      <c r="D302" s="31">
        <v>1</v>
      </c>
      <c r="E302" s="31">
        <v>1</v>
      </c>
      <c r="F302" s="31">
        <v>1</v>
      </c>
      <c r="G302" s="31">
        <v>2</v>
      </c>
      <c r="H302" s="26">
        <v>500</v>
      </c>
      <c r="I302" s="33">
        <v>287</v>
      </c>
      <c r="J302" s="26">
        <v>257</v>
      </c>
      <c r="K302" s="26">
        <v>9</v>
      </c>
    </row>
    <row r="303" spans="1:11" ht="20" customHeight="1" x14ac:dyDescent="0.2">
      <c r="A303" s="17" t="s">
        <v>15</v>
      </c>
      <c r="B303" s="31">
        <v>24</v>
      </c>
      <c r="C303" s="31">
        <v>2</v>
      </c>
      <c r="D303" s="31">
        <v>1</v>
      </c>
      <c r="E303" s="31">
        <v>2</v>
      </c>
      <c r="F303" s="31">
        <v>1</v>
      </c>
      <c r="G303" s="31">
        <v>1</v>
      </c>
      <c r="H303" s="26">
        <v>500</v>
      </c>
      <c r="I303" s="33">
        <v>500</v>
      </c>
      <c r="J303" s="26">
        <v>53</v>
      </c>
      <c r="K303" s="26">
        <v>37</v>
      </c>
    </row>
    <row r="304" spans="1:11" ht="20" customHeight="1" x14ac:dyDescent="0.2">
      <c r="A304" s="17" t="s">
        <v>15</v>
      </c>
      <c r="B304" s="31">
        <v>7</v>
      </c>
      <c r="C304" s="31">
        <v>2</v>
      </c>
      <c r="D304" s="31">
        <v>3</v>
      </c>
      <c r="E304" s="31">
        <v>3</v>
      </c>
      <c r="F304" s="31">
        <v>1</v>
      </c>
      <c r="G304" s="31">
        <v>1</v>
      </c>
      <c r="H304" s="26">
        <v>500</v>
      </c>
      <c r="I304" s="33">
        <v>500</v>
      </c>
      <c r="J304" s="26">
        <v>499</v>
      </c>
      <c r="K304" s="26">
        <v>499</v>
      </c>
    </row>
    <row r="305" spans="1:11" ht="20" customHeight="1" x14ac:dyDescent="0.2">
      <c r="A305" s="17" t="s">
        <v>15</v>
      </c>
      <c r="B305" s="31">
        <v>4</v>
      </c>
      <c r="C305" s="31">
        <v>2</v>
      </c>
      <c r="D305" s="31">
        <v>3</v>
      </c>
      <c r="E305" s="31">
        <v>2</v>
      </c>
      <c r="F305" s="31">
        <v>1</v>
      </c>
      <c r="G305" s="31">
        <v>1</v>
      </c>
      <c r="H305" s="26">
        <v>500</v>
      </c>
      <c r="I305" s="33">
        <v>0</v>
      </c>
      <c r="J305" s="26">
        <v>0</v>
      </c>
      <c r="K305" s="35">
        <v>0</v>
      </c>
    </row>
    <row r="306" spans="1:11" ht="20" customHeight="1" x14ac:dyDescent="0.2">
      <c r="A306" s="17" t="s">
        <v>15</v>
      </c>
      <c r="B306" s="31">
        <v>25</v>
      </c>
      <c r="C306" s="31">
        <v>3</v>
      </c>
      <c r="D306" s="31">
        <v>1</v>
      </c>
      <c r="E306" s="31">
        <v>1</v>
      </c>
      <c r="F306" s="31">
        <v>1</v>
      </c>
      <c r="G306" s="31">
        <v>1</v>
      </c>
      <c r="H306" s="26">
        <v>500</v>
      </c>
      <c r="I306" s="33">
        <v>500</v>
      </c>
      <c r="J306" s="26">
        <v>419</v>
      </c>
      <c r="K306" s="26">
        <v>34</v>
      </c>
    </row>
    <row r="307" spans="1:11" ht="20" customHeight="1" x14ac:dyDescent="0.2">
      <c r="A307" s="17" t="s">
        <v>15</v>
      </c>
      <c r="B307" s="31">
        <v>18</v>
      </c>
      <c r="C307" s="31">
        <v>3</v>
      </c>
      <c r="D307" s="31">
        <v>1</v>
      </c>
      <c r="E307" s="31">
        <v>1</v>
      </c>
      <c r="F307" s="31">
        <v>1</v>
      </c>
      <c r="G307" s="31">
        <v>2</v>
      </c>
      <c r="H307" s="26">
        <v>500</v>
      </c>
      <c r="I307" s="33">
        <v>0</v>
      </c>
      <c r="J307" s="26">
        <v>0</v>
      </c>
      <c r="K307" s="35">
        <v>0</v>
      </c>
    </row>
    <row r="308" spans="1:11" ht="20" customHeight="1" x14ac:dyDescent="0.2">
      <c r="A308" s="17" t="s">
        <v>15</v>
      </c>
      <c r="B308" s="31">
        <v>18</v>
      </c>
      <c r="C308" s="31">
        <v>2</v>
      </c>
      <c r="D308" s="31">
        <v>2</v>
      </c>
      <c r="E308" s="31">
        <v>3</v>
      </c>
      <c r="F308" s="31">
        <v>1</v>
      </c>
      <c r="G308" s="31">
        <v>1</v>
      </c>
      <c r="H308" s="26">
        <v>500</v>
      </c>
      <c r="I308" s="33">
        <v>500</v>
      </c>
      <c r="J308" s="26">
        <v>495</v>
      </c>
      <c r="K308" s="26">
        <v>494</v>
      </c>
    </row>
    <row r="309" spans="1:11" ht="20" customHeight="1" x14ac:dyDescent="0.2">
      <c r="A309" s="17" t="s">
        <v>15</v>
      </c>
      <c r="B309" s="31">
        <v>6</v>
      </c>
      <c r="C309" s="31">
        <v>2</v>
      </c>
      <c r="D309" s="31">
        <v>1</v>
      </c>
      <c r="E309" s="31">
        <v>1</v>
      </c>
      <c r="F309" s="31">
        <v>1</v>
      </c>
      <c r="G309" s="31">
        <v>3</v>
      </c>
      <c r="H309" s="26">
        <v>500</v>
      </c>
      <c r="I309" s="33">
        <v>461</v>
      </c>
      <c r="J309" s="26">
        <v>42</v>
      </c>
      <c r="K309" s="26">
        <v>19</v>
      </c>
    </row>
    <row r="310" spans="1:11" ht="20" customHeight="1" x14ac:dyDescent="0.2">
      <c r="A310" s="17" t="s">
        <v>15</v>
      </c>
      <c r="B310" s="31">
        <v>21</v>
      </c>
      <c r="C310" s="31">
        <v>3</v>
      </c>
      <c r="D310" s="31">
        <v>1</v>
      </c>
      <c r="E310" s="31">
        <v>1</v>
      </c>
      <c r="F310" s="31">
        <v>1</v>
      </c>
      <c r="G310" s="31">
        <v>2</v>
      </c>
      <c r="H310" s="26">
        <v>500</v>
      </c>
      <c r="I310" s="33">
        <v>429</v>
      </c>
      <c r="J310" s="26">
        <v>306</v>
      </c>
      <c r="K310" s="26">
        <v>163</v>
      </c>
    </row>
    <row r="311" spans="1:11" ht="20" customHeight="1" x14ac:dyDescent="0.2">
      <c r="A311" s="17" t="s">
        <v>15</v>
      </c>
      <c r="B311" s="31">
        <v>15</v>
      </c>
      <c r="C311" s="31">
        <v>2</v>
      </c>
      <c r="D311" s="31">
        <v>3</v>
      </c>
      <c r="E311" s="31">
        <v>3</v>
      </c>
      <c r="F311" s="31">
        <v>1</v>
      </c>
      <c r="G311" s="31">
        <v>1</v>
      </c>
      <c r="H311" s="26">
        <v>500</v>
      </c>
      <c r="I311" s="33">
        <v>500</v>
      </c>
      <c r="J311" s="26">
        <v>490</v>
      </c>
      <c r="K311" s="26">
        <v>373</v>
      </c>
    </row>
    <row r="312" spans="1:11" ht="20" customHeight="1" x14ac:dyDescent="0.2">
      <c r="A312" s="17" t="s">
        <v>15</v>
      </c>
      <c r="B312" s="31">
        <v>16</v>
      </c>
      <c r="C312" s="31">
        <v>2</v>
      </c>
      <c r="D312" s="31">
        <v>3</v>
      </c>
      <c r="E312" s="31">
        <v>2</v>
      </c>
      <c r="F312" s="31">
        <v>1</v>
      </c>
      <c r="G312" s="31">
        <v>1</v>
      </c>
      <c r="H312" s="26">
        <v>500</v>
      </c>
      <c r="I312" s="33">
        <v>500</v>
      </c>
      <c r="J312" s="26">
        <v>492</v>
      </c>
      <c r="K312" s="26">
        <v>395</v>
      </c>
    </row>
    <row r="313" spans="1:11" ht="20" customHeight="1" x14ac:dyDescent="0.2">
      <c r="A313" s="17" t="s">
        <v>15</v>
      </c>
      <c r="B313" s="31">
        <v>14</v>
      </c>
      <c r="C313" s="31">
        <v>2</v>
      </c>
      <c r="D313" s="31">
        <v>1</v>
      </c>
      <c r="E313" s="31">
        <v>1</v>
      </c>
      <c r="F313" s="31">
        <v>1</v>
      </c>
      <c r="G313" s="31">
        <v>1</v>
      </c>
      <c r="H313" s="26">
        <v>500</v>
      </c>
      <c r="I313" s="33">
        <v>273</v>
      </c>
      <c r="J313" s="26">
        <v>27</v>
      </c>
      <c r="K313" s="26">
        <v>2</v>
      </c>
    </row>
    <row r="314" spans="1:11" ht="20" customHeight="1" x14ac:dyDescent="0.2">
      <c r="A314" s="17" t="s">
        <v>15</v>
      </c>
      <c r="B314" s="31">
        <v>22</v>
      </c>
      <c r="C314" s="31">
        <v>2</v>
      </c>
      <c r="D314" s="31">
        <v>2</v>
      </c>
      <c r="E314" s="31">
        <v>2</v>
      </c>
      <c r="F314" s="31">
        <v>1</v>
      </c>
      <c r="G314" s="31">
        <v>1</v>
      </c>
      <c r="H314" s="26">
        <v>500</v>
      </c>
      <c r="I314" s="33">
        <v>500</v>
      </c>
      <c r="J314" s="26">
        <v>496</v>
      </c>
      <c r="K314" s="26">
        <v>452</v>
      </c>
    </row>
    <row r="315" spans="1:11" ht="20" customHeight="1" x14ac:dyDescent="0.2">
      <c r="A315" s="17" t="s">
        <v>15</v>
      </c>
      <c r="B315" s="31">
        <v>2</v>
      </c>
      <c r="C315" s="31">
        <v>2</v>
      </c>
      <c r="D315" s="31">
        <v>1</v>
      </c>
      <c r="E315" s="31">
        <v>1</v>
      </c>
      <c r="F315" s="31">
        <v>1</v>
      </c>
      <c r="G315" s="31">
        <v>2</v>
      </c>
      <c r="H315" s="26">
        <v>500</v>
      </c>
      <c r="I315" s="33">
        <v>0</v>
      </c>
      <c r="J315" s="26">
        <v>0</v>
      </c>
      <c r="K315" s="35">
        <v>0</v>
      </c>
    </row>
    <row r="316" spans="1:11" ht="20" customHeight="1" x14ac:dyDescent="0.2">
      <c r="A316" s="17" t="s">
        <v>15</v>
      </c>
      <c r="B316" s="31">
        <v>21</v>
      </c>
      <c r="C316" s="31">
        <v>2</v>
      </c>
      <c r="D316" s="31">
        <v>2</v>
      </c>
      <c r="E316" s="31">
        <v>3</v>
      </c>
      <c r="F316" s="31">
        <v>1</v>
      </c>
      <c r="G316" s="31">
        <v>1</v>
      </c>
      <c r="H316" s="26">
        <v>500</v>
      </c>
      <c r="I316" s="33">
        <v>500</v>
      </c>
      <c r="J316" s="26">
        <v>500</v>
      </c>
      <c r="K316" s="26">
        <v>447</v>
      </c>
    </row>
    <row r="317" spans="1:11" ht="20" customHeight="1" x14ac:dyDescent="0.2">
      <c r="A317" s="17" t="s">
        <v>15</v>
      </c>
      <c r="B317" s="31">
        <v>2</v>
      </c>
      <c r="C317" s="31">
        <v>2</v>
      </c>
      <c r="D317" s="31">
        <v>1</v>
      </c>
      <c r="E317" s="31">
        <v>1</v>
      </c>
      <c r="F317" s="31">
        <v>1</v>
      </c>
      <c r="G317" s="31">
        <v>3</v>
      </c>
      <c r="H317" s="26">
        <v>500</v>
      </c>
      <c r="I317" s="33">
        <v>0</v>
      </c>
      <c r="J317" s="26">
        <v>0</v>
      </c>
      <c r="K317" s="35">
        <v>0</v>
      </c>
    </row>
    <row r="318" spans="1:11" ht="20" customHeight="1" x14ac:dyDescent="0.2">
      <c r="A318" s="17" t="s">
        <v>15</v>
      </c>
      <c r="B318" s="31">
        <v>8</v>
      </c>
      <c r="C318" s="31">
        <v>2</v>
      </c>
      <c r="D318" s="31">
        <v>1</v>
      </c>
      <c r="E318" s="31">
        <v>3</v>
      </c>
      <c r="F318" s="31">
        <v>1</v>
      </c>
      <c r="G318" s="31">
        <v>1</v>
      </c>
      <c r="H318" s="26">
        <v>500</v>
      </c>
      <c r="I318" s="33">
        <v>0</v>
      </c>
      <c r="J318" s="26">
        <v>0</v>
      </c>
      <c r="K318" s="35">
        <v>0</v>
      </c>
    </row>
    <row r="319" spans="1:11" ht="20" customHeight="1" x14ac:dyDescent="0.2">
      <c r="A319" s="17" t="s">
        <v>15</v>
      </c>
      <c r="B319" s="31">
        <v>9</v>
      </c>
      <c r="C319" s="31">
        <v>2</v>
      </c>
      <c r="D319" s="31">
        <v>3</v>
      </c>
      <c r="E319" s="31">
        <v>1</v>
      </c>
      <c r="F319" s="31">
        <v>1</v>
      </c>
      <c r="G319" s="31">
        <v>1</v>
      </c>
      <c r="H319" s="26">
        <v>500</v>
      </c>
      <c r="I319" s="33">
        <v>106</v>
      </c>
      <c r="J319" s="26">
        <v>0</v>
      </c>
      <c r="K319" s="35">
        <v>0</v>
      </c>
    </row>
    <row r="320" spans="1:11" ht="20" customHeight="1" x14ac:dyDescent="0.2">
      <c r="A320" s="17" t="s">
        <v>15</v>
      </c>
      <c r="B320" s="31">
        <v>6</v>
      </c>
      <c r="C320" s="31">
        <v>2</v>
      </c>
      <c r="D320" s="31">
        <v>1</v>
      </c>
      <c r="E320" s="31">
        <v>1</v>
      </c>
      <c r="F320" s="31">
        <v>1</v>
      </c>
      <c r="G320" s="31">
        <v>2</v>
      </c>
      <c r="H320" s="26">
        <v>500</v>
      </c>
      <c r="I320" s="33">
        <v>490</v>
      </c>
      <c r="J320" s="26">
        <v>126</v>
      </c>
      <c r="K320" s="26">
        <v>21</v>
      </c>
    </row>
    <row r="321" spans="1:11" ht="20" customHeight="1" x14ac:dyDescent="0.2">
      <c r="A321" s="17" t="s">
        <v>15</v>
      </c>
      <c r="B321" s="31">
        <v>25</v>
      </c>
      <c r="C321" s="31">
        <v>2</v>
      </c>
      <c r="D321" s="31">
        <v>2</v>
      </c>
      <c r="E321" s="31">
        <v>3</v>
      </c>
      <c r="F321" s="31">
        <v>1</v>
      </c>
      <c r="G321" s="31">
        <v>1</v>
      </c>
      <c r="H321" s="26">
        <v>500</v>
      </c>
      <c r="I321" s="33">
        <v>500</v>
      </c>
      <c r="J321" s="26">
        <v>500</v>
      </c>
      <c r="K321" s="26">
        <v>478</v>
      </c>
    </row>
    <row r="322" spans="1:11" ht="20" customHeight="1" x14ac:dyDescent="0.2">
      <c r="A322" s="17" t="s">
        <v>15</v>
      </c>
      <c r="B322" s="31">
        <v>4</v>
      </c>
      <c r="C322" s="31">
        <v>2</v>
      </c>
      <c r="D322" s="31">
        <v>2</v>
      </c>
      <c r="E322" s="31">
        <v>1</v>
      </c>
      <c r="F322" s="31">
        <v>1</v>
      </c>
      <c r="G322" s="31">
        <v>1</v>
      </c>
      <c r="H322" s="26">
        <v>500</v>
      </c>
      <c r="I322" s="33">
        <v>0</v>
      </c>
      <c r="J322" s="26">
        <v>0</v>
      </c>
      <c r="K322" s="35">
        <v>0</v>
      </c>
    </row>
    <row r="323" spans="1:11" ht="20" customHeight="1" x14ac:dyDescent="0.2">
      <c r="A323" s="17" t="s">
        <v>15</v>
      </c>
      <c r="B323" s="31">
        <v>10</v>
      </c>
      <c r="C323" s="31">
        <v>2</v>
      </c>
      <c r="D323" s="31">
        <v>1</v>
      </c>
      <c r="E323" s="31">
        <v>1</v>
      </c>
      <c r="F323" s="31">
        <v>1</v>
      </c>
      <c r="G323" s="31">
        <v>1</v>
      </c>
      <c r="H323" s="26">
        <v>500</v>
      </c>
      <c r="I323" s="33">
        <v>334</v>
      </c>
      <c r="J323" s="26">
        <v>334</v>
      </c>
      <c r="K323" s="26">
        <v>13</v>
      </c>
    </row>
    <row r="324" spans="1:11" ht="20" customHeight="1" x14ac:dyDescent="0.2">
      <c r="A324" s="17" t="s">
        <v>15</v>
      </c>
      <c r="B324" s="31">
        <v>12</v>
      </c>
      <c r="C324" s="31">
        <v>2</v>
      </c>
      <c r="D324" s="31">
        <v>3</v>
      </c>
      <c r="E324" s="31">
        <v>2</v>
      </c>
      <c r="F324" s="31">
        <v>1</v>
      </c>
      <c r="G324" s="31">
        <v>1</v>
      </c>
      <c r="H324" s="26">
        <v>500</v>
      </c>
      <c r="I324" s="33">
        <v>500</v>
      </c>
      <c r="J324" s="26">
        <v>499</v>
      </c>
      <c r="K324" s="26">
        <v>469</v>
      </c>
    </row>
    <row r="325" spans="1:11" ht="20" customHeight="1" x14ac:dyDescent="0.2">
      <c r="A325" s="17" t="s">
        <v>15</v>
      </c>
      <c r="B325" s="31">
        <v>11</v>
      </c>
      <c r="C325" s="31">
        <v>2</v>
      </c>
      <c r="D325" s="31">
        <v>3</v>
      </c>
      <c r="E325" s="31">
        <v>3</v>
      </c>
      <c r="F325" s="31">
        <v>1</v>
      </c>
      <c r="G325" s="31">
        <v>1</v>
      </c>
      <c r="H325" s="26">
        <v>500</v>
      </c>
      <c r="I325" s="33">
        <v>500</v>
      </c>
      <c r="J325" s="26">
        <v>497</v>
      </c>
      <c r="K325" s="26">
        <v>465</v>
      </c>
    </row>
    <row r="326" spans="1:11" ht="20" customHeight="1" x14ac:dyDescent="0.2">
      <c r="A326" s="33" t="s">
        <v>15</v>
      </c>
      <c r="B326" s="31">
        <v>25</v>
      </c>
      <c r="C326" s="31">
        <v>3</v>
      </c>
      <c r="D326" s="31">
        <v>1</v>
      </c>
      <c r="E326" s="31">
        <v>1</v>
      </c>
      <c r="F326" s="31">
        <v>1</v>
      </c>
      <c r="G326" s="31">
        <v>2</v>
      </c>
      <c r="H326" s="26">
        <v>500</v>
      </c>
      <c r="I326" s="33">
        <v>500</v>
      </c>
      <c r="J326" s="26">
        <v>169</v>
      </c>
      <c r="K326" s="26">
        <v>96</v>
      </c>
    </row>
  </sheetData>
  <sortState ref="A1:K326">
    <sortCondition ref="B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246A-D4D1-594D-AC6E-473502BCC6E3}">
  <dimension ref="A1:J203"/>
  <sheetViews>
    <sheetView topLeftCell="A39" workbookViewId="0">
      <selection activeCell="I20" sqref="I20"/>
    </sheetView>
  </sheetViews>
  <sheetFormatPr baseColWidth="10" defaultRowHeight="16" x14ac:dyDescent="0.2"/>
  <cols>
    <col min="1" max="4" width="10.83203125" style="4"/>
    <col min="5" max="5" width="12.1640625" style="4" customWidth="1"/>
    <col min="6" max="6" width="16" style="4" customWidth="1"/>
    <col min="7" max="7" width="10.83203125" style="4"/>
    <col min="8" max="8" width="11.6640625" style="4" bestFit="1" customWidth="1"/>
    <col min="9" max="16384" width="10.83203125" style="4"/>
  </cols>
  <sheetData>
    <row r="1" spans="1:10" x14ac:dyDescent="0.2">
      <c r="A1" s="4" t="s">
        <v>20</v>
      </c>
      <c r="B1" s="4" t="s">
        <v>19</v>
      </c>
      <c r="C1" s="4" t="s">
        <v>21</v>
      </c>
      <c r="D1" s="4" t="s">
        <v>23</v>
      </c>
      <c r="E1" s="5" t="s">
        <v>6</v>
      </c>
      <c r="F1" s="5" t="s">
        <v>7</v>
      </c>
      <c r="G1" s="5" t="s">
        <v>8</v>
      </c>
      <c r="H1" s="5" t="s">
        <v>22</v>
      </c>
      <c r="I1" s="5"/>
      <c r="J1" s="5"/>
    </row>
    <row r="2" spans="1:10" x14ac:dyDescent="0.2">
      <c r="A2" s="4" t="s">
        <v>15</v>
      </c>
      <c r="B2" s="4">
        <v>1</v>
      </c>
      <c r="C2" s="4">
        <v>1</v>
      </c>
      <c r="D2" s="4">
        <f>_xlfn.IFS($C2=1, AVERAGEIFS(data!H$2:H$326, data!$B$2:$B$326, $B2,data!$C$2:$C$326, "=2", data!$D$2:$D$326, "=1", data!$E$2:$E$326, "=1", data!$F$2:$F$326, "=1", data!$G$2:$G$326, "=1"), $C2=2, AVERAGEIFS(data!H$2:H$326, data!$B$2:$B$326, $B2,data!$C$2:$C$326, "=2", data!$D$2:$D$326, "=1", data!$E$2:$E$326, "=1", data!$F$2:$F$326, "=1", data!$G$2:$G$326, "=2"), $C2=3, AVERAGEIFS(data!H$2:H$326, data!$B$2:$B$326, $B2,data!$C$2:$C$326, "=2", data!$D$2:$D$326, "=1", data!$E$2:$E$326, "=1", data!$F$2:$F$326, "=1", data!$G$2:$G$326, "=3"), $C2=4, AVERAGEIFS(data!H$2:H$326, data!$B$2:$B$326, $B2,data!$C$2:$C$326, "=3", data!$D$2:$D$326, "=1", data!$E$2:$E$326, "=1", data!$F$2:$F$326, "=1", data!$G$2:$G$326, "=1"), $C2=5, AVERAGEIFS(data!H$2:H$326, data!$B$2:$B$326, $B2,data!$C$2:$C$326, "=3", data!$D$2:$D$326, "=1", data!$E$2:$E$326, "=1", data!$F$2:$F$326, "=1", data!$G$2:$G$326, "=2"), $C2=6, AVERAGEIFS(data!H$2:H$326, data!$B$2:$B$326, $B2,data!$C$2:$C$326, "=2", data!$D$2:$D$326, {2,3}, data!$E$2:$E$326, "=1", data!$F$2:$F$326, "=1", data!$G$2:$G$326, "=1"), $C2=7, AVERAGEIFS(data!H$2:H$326, data!$B$2:$B$326, $B2,data!$C$2:$C$326, "=2", data!$D$2:$D$326, "=1", data!$E$2:$E$326, {2,3}, data!$F$2:$F$326, "=1", data!$G$2:$G$326, "=1"), $C2=8, AVERAGEIFS(data!H$2:H$326, data!$B$2:$B$326, $B2,data!$C$2:$C$326, "=2", data!$D$2:$D$326, {2,3}, data!$E$2:$E$326, {2,3}, data!$F$2:$F$326, "=1", data!$G$2:$G$326, "=1"))</f>
        <v>500</v>
      </c>
      <c r="E2" s="4">
        <f>_xlfn.IFS($C2=1, AVERAGEIFS(data!I$2:I$326, data!$B$2:$B$326, $B2,data!$C$2:$C$326, "=2", data!$D$2:$D$326, "=1", data!$E$2:$E$326, "=1", data!$F$2:$F$326, "=1", data!$G$2:$G$326, "=1"), $C2=2, AVERAGEIFS(data!I$2:I$326, data!$B$2:$B$326, $B2,data!$C$2:$C$326, "=2", data!$D$2:$D$326, "=1", data!$E$2:$E$326, "=1", data!$F$2:$F$326, "=1", data!$G$2:$G$326, "=2"), $C2=3, AVERAGEIFS(data!I$2:I$326, data!$B$2:$B$326, $B2,data!$C$2:$C$326, "=2", data!$D$2:$D$326, "=1", data!$E$2:$E$326, "=1", data!$F$2:$F$326, "=1", data!$G$2:$G$326, "=3"), $C2=4, AVERAGEIFS(data!I$2:I$326, data!$B$2:$B$326, $B2,data!$C$2:$C$326, "=3", data!$D$2:$D$326, "=1", data!$E$2:$E$326, "=1", data!$F$2:$F$326, "=1", data!$G$2:$G$326, "=1"), $C2=5, AVERAGEIFS(data!I$2:I$326, data!$B$2:$B$326, $B2,data!$C$2:$C$326, "=3", data!$D$2:$D$326, "=1", data!$E$2:$E$326, "=1", data!$F$2:$F$326, "=1", data!$G$2:$G$326, "=2"), $C2=6, AVERAGEIFS(data!I$2:I$326, data!$B$2:$B$326, $B2,data!$C$2:$C$326, "=2", data!$D$2:$D$326, {2,3}, data!$E$2:$E$326, "=1", data!$F$2:$F$326, "=1", data!$G$2:$G$326, "=1"), $C2=7, AVERAGEIFS(data!I$2:I$326, data!$B$2:$B$326, $B2,data!$C$2:$C$326, "=2", data!$D$2:$D$326, "=1", data!$E$2:$E$326, {2,3}, data!$F$2:$F$326, "=1", data!$G$2:$G$326, "=1"), $C2=8, AVERAGEIFS(data!I$2:I$326, data!$B$2:$B$326, $B2,data!$C$2:$C$326, "=2", data!$D$2:$D$326, {2,3}, data!$E$2:$E$326, {2,3}, data!$F$2:$F$326, "=1", data!$G$2:$G$326, "=1"))</f>
        <v>481</v>
      </c>
      <c r="F2" s="4">
        <f>_xlfn.IFS($C2=1, AVERAGEIFS(data!J$2:J$326, data!$B$2:$B$326, $B2,data!$C$2:$C$326, "=2", data!$D$2:$D$326, "=1", data!$E$2:$E$326, "=1", data!$F$2:$F$326, "=1", data!$G$2:$G$326, "=1"), $C2=2, AVERAGEIFS(data!J$2:J$326, data!$B$2:$B$326, $B2,data!$C$2:$C$326, "=2", data!$D$2:$D$326, "=1", data!$E$2:$E$326, "=1", data!$F$2:$F$326, "=1", data!$G$2:$G$326, "=2"), $C2=3, AVERAGEIFS(data!J$2:J$326, data!$B$2:$B$326, $B2,data!$C$2:$C$326, "=2", data!$D$2:$D$326, "=1", data!$E$2:$E$326, "=1", data!$F$2:$F$326, "=1", data!$G$2:$G$326, "=3"), $C2=4, AVERAGEIFS(data!J$2:J$326, data!$B$2:$B$326, $B2,data!$C$2:$C$326, "=3", data!$D$2:$D$326, "=1", data!$E$2:$E$326, "=1", data!$F$2:$F$326, "=1", data!$G$2:$G$326, "=1"), $C2=5, AVERAGEIFS(data!J$2:J$326, data!$B$2:$B$326, $B2,data!$C$2:$C$326, "=3", data!$D$2:$D$326, "=1", data!$E$2:$E$326, "=1", data!$F$2:$F$326, "=1", data!$G$2:$G$326, "=2"), $C2=6, AVERAGEIFS(data!J$2:J$326, data!$B$2:$B$326, $B2,data!$C$2:$C$326, "=2", data!$D$2:$D$326, {2,3}, data!$E$2:$E$326, "=1", data!$F$2:$F$326, "=1", data!$G$2:$G$326, "=1"), $C2=7, AVERAGEIFS(data!J$2:J$326, data!$B$2:$B$326, $B2,data!$C$2:$C$326, "=2", data!$D$2:$D$326, "=1", data!$E$2:$E$326, {2,3}, data!$F$2:$F$326, "=1", data!$G$2:$G$326, "=1"), $C2=8, AVERAGEIFS(data!J$2:J$326, data!$B$2:$B$326, $B2,data!$C$2:$C$326, "=2", data!$D$2:$D$326, {2,3}, data!$E$2:$E$326, {2,3}, data!$F$2:$F$326, "=1", data!$G$2:$G$326, "=1"))</f>
        <v>400</v>
      </c>
      <c r="G2" s="4">
        <f>_xlfn.IFS($C2=1, AVERAGEIFS(data!K$2:K$326, data!$B$2:$B$326, $B2,data!$C$2:$C$326, "=2", data!$D$2:$D$326, "=1", data!$E$2:$E$326, "=1", data!$F$2:$F$326, "=1", data!$G$2:$G$326, "=1"), $C2=2, AVERAGEIFS(data!K$2:K$326, data!$B$2:$B$326, $B2,data!$C$2:$C$326, "=2", data!$D$2:$D$326, "=1", data!$E$2:$E$326, "=1", data!$F$2:$F$326, "=1", data!$G$2:$G$326, "=2"), $C2=3, AVERAGEIFS(data!K$2:K$326, data!$B$2:$B$326, $B2,data!$C$2:$C$326, "=2", data!$D$2:$D$326, "=1", data!$E$2:$E$326, "=1", data!$F$2:$F$326, "=1", data!$G$2:$G$326, "=3"), $C2=4, AVERAGEIFS(data!K$2:K$326, data!$B$2:$B$326, $B2,data!$C$2:$C$326, "=3", data!$D$2:$D$326, "=1", data!$E$2:$E$326, "=1", data!$F$2:$F$326, "=1", data!$G$2:$G$326, "=1"), $C2=5, AVERAGEIFS(data!K$2:K$326, data!$B$2:$B$326, $B2,data!$C$2:$C$326, "=3", data!$D$2:$D$326, "=1", data!$E$2:$E$326, "=1", data!$F$2:$F$326, "=1", data!$G$2:$G$326, "=2"), $C2=6, AVERAGEIFS(data!K$2:K$326, data!$B$2:$B$326, $B2,data!$C$2:$C$326, "=2", data!$D$2:$D$326, {2,3}, data!$E$2:$E$326, "=1", data!$F$2:$F$326, "=1", data!$G$2:$G$326, "=1"), $C2=7, AVERAGEIFS(data!K$2:K$326, data!$B$2:$B$326, $B2,data!$C$2:$C$326, "=2", data!$D$2:$D$326, "=1", data!$E$2:$E$326, {2,3}, data!$F$2:$F$326, "=1", data!$G$2:$G$326, "=1"), $C2=8, AVERAGEIFS(data!K$2:K$326, data!$B$2:$B$326, $B2,data!$C$2:$C$326, "=2", data!$D$2:$D$326, {2,3}, data!$E$2:$E$326, {2,3}, data!$F$2:$F$326, "=1", data!$G$2:$G$326, "=1"))</f>
        <v>2</v>
      </c>
      <c r="H2" s="6">
        <f>IF(F2&gt;0,1-G2/F2,"N/A")</f>
        <v>0.995</v>
      </c>
    </row>
    <row r="3" spans="1:10" x14ac:dyDescent="0.2">
      <c r="A3" s="4" t="s">
        <v>15</v>
      </c>
      <c r="B3" s="4">
        <v>1</v>
      </c>
      <c r="C3" s="4">
        <v>2</v>
      </c>
      <c r="D3" s="4">
        <f>_xlfn.IFS($C3=1, AVERAGEIFS(data!H$2:H$326, data!$B$2:$B$326, $B3,data!$C$2:$C$326, "=2", data!$D$2:$D$326, "=1", data!$E$2:$E$326, "=1", data!$F$2:$F$326, "=1", data!$G$2:$G$326, "=1"), $C3=2, AVERAGEIFS(data!H$2:H$326, data!$B$2:$B$326, $B3,data!$C$2:$C$326, "=2", data!$D$2:$D$326, "=1", data!$E$2:$E$326, "=1", data!$F$2:$F$326, "=1", data!$G$2:$G$326, "=2"), $C3=3, AVERAGEIFS(data!H$2:H$326, data!$B$2:$B$326, $B3,data!$C$2:$C$326, "=2", data!$D$2:$D$326, "=1", data!$E$2:$E$326, "=1", data!$F$2:$F$326, "=1", data!$G$2:$G$326, "=3"), $C3=4, AVERAGEIFS(data!H$2:H$326, data!$B$2:$B$326, $B3,data!$C$2:$C$326, "=3", data!$D$2:$D$326, "=1", data!$E$2:$E$326, "=1", data!$F$2:$F$326, "=1", data!$G$2:$G$326, "=1"), $C3=5, AVERAGEIFS(data!H$2:H$326, data!$B$2:$B$326, $B3,data!$C$2:$C$326, "=3", data!$D$2:$D$326, "=1", data!$E$2:$E$326, "=1", data!$F$2:$F$326, "=1", data!$G$2:$G$326, "=2"), $C3=6, AVERAGEIFS(data!H$2:H$326, data!$B$2:$B$326, $B3,data!$C$2:$C$326, "=2", data!$D$2:$D$326, {2,3}, data!$E$2:$E$326, "=1", data!$F$2:$F$326, "=1", data!$G$2:$G$326, "=1"), $C3=7, AVERAGEIFS(data!H$2:H$326, data!$B$2:$B$326, $B3,data!$C$2:$C$326, "=2", data!$D$2:$D$326, "=1", data!$E$2:$E$326, {2,3}, data!$F$2:$F$326, "=1", data!$G$2:$G$326, "=1"), $C3=8, AVERAGEIFS(data!H$2:H$326, data!$B$2:$B$326, $B3,data!$C$2:$C$326, "=2", data!$D$2:$D$326, {2,3}, data!$E$2:$E$326, {2,3}, data!$F$2:$F$326, "=1", data!$G$2:$G$326, "=1"))</f>
        <v>500</v>
      </c>
      <c r="E3" s="4">
        <f>_xlfn.IFS($C3=1, AVERAGEIFS(data!I$2:I$326, data!$B$2:$B$326, $B3,data!$C$2:$C$326, "=2", data!$D$2:$D$326, "=1", data!$E$2:$E$326, "=1", data!$F$2:$F$326, "=1", data!$G$2:$G$326, "=1"), $C3=2, AVERAGEIFS(data!I$2:I$326, data!$B$2:$B$326, $B3,data!$C$2:$C$326, "=2", data!$D$2:$D$326, "=1", data!$E$2:$E$326, "=1", data!$F$2:$F$326, "=1", data!$G$2:$G$326, "=2"), $C3=3, AVERAGEIFS(data!I$2:I$326, data!$B$2:$B$326, $B3,data!$C$2:$C$326, "=2", data!$D$2:$D$326, "=1", data!$E$2:$E$326, "=1", data!$F$2:$F$326, "=1", data!$G$2:$G$326, "=3"), $C3=4, AVERAGEIFS(data!I$2:I$326, data!$B$2:$B$326, $B3,data!$C$2:$C$326, "=3", data!$D$2:$D$326, "=1", data!$E$2:$E$326, "=1", data!$F$2:$F$326, "=1", data!$G$2:$G$326, "=1"), $C3=5, AVERAGEIFS(data!I$2:I$326, data!$B$2:$B$326, $B3,data!$C$2:$C$326, "=3", data!$D$2:$D$326, "=1", data!$E$2:$E$326, "=1", data!$F$2:$F$326, "=1", data!$G$2:$G$326, "=2"), $C3=6, AVERAGEIFS(data!I$2:I$326, data!$B$2:$B$326, $B3,data!$C$2:$C$326, "=2", data!$D$2:$D$326, {2,3}, data!$E$2:$E$326, "=1", data!$F$2:$F$326, "=1", data!$G$2:$G$326, "=1"), $C3=7, AVERAGEIFS(data!I$2:I$326, data!$B$2:$B$326, $B3,data!$C$2:$C$326, "=2", data!$D$2:$D$326, "=1", data!$E$2:$E$326, {2,3}, data!$F$2:$F$326, "=1", data!$G$2:$G$326, "=1"), $C3=8, AVERAGEIFS(data!I$2:I$326, data!$B$2:$B$326, $B3,data!$C$2:$C$326, "=2", data!$D$2:$D$326, {2,3}, data!$E$2:$E$326, {2,3}, data!$F$2:$F$326, "=1", data!$G$2:$G$326, "=1"))</f>
        <v>111</v>
      </c>
      <c r="F3" s="4">
        <f>_xlfn.IFS($C3=1, AVERAGEIFS(data!J$2:J$326, data!$B$2:$B$326, $B3,data!$C$2:$C$326, "=2", data!$D$2:$D$326, "=1", data!$E$2:$E$326, "=1", data!$F$2:$F$326, "=1", data!$G$2:$G$326, "=1"), $C3=2, AVERAGEIFS(data!J$2:J$326, data!$B$2:$B$326, $B3,data!$C$2:$C$326, "=2", data!$D$2:$D$326, "=1", data!$E$2:$E$326, "=1", data!$F$2:$F$326, "=1", data!$G$2:$G$326, "=2"), $C3=3, AVERAGEIFS(data!J$2:J$326, data!$B$2:$B$326, $B3,data!$C$2:$C$326, "=2", data!$D$2:$D$326, "=1", data!$E$2:$E$326, "=1", data!$F$2:$F$326, "=1", data!$G$2:$G$326, "=3"), $C3=4, AVERAGEIFS(data!J$2:J$326, data!$B$2:$B$326, $B3,data!$C$2:$C$326, "=3", data!$D$2:$D$326, "=1", data!$E$2:$E$326, "=1", data!$F$2:$F$326, "=1", data!$G$2:$G$326, "=1"), $C3=5, AVERAGEIFS(data!J$2:J$326, data!$B$2:$B$326, $B3,data!$C$2:$C$326, "=3", data!$D$2:$D$326, "=1", data!$E$2:$E$326, "=1", data!$F$2:$F$326, "=1", data!$G$2:$G$326, "=2"), $C3=6, AVERAGEIFS(data!J$2:J$326, data!$B$2:$B$326, $B3,data!$C$2:$C$326, "=2", data!$D$2:$D$326, {2,3}, data!$E$2:$E$326, "=1", data!$F$2:$F$326, "=1", data!$G$2:$G$326, "=1"), $C3=7, AVERAGEIFS(data!J$2:J$326, data!$B$2:$B$326, $B3,data!$C$2:$C$326, "=2", data!$D$2:$D$326, "=1", data!$E$2:$E$326, {2,3}, data!$F$2:$F$326, "=1", data!$G$2:$G$326, "=1"), $C3=8, AVERAGEIFS(data!J$2:J$326, data!$B$2:$B$326, $B3,data!$C$2:$C$326, "=2", data!$D$2:$D$326, {2,3}, data!$E$2:$E$326, {2,3}, data!$F$2:$F$326, "=1", data!$G$2:$G$326, "=1"))</f>
        <v>69</v>
      </c>
      <c r="G3" s="4">
        <f>_xlfn.IFS($C3=1, AVERAGEIFS(data!K$2:K$326, data!$B$2:$B$326, $B3,data!$C$2:$C$326, "=2", data!$D$2:$D$326, "=1", data!$E$2:$E$326, "=1", data!$F$2:$F$326, "=1", data!$G$2:$G$326, "=1"), $C3=2, AVERAGEIFS(data!K$2:K$326, data!$B$2:$B$326, $B3,data!$C$2:$C$326, "=2", data!$D$2:$D$326, "=1", data!$E$2:$E$326, "=1", data!$F$2:$F$326, "=1", data!$G$2:$G$326, "=2"), $C3=3, AVERAGEIFS(data!K$2:K$326, data!$B$2:$B$326, $B3,data!$C$2:$C$326, "=2", data!$D$2:$D$326, "=1", data!$E$2:$E$326, "=1", data!$F$2:$F$326, "=1", data!$G$2:$G$326, "=3"), $C3=4, AVERAGEIFS(data!K$2:K$326, data!$B$2:$B$326, $B3,data!$C$2:$C$326, "=3", data!$D$2:$D$326, "=1", data!$E$2:$E$326, "=1", data!$F$2:$F$326, "=1", data!$G$2:$G$326, "=1"), $C3=5, AVERAGEIFS(data!K$2:K$326, data!$B$2:$B$326, $B3,data!$C$2:$C$326, "=3", data!$D$2:$D$326, "=1", data!$E$2:$E$326, "=1", data!$F$2:$F$326, "=1", data!$G$2:$G$326, "=2"), $C3=6, AVERAGEIFS(data!K$2:K$326, data!$B$2:$B$326, $B3,data!$C$2:$C$326, "=2", data!$D$2:$D$326, {2,3}, data!$E$2:$E$326, "=1", data!$F$2:$F$326, "=1", data!$G$2:$G$326, "=1"), $C3=7, AVERAGEIFS(data!K$2:K$326, data!$B$2:$B$326, $B3,data!$C$2:$C$326, "=2", data!$D$2:$D$326, "=1", data!$E$2:$E$326, {2,3}, data!$F$2:$F$326, "=1", data!$G$2:$G$326, "=1"), $C3=8, AVERAGEIFS(data!K$2:K$326, data!$B$2:$B$326, $B3,data!$C$2:$C$326, "=2", data!$D$2:$D$326, {2,3}, data!$E$2:$E$326, {2,3}, data!$F$2:$F$326, "=1", data!$G$2:$G$326, "=1"))</f>
        <v>5</v>
      </c>
      <c r="H3" s="6">
        <f t="shared" ref="H3:H66" si="0">IF(F3&gt;0,1-G3/F3,"N/A")</f>
        <v>0.92753623188405798</v>
      </c>
    </row>
    <row r="4" spans="1:10" x14ac:dyDescent="0.2">
      <c r="A4" s="4" t="s">
        <v>15</v>
      </c>
      <c r="B4" s="4">
        <v>1</v>
      </c>
      <c r="C4" s="4">
        <v>3</v>
      </c>
      <c r="D4" s="4">
        <f>_xlfn.IFS($C4=1, AVERAGEIFS(data!H$2:H$326, data!$B$2:$B$326, $B4,data!$C$2:$C$326, "=2", data!$D$2:$D$326, "=1", data!$E$2:$E$326, "=1", data!$F$2:$F$326, "=1", data!$G$2:$G$326, "=1"), $C4=2, AVERAGEIFS(data!H$2:H$326, data!$B$2:$B$326, $B4,data!$C$2:$C$326, "=2", data!$D$2:$D$326, "=1", data!$E$2:$E$326, "=1", data!$F$2:$F$326, "=1", data!$G$2:$G$326, "=2"), $C4=3, AVERAGEIFS(data!H$2:H$326, data!$B$2:$B$326, $B4,data!$C$2:$C$326, "=2", data!$D$2:$D$326, "=1", data!$E$2:$E$326, "=1", data!$F$2:$F$326, "=1", data!$G$2:$G$326, "=3"), $C4=4, AVERAGEIFS(data!H$2:H$326, data!$B$2:$B$326, $B4,data!$C$2:$C$326, "=3", data!$D$2:$D$326, "=1", data!$E$2:$E$326, "=1", data!$F$2:$F$326, "=1", data!$G$2:$G$326, "=1"), $C4=5, AVERAGEIFS(data!H$2:H$326, data!$B$2:$B$326, $B4,data!$C$2:$C$326, "=3", data!$D$2:$D$326, "=1", data!$E$2:$E$326, "=1", data!$F$2:$F$326, "=1", data!$G$2:$G$326, "=2"), $C4=6, AVERAGEIFS(data!H$2:H$326, data!$B$2:$B$326, $B4,data!$C$2:$C$326, "=2", data!$D$2:$D$326, {2,3}, data!$E$2:$E$326, "=1", data!$F$2:$F$326, "=1", data!$G$2:$G$326, "=1"), $C4=7, AVERAGEIFS(data!H$2:H$326, data!$B$2:$B$326, $B4,data!$C$2:$C$326, "=2", data!$D$2:$D$326, "=1", data!$E$2:$E$326, {2,3}, data!$F$2:$F$326, "=1", data!$G$2:$G$326, "=1"), $C4=8, AVERAGEIFS(data!H$2:H$326, data!$B$2:$B$326, $B4,data!$C$2:$C$326, "=2", data!$D$2:$D$326, {2,3}, data!$E$2:$E$326, {2,3}, data!$F$2:$F$326, "=1", data!$G$2:$G$326, "=1"))</f>
        <v>500</v>
      </c>
      <c r="E4" s="4">
        <f>_xlfn.IFS($C4=1, AVERAGEIFS(data!I$2:I$326, data!$B$2:$B$326, $B4,data!$C$2:$C$326, "=2", data!$D$2:$D$326, "=1", data!$E$2:$E$326, "=1", data!$F$2:$F$326, "=1", data!$G$2:$G$326, "=1"), $C4=2, AVERAGEIFS(data!I$2:I$326, data!$B$2:$B$326, $B4,data!$C$2:$C$326, "=2", data!$D$2:$D$326, "=1", data!$E$2:$E$326, "=1", data!$F$2:$F$326, "=1", data!$G$2:$G$326, "=2"), $C4=3, AVERAGEIFS(data!I$2:I$326, data!$B$2:$B$326, $B4,data!$C$2:$C$326, "=2", data!$D$2:$D$326, "=1", data!$E$2:$E$326, "=1", data!$F$2:$F$326, "=1", data!$G$2:$G$326, "=3"), $C4=4, AVERAGEIFS(data!I$2:I$326, data!$B$2:$B$326, $B4,data!$C$2:$C$326, "=3", data!$D$2:$D$326, "=1", data!$E$2:$E$326, "=1", data!$F$2:$F$326, "=1", data!$G$2:$G$326, "=1"), $C4=5, AVERAGEIFS(data!I$2:I$326, data!$B$2:$B$326, $B4,data!$C$2:$C$326, "=3", data!$D$2:$D$326, "=1", data!$E$2:$E$326, "=1", data!$F$2:$F$326, "=1", data!$G$2:$G$326, "=2"), $C4=6, AVERAGEIFS(data!I$2:I$326, data!$B$2:$B$326, $B4,data!$C$2:$C$326, "=2", data!$D$2:$D$326, {2,3}, data!$E$2:$E$326, "=1", data!$F$2:$F$326, "=1", data!$G$2:$G$326, "=1"), $C4=7, AVERAGEIFS(data!I$2:I$326, data!$B$2:$B$326, $B4,data!$C$2:$C$326, "=2", data!$D$2:$D$326, "=1", data!$E$2:$E$326, {2,3}, data!$F$2:$F$326, "=1", data!$G$2:$G$326, "=1"), $C4=8, AVERAGEIFS(data!I$2:I$326, data!$B$2:$B$326, $B4,data!$C$2:$C$326, "=2", data!$D$2:$D$326, {2,3}, data!$E$2:$E$326, {2,3}, data!$F$2:$F$326, "=1", data!$G$2:$G$326, "=1"))</f>
        <v>1</v>
      </c>
      <c r="F4" s="4">
        <f>_xlfn.IFS($C4=1, AVERAGEIFS(data!J$2:J$326, data!$B$2:$B$326, $B4,data!$C$2:$C$326, "=2", data!$D$2:$D$326, "=1", data!$E$2:$E$326, "=1", data!$F$2:$F$326, "=1", data!$G$2:$G$326, "=1"), $C4=2, AVERAGEIFS(data!J$2:J$326, data!$B$2:$B$326, $B4,data!$C$2:$C$326, "=2", data!$D$2:$D$326, "=1", data!$E$2:$E$326, "=1", data!$F$2:$F$326, "=1", data!$G$2:$G$326, "=2"), $C4=3, AVERAGEIFS(data!J$2:J$326, data!$B$2:$B$326, $B4,data!$C$2:$C$326, "=2", data!$D$2:$D$326, "=1", data!$E$2:$E$326, "=1", data!$F$2:$F$326, "=1", data!$G$2:$G$326, "=3"), $C4=4, AVERAGEIFS(data!J$2:J$326, data!$B$2:$B$326, $B4,data!$C$2:$C$326, "=3", data!$D$2:$D$326, "=1", data!$E$2:$E$326, "=1", data!$F$2:$F$326, "=1", data!$G$2:$G$326, "=1"), $C4=5, AVERAGEIFS(data!J$2:J$326, data!$B$2:$B$326, $B4,data!$C$2:$C$326, "=3", data!$D$2:$D$326, "=1", data!$E$2:$E$326, "=1", data!$F$2:$F$326, "=1", data!$G$2:$G$326, "=2"), $C4=6, AVERAGEIFS(data!J$2:J$326, data!$B$2:$B$326, $B4,data!$C$2:$C$326, "=2", data!$D$2:$D$326, {2,3}, data!$E$2:$E$326, "=1", data!$F$2:$F$326, "=1", data!$G$2:$G$326, "=1"), $C4=7, AVERAGEIFS(data!J$2:J$326, data!$B$2:$B$326, $B4,data!$C$2:$C$326, "=2", data!$D$2:$D$326, "=1", data!$E$2:$E$326, {2,3}, data!$F$2:$F$326, "=1", data!$G$2:$G$326, "=1"), $C4=8, AVERAGEIFS(data!J$2:J$326, data!$B$2:$B$326, $B4,data!$C$2:$C$326, "=2", data!$D$2:$D$326, {2,3}, data!$E$2:$E$326, {2,3}, data!$F$2:$F$326, "=1", data!$G$2:$G$326, "=1"))</f>
        <v>0</v>
      </c>
      <c r="G4" s="4">
        <f>_xlfn.IFS($C4=1, AVERAGEIFS(data!K$2:K$326, data!$B$2:$B$326, $B4,data!$C$2:$C$326, "=2", data!$D$2:$D$326, "=1", data!$E$2:$E$326, "=1", data!$F$2:$F$326, "=1", data!$G$2:$G$326, "=1"), $C4=2, AVERAGEIFS(data!K$2:K$326, data!$B$2:$B$326, $B4,data!$C$2:$C$326, "=2", data!$D$2:$D$326, "=1", data!$E$2:$E$326, "=1", data!$F$2:$F$326, "=1", data!$G$2:$G$326, "=2"), $C4=3, AVERAGEIFS(data!K$2:K$326, data!$B$2:$B$326, $B4,data!$C$2:$C$326, "=2", data!$D$2:$D$326, "=1", data!$E$2:$E$326, "=1", data!$F$2:$F$326, "=1", data!$G$2:$G$326, "=3"), $C4=4, AVERAGEIFS(data!K$2:K$326, data!$B$2:$B$326, $B4,data!$C$2:$C$326, "=3", data!$D$2:$D$326, "=1", data!$E$2:$E$326, "=1", data!$F$2:$F$326, "=1", data!$G$2:$G$326, "=1"), $C4=5, AVERAGEIFS(data!K$2:K$326, data!$B$2:$B$326, $B4,data!$C$2:$C$326, "=3", data!$D$2:$D$326, "=1", data!$E$2:$E$326, "=1", data!$F$2:$F$326, "=1", data!$G$2:$G$326, "=2"), $C4=6, AVERAGEIFS(data!K$2:K$326, data!$B$2:$B$326, $B4,data!$C$2:$C$326, "=2", data!$D$2:$D$326, {2,3}, data!$E$2:$E$326, "=1", data!$F$2:$F$326, "=1", data!$G$2:$G$326, "=1"), $C4=7, AVERAGEIFS(data!K$2:K$326, data!$B$2:$B$326, $B4,data!$C$2:$C$326, "=2", data!$D$2:$D$326, "=1", data!$E$2:$E$326, {2,3}, data!$F$2:$F$326, "=1", data!$G$2:$G$326, "=1"), $C4=8, AVERAGEIFS(data!K$2:K$326, data!$B$2:$B$326, $B4,data!$C$2:$C$326, "=2", data!$D$2:$D$326, {2,3}, data!$E$2:$E$326, {2,3}, data!$F$2:$F$326, "=1", data!$G$2:$G$326, "=1"))</f>
        <v>0</v>
      </c>
      <c r="H4" s="6" t="str">
        <f t="shared" si="0"/>
        <v>N/A</v>
      </c>
    </row>
    <row r="5" spans="1:10" x14ac:dyDescent="0.2">
      <c r="A5" s="4" t="s">
        <v>15</v>
      </c>
      <c r="B5" s="4">
        <v>1</v>
      </c>
      <c r="C5" s="4">
        <v>4</v>
      </c>
      <c r="D5" s="4">
        <f>_xlfn.IFS($C5=1, AVERAGEIFS(data!H$2:H$326, data!$B$2:$B$326, $B5,data!$C$2:$C$326, "=2", data!$D$2:$D$326, "=1", data!$E$2:$E$326, "=1", data!$F$2:$F$326, "=1", data!$G$2:$G$326, "=1"), $C5=2, AVERAGEIFS(data!H$2:H$326, data!$B$2:$B$326, $B5,data!$C$2:$C$326, "=2", data!$D$2:$D$326, "=1", data!$E$2:$E$326, "=1", data!$F$2:$F$326, "=1", data!$G$2:$G$326, "=2"), $C5=3, AVERAGEIFS(data!H$2:H$326, data!$B$2:$B$326, $B5,data!$C$2:$C$326, "=2", data!$D$2:$D$326, "=1", data!$E$2:$E$326, "=1", data!$F$2:$F$326, "=1", data!$G$2:$G$326, "=3"), $C5=4, AVERAGEIFS(data!H$2:H$326, data!$B$2:$B$326, $B5,data!$C$2:$C$326, "=3", data!$D$2:$D$326, "=1", data!$E$2:$E$326, "=1", data!$F$2:$F$326, "=1", data!$G$2:$G$326, "=1"), $C5=5, AVERAGEIFS(data!H$2:H$326, data!$B$2:$B$326, $B5,data!$C$2:$C$326, "=3", data!$D$2:$D$326, "=1", data!$E$2:$E$326, "=1", data!$F$2:$F$326, "=1", data!$G$2:$G$326, "=2"), $C5=6, AVERAGEIFS(data!H$2:H$326, data!$B$2:$B$326, $B5,data!$C$2:$C$326, "=2", data!$D$2:$D$326, {2,3}, data!$E$2:$E$326, "=1", data!$F$2:$F$326, "=1", data!$G$2:$G$326, "=1"), $C5=7, AVERAGEIFS(data!H$2:H$326, data!$B$2:$B$326, $B5,data!$C$2:$C$326, "=2", data!$D$2:$D$326, "=1", data!$E$2:$E$326, {2,3}, data!$F$2:$F$326, "=1", data!$G$2:$G$326, "=1"), $C5=8, AVERAGEIFS(data!H$2:H$326, data!$B$2:$B$326, $B5,data!$C$2:$C$326, "=2", data!$D$2:$D$326, {2,3}, data!$E$2:$E$326, {2,3}, data!$F$2:$F$326, "=1", data!$G$2:$G$326, "=1"))</f>
        <v>500</v>
      </c>
      <c r="E5" s="4">
        <f>_xlfn.IFS($C5=1, AVERAGEIFS(data!I$2:I$326, data!$B$2:$B$326, $B5,data!$C$2:$C$326, "=2", data!$D$2:$D$326, "=1", data!$E$2:$E$326, "=1", data!$F$2:$F$326, "=1", data!$G$2:$G$326, "=1"), $C5=2, AVERAGEIFS(data!I$2:I$326, data!$B$2:$B$326, $B5,data!$C$2:$C$326, "=2", data!$D$2:$D$326, "=1", data!$E$2:$E$326, "=1", data!$F$2:$F$326, "=1", data!$G$2:$G$326, "=2"), $C5=3, AVERAGEIFS(data!I$2:I$326, data!$B$2:$B$326, $B5,data!$C$2:$C$326, "=2", data!$D$2:$D$326, "=1", data!$E$2:$E$326, "=1", data!$F$2:$F$326, "=1", data!$G$2:$G$326, "=3"), $C5=4, AVERAGEIFS(data!I$2:I$326, data!$B$2:$B$326, $B5,data!$C$2:$C$326, "=3", data!$D$2:$D$326, "=1", data!$E$2:$E$326, "=1", data!$F$2:$F$326, "=1", data!$G$2:$G$326, "=1"), $C5=5, AVERAGEIFS(data!I$2:I$326, data!$B$2:$B$326, $B5,data!$C$2:$C$326, "=3", data!$D$2:$D$326, "=1", data!$E$2:$E$326, "=1", data!$F$2:$F$326, "=1", data!$G$2:$G$326, "=2"), $C5=6, AVERAGEIFS(data!I$2:I$326, data!$B$2:$B$326, $B5,data!$C$2:$C$326, "=2", data!$D$2:$D$326, {2,3}, data!$E$2:$E$326, "=1", data!$F$2:$F$326, "=1", data!$G$2:$G$326, "=1"), $C5=7, AVERAGEIFS(data!I$2:I$326, data!$B$2:$B$326, $B5,data!$C$2:$C$326, "=2", data!$D$2:$D$326, "=1", data!$E$2:$E$326, {2,3}, data!$F$2:$F$326, "=1", data!$G$2:$G$326, "=1"), $C5=8, AVERAGEIFS(data!I$2:I$326, data!$B$2:$B$326, $B5,data!$C$2:$C$326, "=2", data!$D$2:$D$326, {2,3}, data!$E$2:$E$326, {2,3}, data!$F$2:$F$326, "=1", data!$G$2:$G$326, "=1"))</f>
        <v>449</v>
      </c>
      <c r="F5" s="4">
        <f>_xlfn.IFS($C5=1, AVERAGEIFS(data!J$2:J$326, data!$B$2:$B$326, $B5,data!$C$2:$C$326, "=2", data!$D$2:$D$326, "=1", data!$E$2:$E$326, "=1", data!$F$2:$F$326, "=1", data!$G$2:$G$326, "=1"), $C5=2, AVERAGEIFS(data!J$2:J$326, data!$B$2:$B$326, $B5,data!$C$2:$C$326, "=2", data!$D$2:$D$326, "=1", data!$E$2:$E$326, "=1", data!$F$2:$F$326, "=1", data!$G$2:$G$326, "=2"), $C5=3, AVERAGEIFS(data!J$2:J$326, data!$B$2:$B$326, $B5,data!$C$2:$C$326, "=2", data!$D$2:$D$326, "=1", data!$E$2:$E$326, "=1", data!$F$2:$F$326, "=1", data!$G$2:$G$326, "=3"), $C5=4, AVERAGEIFS(data!J$2:J$326, data!$B$2:$B$326, $B5,data!$C$2:$C$326, "=3", data!$D$2:$D$326, "=1", data!$E$2:$E$326, "=1", data!$F$2:$F$326, "=1", data!$G$2:$G$326, "=1"), $C5=5, AVERAGEIFS(data!J$2:J$326, data!$B$2:$B$326, $B5,data!$C$2:$C$326, "=3", data!$D$2:$D$326, "=1", data!$E$2:$E$326, "=1", data!$F$2:$F$326, "=1", data!$G$2:$G$326, "=2"), $C5=6, AVERAGEIFS(data!J$2:J$326, data!$B$2:$B$326, $B5,data!$C$2:$C$326, "=2", data!$D$2:$D$326, {2,3}, data!$E$2:$E$326, "=1", data!$F$2:$F$326, "=1", data!$G$2:$G$326, "=1"), $C5=7, AVERAGEIFS(data!J$2:J$326, data!$B$2:$B$326, $B5,data!$C$2:$C$326, "=2", data!$D$2:$D$326, "=1", data!$E$2:$E$326, {2,3}, data!$F$2:$F$326, "=1", data!$G$2:$G$326, "=1"), $C5=8, AVERAGEIFS(data!J$2:J$326, data!$B$2:$B$326, $B5,data!$C$2:$C$326, "=2", data!$D$2:$D$326, {2,3}, data!$E$2:$E$326, {2,3}, data!$F$2:$F$326, "=1", data!$G$2:$G$326, "=1"))</f>
        <v>306</v>
      </c>
      <c r="G5" s="4">
        <f>_xlfn.IFS($C5=1, AVERAGEIFS(data!K$2:K$326, data!$B$2:$B$326, $B5,data!$C$2:$C$326, "=2", data!$D$2:$D$326, "=1", data!$E$2:$E$326, "=1", data!$F$2:$F$326, "=1", data!$G$2:$G$326, "=1"), $C5=2, AVERAGEIFS(data!K$2:K$326, data!$B$2:$B$326, $B5,data!$C$2:$C$326, "=2", data!$D$2:$D$326, "=1", data!$E$2:$E$326, "=1", data!$F$2:$F$326, "=1", data!$G$2:$G$326, "=2"), $C5=3, AVERAGEIFS(data!K$2:K$326, data!$B$2:$B$326, $B5,data!$C$2:$C$326, "=2", data!$D$2:$D$326, "=1", data!$E$2:$E$326, "=1", data!$F$2:$F$326, "=1", data!$G$2:$G$326, "=3"), $C5=4, AVERAGEIFS(data!K$2:K$326, data!$B$2:$B$326, $B5,data!$C$2:$C$326, "=3", data!$D$2:$D$326, "=1", data!$E$2:$E$326, "=1", data!$F$2:$F$326, "=1", data!$G$2:$G$326, "=1"), $C5=5, AVERAGEIFS(data!K$2:K$326, data!$B$2:$B$326, $B5,data!$C$2:$C$326, "=3", data!$D$2:$D$326, "=1", data!$E$2:$E$326, "=1", data!$F$2:$F$326, "=1", data!$G$2:$G$326, "=2"), $C5=6, AVERAGEIFS(data!K$2:K$326, data!$B$2:$B$326, $B5,data!$C$2:$C$326, "=2", data!$D$2:$D$326, {2,3}, data!$E$2:$E$326, "=1", data!$F$2:$F$326, "=1", data!$G$2:$G$326, "=1"), $C5=7, AVERAGEIFS(data!K$2:K$326, data!$B$2:$B$326, $B5,data!$C$2:$C$326, "=2", data!$D$2:$D$326, "=1", data!$E$2:$E$326, {2,3}, data!$F$2:$F$326, "=1", data!$G$2:$G$326, "=1"), $C5=8, AVERAGEIFS(data!K$2:K$326, data!$B$2:$B$326, $B5,data!$C$2:$C$326, "=2", data!$D$2:$D$326, {2,3}, data!$E$2:$E$326, {2,3}, data!$F$2:$F$326, "=1", data!$G$2:$G$326, "=1"))</f>
        <v>186</v>
      </c>
      <c r="H5" s="6">
        <f t="shared" si="0"/>
        <v>0.39215686274509809</v>
      </c>
    </row>
    <row r="6" spans="1:10" x14ac:dyDescent="0.2">
      <c r="A6" s="4" t="s">
        <v>15</v>
      </c>
      <c r="B6" s="4">
        <v>1</v>
      </c>
      <c r="C6" s="4">
        <v>5</v>
      </c>
      <c r="D6" s="4">
        <f>_xlfn.IFS($C6=1, AVERAGEIFS(data!H$2:H$326, data!$B$2:$B$326, $B6,data!$C$2:$C$326, "=2", data!$D$2:$D$326, "=1", data!$E$2:$E$326, "=1", data!$F$2:$F$326, "=1", data!$G$2:$G$326, "=1"), $C6=2, AVERAGEIFS(data!H$2:H$326, data!$B$2:$B$326, $B6,data!$C$2:$C$326, "=2", data!$D$2:$D$326, "=1", data!$E$2:$E$326, "=1", data!$F$2:$F$326, "=1", data!$G$2:$G$326, "=2"), $C6=3, AVERAGEIFS(data!H$2:H$326, data!$B$2:$B$326, $B6,data!$C$2:$C$326, "=2", data!$D$2:$D$326, "=1", data!$E$2:$E$326, "=1", data!$F$2:$F$326, "=1", data!$G$2:$G$326, "=3"), $C6=4, AVERAGEIFS(data!H$2:H$326, data!$B$2:$B$326, $B6,data!$C$2:$C$326, "=3", data!$D$2:$D$326, "=1", data!$E$2:$E$326, "=1", data!$F$2:$F$326, "=1", data!$G$2:$G$326, "=1"), $C6=5, AVERAGEIFS(data!H$2:H$326, data!$B$2:$B$326, $B6,data!$C$2:$C$326, "=3", data!$D$2:$D$326, "=1", data!$E$2:$E$326, "=1", data!$F$2:$F$326, "=1", data!$G$2:$G$326, "=2"), $C6=6, AVERAGEIFS(data!H$2:H$326, data!$B$2:$B$326, $B6,data!$C$2:$C$326, "=2", data!$D$2:$D$326, {2,3}, data!$E$2:$E$326, "=1", data!$F$2:$F$326, "=1", data!$G$2:$G$326, "=1"), $C6=7, AVERAGEIFS(data!H$2:H$326, data!$B$2:$B$326, $B6,data!$C$2:$C$326, "=2", data!$D$2:$D$326, "=1", data!$E$2:$E$326, {2,3}, data!$F$2:$F$326, "=1", data!$G$2:$G$326, "=1"), $C6=8, AVERAGEIFS(data!H$2:H$326, data!$B$2:$B$326, $B6,data!$C$2:$C$326, "=2", data!$D$2:$D$326, {2,3}, data!$E$2:$E$326, {2,3}, data!$F$2:$F$326, "=1", data!$G$2:$G$326, "=1"))</f>
        <v>500</v>
      </c>
      <c r="E6" s="4">
        <f>_xlfn.IFS($C6=1, AVERAGEIFS(data!I$2:I$326, data!$B$2:$B$326, $B6,data!$C$2:$C$326, "=2", data!$D$2:$D$326, "=1", data!$E$2:$E$326, "=1", data!$F$2:$F$326, "=1", data!$G$2:$G$326, "=1"), $C6=2, AVERAGEIFS(data!I$2:I$326, data!$B$2:$B$326, $B6,data!$C$2:$C$326, "=2", data!$D$2:$D$326, "=1", data!$E$2:$E$326, "=1", data!$F$2:$F$326, "=1", data!$G$2:$G$326, "=2"), $C6=3, AVERAGEIFS(data!I$2:I$326, data!$B$2:$B$326, $B6,data!$C$2:$C$326, "=2", data!$D$2:$D$326, "=1", data!$E$2:$E$326, "=1", data!$F$2:$F$326, "=1", data!$G$2:$G$326, "=3"), $C6=4, AVERAGEIFS(data!I$2:I$326, data!$B$2:$B$326, $B6,data!$C$2:$C$326, "=3", data!$D$2:$D$326, "=1", data!$E$2:$E$326, "=1", data!$F$2:$F$326, "=1", data!$G$2:$G$326, "=1"), $C6=5, AVERAGEIFS(data!I$2:I$326, data!$B$2:$B$326, $B6,data!$C$2:$C$326, "=3", data!$D$2:$D$326, "=1", data!$E$2:$E$326, "=1", data!$F$2:$F$326, "=1", data!$G$2:$G$326, "=2"), $C6=6, AVERAGEIFS(data!I$2:I$326, data!$B$2:$B$326, $B6,data!$C$2:$C$326, "=2", data!$D$2:$D$326, {2,3}, data!$E$2:$E$326, "=1", data!$F$2:$F$326, "=1", data!$G$2:$G$326, "=1"), $C6=7, AVERAGEIFS(data!I$2:I$326, data!$B$2:$B$326, $B6,data!$C$2:$C$326, "=2", data!$D$2:$D$326, "=1", data!$E$2:$E$326, {2,3}, data!$F$2:$F$326, "=1", data!$G$2:$G$326, "=1"), $C6=8, AVERAGEIFS(data!I$2:I$326, data!$B$2:$B$326, $B6,data!$C$2:$C$326, "=2", data!$D$2:$D$326, {2,3}, data!$E$2:$E$326, {2,3}, data!$F$2:$F$326, "=1", data!$G$2:$G$326, "=1"))</f>
        <v>17</v>
      </c>
      <c r="F6" s="4">
        <f>_xlfn.IFS($C6=1, AVERAGEIFS(data!J$2:J$326, data!$B$2:$B$326, $B6,data!$C$2:$C$326, "=2", data!$D$2:$D$326, "=1", data!$E$2:$E$326, "=1", data!$F$2:$F$326, "=1", data!$G$2:$G$326, "=1"), $C6=2, AVERAGEIFS(data!J$2:J$326, data!$B$2:$B$326, $B6,data!$C$2:$C$326, "=2", data!$D$2:$D$326, "=1", data!$E$2:$E$326, "=1", data!$F$2:$F$326, "=1", data!$G$2:$G$326, "=2"), $C6=3, AVERAGEIFS(data!J$2:J$326, data!$B$2:$B$326, $B6,data!$C$2:$C$326, "=2", data!$D$2:$D$326, "=1", data!$E$2:$E$326, "=1", data!$F$2:$F$326, "=1", data!$G$2:$G$326, "=3"), $C6=4, AVERAGEIFS(data!J$2:J$326, data!$B$2:$B$326, $B6,data!$C$2:$C$326, "=3", data!$D$2:$D$326, "=1", data!$E$2:$E$326, "=1", data!$F$2:$F$326, "=1", data!$G$2:$G$326, "=1"), $C6=5, AVERAGEIFS(data!J$2:J$326, data!$B$2:$B$326, $B6,data!$C$2:$C$326, "=3", data!$D$2:$D$326, "=1", data!$E$2:$E$326, "=1", data!$F$2:$F$326, "=1", data!$G$2:$G$326, "=2"), $C6=6, AVERAGEIFS(data!J$2:J$326, data!$B$2:$B$326, $B6,data!$C$2:$C$326, "=2", data!$D$2:$D$326, {2,3}, data!$E$2:$E$326, "=1", data!$F$2:$F$326, "=1", data!$G$2:$G$326, "=1"), $C6=7, AVERAGEIFS(data!J$2:J$326, data!$B$2:$B$326, $B6,data!$C$2:$C$326, "=2", data!$D$2:$D$326, "=1", data!$E$2:$E$326, {2,3}, data!$F$2:$F$326, "=1", data!$G$2:$G$326, "=1"), $C6=8, AVERAGEIFS(data!J$2:J$326, data!$B$2:$B$326, $B6,data!$C$2:$C$326, "=2", data!$D$2:$D$326, {2,3}, data!$E$2:$E$326, {2,3}, data!$F$2:$F$326, "=1", data!$G$2:$G$326, "=1"))</f>
        <v>8</v>
      </c>
      <c r="G6" s="4">
        <f>_xlfn.IFS($C6=1, AVERAGEIFS(data!K$2:K$326, data!$B$2:$B$326, $B6,data!$C$2:$C$326, "=2", data!$D$2:$D$326, "=1", data!$E$2:$E$326, "=1", data!$F$2:$F$326, "=1", data!$G$2:$G$326, "=1"), $C6=2, AVERAGEIFS(data!K$2:K$326, data!$B$2:$B$326, $B6,data!$C$2:$C$326, "=2", data!$D$2:$D$326, "=1", data!$E$2:$E$326, "=1", data!$F$2:$F$326, "=1", data!$G$2:$G$326, "=2"), $C6=3, AVERAGEIFS(data!K$2:K$326, data!$B$2:$B$326, $B6,data!$C$2:$C$326, "=2", data!$D$2:$D$326, "=1", data!$E$2:$E$326, "=1", data!$F$2:$F$326, "=1", data!$G$2:$G$326, "=3"), $C6=4, AVERAGEIFS(data!K$2:K$326, data!$B$2:$B$326, $B6,data!$C$2:$C$326, "=3", data!$D$2:$D$326, "=1", data!$E$2:$E$326, "=1", data!$F$2:$F$326, "=1", data!$G$2:$G$326, "=1"), $C6=5, AVERAGEIFS(data!K$2:K$326, data!$B$2:$B$326, $B6,data!$C$2:$C$326, "=3", data!$D$2:$D$326, "=1", data!$E$2:$E$326, "=1", data!$F$2:$F$326, "=1", data!$G$2:$G$326, "=2"), $C6=6, AVERAGEIFS(data!K$2:K$326, data!$B$2:$B$326, $B6,data!$C$2:$C$326, "=2", data!$D$2:$D$326, {2,3}, data!$E$2:$E$326, "=1", data!$F$2:$F$326, "=1", data!$G$2:$G$326, "=1"), $C6=7, AVERAGEIFS(data!K$2:K$326, data!$B$2:$B$326, $B6,data!$C$2:$C$326, "=2", data!$D$2:$D$326, "=1", data!$E$2:$E$326, {2,3}, data!$F$2:$F$326, "=1", data!$G$2:$G$326, "=1"), $C6=8, AVERAGEIFS(data!K$2:K$326, data!$B$2:$B$326, $B6,data!$C$2:$C$326, "=2", data!$D$2:$D$326, {2,3}, data!$E$2:$E$326, {2,3}, data!$F$2:$F$326, "=1", data!$G$2:$G$326, "=1"))</f>
        <v>4</v>
      </c>
      <c r="H6" s="6">
        <f t="shared" si="0"/>
        <v>0.5</v>
      </c>
    </row>
    <row r="7" spans="1:10" x14ac:dyDescent="0.2">
      <c r="A7" s="4" t="s">
        <v>15</v>
      </c>
      <c r="B7" s="4">
        <v>1</v>
      </c>
      <c r="C7" s="4">
        <v>6</v>
      </c>
      <c r="D7" s="4">
        <f>_xlfn.IFS($C7=1, AVERAGEIFS(data!H$2:H$326, data!$B$2:$B$326, $B7,data!$C$2:$C$326, "=2", data!$D$2:$D$326, "=1", data!$E$2:$E$326, "=1", data!$F$2:$F$326, "=1", data!$G$2:$G$326, "=1"), $C7=2, AVERAGEIFS(data!H$2:H$326, data!$B$2:$B$326, $B7,data!$C$2:$C$326, "=2", data!$D$2:$D$326, "=1", data!$E$2:$E$326, "=1", data!$F$2:$F$326, "=1", data!$G$2:$G$326, "=2"), $C7=3, AVERAGEIFS(data!H$2:H$326, data!$B$2:$B$326, $B7,data!$C$2:$C$326, "=2", data!$D$2:$D$326, "=1", data!$E$2:$E$326, "=1", data!$F$2:$F$326, "=1", data!$G$2:$G$326, "=3"), $C7=4, AVERAGEIFS(data!H$2:H$326, data!$B$2:$B$326, $B7,data!$C$2:$C$326, "=3", data!$D$2:$D$326, "=1", data!$E$2:$E$326, "=1", data!$F$2:$F$326, "=1", data!$G$2:$G$326, "=1"), $C7=5, AVERAGEIFS(data!H$2:H$326, data!$B$2:$B$326, $B7,data!$C$2:$C$326, "=3", data!$D$2:$D$326, "=1", data!$E$2:$E$326, "=1", data!$F$2:$F$326, "=1", data!$G$2:$G$326, "=2"), $C7=6, AVERAGEIFS(data!H$2:H$326, data!$B$2:$B$326, $B7,data!$C$2:$C$326, "=2", data!$D$2:$D$326, {2,3}, data!$E$2:$E$326, "=1", data!$F$2:$F$326, "=1", data!$G$2:$G$326, "=1"), $C7=7, AVERAGEIFS(data!H$2:H$326, data!$B$2:$B$326, $B7,data!$C$2:$C$326, "=2", data!$D$2:$D$326, "=1", data!$E$2:$E$326, {2,3}, data!$F$2:$F$326, "=1", data!$G$2:$G$326, "=1"), $C7=8, AVERAGEIFS(data!H$2:H$326, data!$B$2:$B$326, $B7,data!$C$2:$C$326, "=2", data!$D$2:$D$326, {2,3}, data!$E$2:$E$326, {2,3}, data!$F$2:$F$326, "=1", data!$G$2:$G$326, "=1"))</f>
        <v>500</v>
      </c>
      <c r="E7" s="4">
        <f>_xlfn.IFS($C7=1, AVERAGEIFS(data!I$2:I$326, data!$B$2:$B$326, $B7,data!$C$2:$C$326, "=2", data!$D$2:$D$326, "=1", data!$E$2:$E$326, "=1", data!$F$2:$F$326, "=1", data!$G$2:$G$326, "=1"), $C7=2, AVERAGEIFS(data!I$2:I$326, data!$B$2:$B$326, $B7,data!$C$2:$C$326, "=2", data!$D$2:$D$326, "=1", data!$E$2:$E$326, "=1", data!$F$2:$F$326, "=1", data!$G$2:$G$326, "=2"), $C7=3, AVERAGEIFS(data!I$2:I$326, data!$B$2:$B$326, $B7,data!$C$2:$C$326, "=2", data!$D$2:$D$326, "=1", data!$E$2:$E$326, "=1", data!$F$2:$F$326, "=1", data!$G$2:$G$326, "=3"), $C7=4, AVERAGEIFS(data!I$2:I$326, data!$B$2:$B$326, $B7,data!$C$2:$C$326, "=3", data!$D$2:$D$326, "=1", data!$E$2:$E$326, "=1", data!$F$2:$F$326, "=1", data!$G$2:$G$326, "=1"), $C7=5, AVERAGEIFS(data!I$2:I$326, data!$B$2:$B$326, $B7,data!$C$2:$C$326, "=3", data!$D$2:$D$326, "=1", data!$E$2:$E$326, "=1", data!$F$2:$F$326, "=1", data!$G$2:$G$326, "=2"), $C7=6, AVERAGEIFS(data!I$2:I$326, data!$B$2:$B$326, $B7,data!$C$2:$C$326, "=2", data!$D$2:$D$326, {2,3}, data!$E$2:$E$326, "=1", data!$F$2:$F$326, "=1", data!$G$2:$G$326, "=1"), $C7=7, AVERAGEIFS(data!I$2:I$326, data!$B$2:$B$326, $B7,data!$C$2:$C$326, "=2", data!$D$2:$D$326, "=1", data!$E$2:$E$326, {2,3}, data!$F$2:$F$326, "=1", data!$G$2:$G$326, "=1"), $C7=8, AVERAGEIFS(data!I$2:I$326, data!$B$2:$B$326, $B7,data!$C$2:$C$326, "=2", data!$D$2:$D$326, {2,3}, data!$E$2:$E$326, {2,3}, data!$F$2:$F$326, "=1", data!$G$2:$G$326, "=1"))</f>
        <v>266</v>
      </c>
      <c r="F7" s="4">
        <f>_xlfn.IFS($C7=1, AVERAGEIFS(data!J$2:J$326, data!$B$2:$B$326, $B7,data!$C$2:$C$326, "=2", data!$D$2:$D$326, "=1", data!$E$2:$E$326, "=1", data!$F$2:$F$326, "=1", data!$G$2:$G$326, "=1"), $C7=2, AVERAGEIFS(data!J$2:J$326, data!$B$2:$B$326, $B7,data!$C$2:$C$326, "=2", data!$D$2:$D$326, "=1", data!$E$2:$E$326, "=1", data!$F$2:$F$326, "=1", data!$G$2:$G$326, "=2"), $C7=3, AVERAGEIFS(data!J$2:J$326, data!$B$2:$B$326, $B7,data!$C$2:$C$326, "=2", data!$D$2:$D$326, "=1", data!$E$2:$E$326, "=1", data!$F$2:$F$326, "=1", data!$G$2:$G$326, "=3"), $C7=4, AVERAGEIFS(data!J$2:J$326, data!$B$2:$B$326, $B7,data!$C$2:$C$326, "=3", data!$D$2:$D$326, "=1", data!$E$2:$E$326, "=1", data!$F$2:$F$326, "=1", data!$G$2:$G$326, "=1"), $C7=5, AVERAGEIFS(data!J$2:J$326, data!$B$2:$B$326, $B7,data!$C$2:$C$326, "=3", data!$D$2:$D$326, "=1", data!$E$2:$E$326, "=1", data!$F$2:$F$326, "=1", data!$G$2:$G$326, "=2"), $C7=6, AVERAGEIFS(data!J$2:J$326, data!$B$2:$B$326, $B7,data!$C$2:$C$326, "=2", data!$D$2:$D$326, {2,3}, data!$E$2:$E$326, "=1", data!$F$2:$F$326, "=1", data!$G$2:$G$326, "=1"), $C7=7, AVERAGEIFS(data!J$2:J$326, data!$B$2:$B$326, $B7,data!$C$2:$C$326, "=2", data!$D$2:$D$326, "=1", data!$E$2:$E$326, {2,3}, data!$F$2:$F$326, "=1", data!$G$2:$G$326, "=1"), $C7=8, AVERAGEIFS(data!J$2:J$326, data!$B$2:$B$326, $B7,data!$C$2:$C$326, "=2", data!$D$2:$D$326, {2,3}, data!$E$2:$E$326, {2,3}, data!$F$2:$F$326, "=1", data!$G$2:$G$326, "=1"))</f>
        <v>55</v>
      </c>
      <c r="G7" s="4">
        <f>_xlfn.IFS($C7=1, AVERAGEIFS(data!K$2:K$326, data!$B$2:$B$326, $B7,data!$C$2:$C$326, "=2", data!$D$2:$D$326, "=1", data!$E$2:$E$326, "=1", data!$F$2:$F$326, "=1", data!$G$2:$G$326, "=1"), $C7=2, AVERAGEIFS(data!K$2:K$326, data!$B$2:$B$326, $B7,data!$C$2:$C$326, "=2", data!$D$2:$D$326, "=1", data!$E$2:$E$326, "=1", data!$F$2:$F$326, "=1", data!$G$2:$G$326, "=2"), $C7=3, AVERAGEIFS(data!K$2:K$326, data!$B$2:$B$326, $B7,data!$C$2:$C$326, "=2", data!$D$2:$D$326, "=1", data!$E$2:$E$326, "=1", data!$F$2:$F$326, "=1", data!$G$2:$G$326, "=3"), $C7=4, AVERAGEIFS(data!K$2:K$326, data!$B$2:$B$326, $B7,data!$C$2:$C$326, "=3", data!$D$2:$D$326, "=1", data!$E$2:$E$326, "=1", data!$F$2:$F$326, "=1", data!$G$2:$G$326, "=1"), $C7=5, AVERAGEIFS(data!K$2:K$326, data!$B$2:$B$326, $B7,data!$C$2:$C$326, "=3", data!$D$2:$D$326, "=1", data!$E$2:$E$326, "=1", data!$F$2:$F$326, "=1", data!$G$2:$G$326, "=2"), $C7=6, AVERAGEIFS(data!K$2:K$326, data!$B$2:$B$326, $B7,data!$C$2:$C$326, "=2", data!$D$2:$D$326, {2,3}, data!$E$2:$E$326, "=1", data!$F$2:$F$326, "=1", data!$G$2:$G$326, "=1"), $C7=7, AVERAGEIFS(data!K$2:K$326, data!$B$2:$B$326, $B7,data!$C$2:$C$326, "=2", data!$D$2:$D$326, "=1", data!$E$2:$E$326, {2,3}, data!$F$2:$F$326, "=1", data!$G$2:$G$326, "=1"), $C7=8, AVERAGEIFS(data!K$2:K$326, data!$B$2:$B$326, $B7,data!$C$2:$C$326, "=2", data!$D$2:$D$326, {2,3}, data!$E$2:$E$326, {2,3}, data!$F$2:$F$326, "=1", data!$G$2:$G$326, "=1"))</f>
        <v>2</v>
      </c>
      <c r="H7" s="6">
        <f t="shared" si="0"/>
        <v>0.96363636363636362</v>
      </c>
    </row>
    <row r="8" spans="1:10" x14ac:dyDescent="0.2">
      <c r="A8" s="4" t="s">
        <v>15</v>
      </c>
      <c r="B8" s="4">
        <v>1</v>
      </c>
      <c r="C8" s="4">
        <v>7</v>
      </c>
      <c r="D8" s="4">
        <f>_xlfn.IFS($C8=1, AVERAGEIFS(data!H$2:H$326, data!$B$2:$B$326, $B8,data!$C$2:$C$326, "=2", data!$D$2:$D$326, "=1", data!$E$2:$E$326, "=1", data!$F$2:$F$326, "=1", data!$G$2:$G$326, "=1"), $C8=2, AVERAGEIFS(data!H$2:H$326, data!$B$2:$B$326, $B8,data!$C$2:$C$326, "=2", data!$D$2:$D$326, "=1", data!$E$2:$E$326, "=1", data!$F$2:$F$326, "=1", data!$G$2:$G$326, "=2"), $C8=3, AVERAGEIFS(data!H$2:H$326, data!$B$2:$B$326, $B8,data!$C$2:$C$326, "=2", data!$D$2:$D$326, "=1", data!$E$2:$E$326, "=1", data!$F$2:$F$326, "=1", data!$G$2:$G$326, "=3"), $C8=4, AVERAGEIFS(data!H$2:H$326, data!$B$2:$B$326, $B8,data!$C$2:$C$326, "=3", data!$D$2:$D$326, "=1", data!$E$2:$E$326, "=1", data!$F$2:$F$326, "=1", data!$G$2:$G$326, "=1"), $C8=5, AVERAGEIFS(data!H$2:H$326, data!$B$2:$B$326, $B8,data!$C$2:$C$326, "=3", data!$D$2:$D$326, "=1", data!$E$2:$E$326, "=1", data!$F$2:$F$326, "=1", data!$G$2:$G$326, "=2"), $C8=6, AVERAGEIFS(data!H$2:H$326, data!$B$2:$B$326, $B8,data!$C$2:$C$326, "=2", data!$D$2:$D$326, {2,3}, data!$E$2:$E$326, "=1", data!$F$2:$F$326, "=1", data!$G$2:$G$326, "=1"), $C8=7, AVERAGEIFS(data!H$2:H$326, data!$B$2:$B$326, $B8,data!$C$2:$C$326, "=2", data!$D$2:$D$326, "=1", data!$E$2:$E$326, {2,3}, data!$F$2:$F$326, "=1", data!$G$2:$G$326, "=1"), $C8=8, AVERAGEIFS(data!H$2:H$326, data!$B$2:$B$326, $B8,data!$C$2:$C$326, "=2", data!$D$2:$D$326, {2,3}, data!$E$2:$E$326, {2,3}, data!$F$2:$F$326, "=1", data!$G$2:$G$326, "=1"))</f>
        <v>500</v>
      </c>
      <c r="E8" s="4">
        <f>_xlfn.IFS($C8=1, AVERAGEIFS(data!I$2:I$326, data!$B$2:$B$326, $B8,data!$C$2:$C$326, "=2", data!$D$2:$D$326, "=1", data!$E$2:$E$326, "=1", data!$F$2:$F$326, "=1", data!$G$2:$G$326, "=1"), $C8=2, AVERAGEIFS(data!I$2:I$326, data!$B$2:$B$326, $B8,data!$C$2:$C$326, "=2", data!$D$2:$D$326, "=1", data!$E$2:$E$326, "=1", data!$F$2:$F$326, "=1", data!$G$2:$G$326, "=2"), $C8=3, AVERAGEIFS(data!I$2:I$326, data!$B$2:$B$326, $B8,data!$C$2:$C$326, "=2", data!$D$2:$D$326, "=1", data!$E$2:$E$326, "=1", data!$F$2:$F$326, "=1", data!$G$2:$G$326, "=3"), $C8=4, AVERAGEIFS(data!I$2:I$326, data!$B$2:$B$326, $B8,data!$C$2:$C$326, "=3", data!$D$2:$D$326, "=1", data!$E$2:$E$326, "=1", data!$F$2:$F$326, "=1", data!$G$2:$G$326, "=1"), $C8=5, AVERAGEIFS(data!I$2:I$326, data!$B$2:$B$326, $B8,data!$C$2:$C$326, "=3", data!$D$2:$D$326, "=1", data!$E$2:$E$326, "=1", data!$F$2:$F$326, "=1", data!$G$2:$G$326, "=2"), $C8=6, AVERAGEIFS(data!I$2:I$326, data!$B$2:$B$326, $B8,data!$C$2:$C$326, "=2", data!$D$2:$D$326, {2,3}, data!$E$2:$E$326, "=1", data!$F$2:$F$326, "=1", data!$G$2:$G$326, "=1"), $C8=7, AVERAGEIFS(data!I$2:I$326, data!$B$2:$B$326, $B8,data!$C$2:$C$326, "=2", data!$D$2:$D$326, "=1", data!$E$2:$E$326, {2,3}, data!$F$2:$F$326, "=1", data!$G$2:$G$326, "=1"), $C8=8, AVERAGEIFS(data!I$2:I$326, data!$B$2:$B$326, $B8,data!$C$2:$C$326, "=2", data!$D$2:$D$326, {2,3}, data!$E$2:$E$326, {2,3}, data!$F$2:$F$326, "=1", data!$G$2:$G$326, "=1"))</f>
        <v>500</v>
      </c>
      <c r="F8" s="4">
        <f>_xlfn.IFS($C8=1, AVERAGEIFS(data!J$2:J$326, data!$B$2:$B$326, $B8,data!$C$2:$C$326, "=2", data!$D$2:$D$326, "=1", data!$E$2:$E$326, "=1", data!$F$2:$F$326, "=1", data!$G$2:$G$326, "=1"), $C8=2, AVERAGEIFS(data!J$2:J$326, data!$B$2:$B$326, $B8,data!$C$2:$C$326, "=2", data!$D$2:$D$326, "=1", data!$E$2:$E$326, "=1", data!$F$2:$F$326, "=1", data!$G$2:$G$326, "=2"), $C8=3, AVERAGEIFS(data!J$2:J$326, data!$B$2:$B$326, $B8,data!$C$2:$C$326, "=2", data!$D$2:$D$326, "=1", data!$E$2:$E$326, "=1", data!$F$2:$F$326, "=1", data!$G$2:$G$326, "=3"), $C8=4, AVERAGEIFS(data!J$2:J$326, data!$B$2:$B$326, $B8,data!$C$2:$C$326, "=3", data!$D$2:$D$326, "=1", data!$E$2:$E$326, "=1", data!$F$2:$F$326, "=1", data!$G$2:$G$326, "=1"), $C8=5, AVERAGEIFS(data!J$2:J$326, data!$B$2:$B$326, $B8,data!$C$2:$C$326, "=3", data!$D$2:$D$326, "=1", data!$E$2:$E$326, "=1", data!$F$2:$F$326, "=1", data!$G$2:$G$326, "=2"), $C8=6, AVERAGEIFS(data!J$2:J$326, data!$B$2:$B$326, $B8,data!$C$2:$C$326, "=2", data!$D$2:$D$326, {2,3}, data!$E$2:$E$326, "=1", data!$F$2:$F$326, "=1", data!$G$2:$G$326, "=1"), $C8=7, AVERAGEIFS(data!J$2:J$326, data!$B$2:$B$326, $B8,data!$C$2:$C$326, "=2", data!$D$2:$D$326, "=1", data!$E$2:$E$326, {2,3}, data!$F$2:$F$326, "=1", data!$G$2:$G$326, "=1"), $C8=8, AVERAGEIFS(data!J$2:J$326, data!$B$2:$B$326, $B8,data!$C$2:$C$326, "=2", data!$D$2:$D$326, {2,3}, data!$E$2:$E$326, {2,3}, data!$F$2:$F$326, "=1", data!$G$2:$G$326, "=1"))</f>
        <v>497</v>
      </c>
      <c r="G8" s="4">
        <f>_xlfn.IFS($C8=1, AVERAGEIFS(data!K$2:K$326, data!$B$2:$B$326, $B8,data!$C$2:$C$326, "=2", data!$D$2:$D$326, "=1", data!$E$2:$E$326, "=1", data!$F$2:$F$326, "=1", data!$G$2:$G$326, "=1"), $C8=2, AVERAGEIFS(data!K$2:K$326, data!$B$2:$B$326, $B8,data!$C$2:$C$326, "=2", data!$D$2:$D$326, "=1", data!$E$2:$E$326, "=1", data!$F$2:$F$326, "=1", data!$G$2:$G$326, "=2"), $C8=3, AVERAGEIFS(data!K$2:K$326, data!$B$2:$B$326, $B8,data!$C$2:$C$326, "=2", data!$D$2:$D$326, "=1", data!$E$2:$E$326, "=1", data!$F$2:$F$326, "=1", data!$G$2:$G$326, "=3"), $C8=4, AVERAGEIFS(data!K$2:K$326, data!$B$2:$B$326, $B8,data!$C$2:$C$326, "=3", data!$D$2:$D$326, "=1", data!$E$2:$E$326, "=1", data!$F$2:$F$326, "=1", data!$G$2:$G$326, "=1"), $C8=5, AVERAGEIFS(data!K$2:K$326, data!$B$2:$B$326, $B8,data!$C$2:$C$326, "=3", data!$D$2:$D$326, "=1", data!$E$2:$E$326, "=1", data!$F$2:$F$326, "=1", data!$G$2:$G$326, "=2"), $C8=6, AVERAGEIFS(data!K$2:K$326, data!$B$2:$B$326, $B8,data!$C$2:$C$326, "=2", data!$D$2:$D$326, {2,3}, data!$E$2:$E$326, "=1", data!$F$2:$F$326, "=1", data!$G$2:$G$326, "=1"), $C8=7, AVERAGEIFS(data!K$2:K$326, data!$B$2:$B$326, $B8,data!$C$2:$C$326, "=2", data!$D$2:$D$326, "=1", data!$E$2:$E$326, {2,3}, data!$F$2:$F$326, "=1", data!$G$2:$G$326, "=1"), $C8=8, AVERAGEIFS(data!K$2:K$326, data!$B$2:$B$326, $B8,data!$C$2:$C$326, "=2", data!$D$2:$D$326, {2,3}, data!$E$2:$E$326, {2,3}, data!$F$2:$F$326, "=1", data!$G$2:$G$326, "=1"))</f>
        <v>475</v>
      </c>
      <c r="H8" s="6">
        <f t="shared" si="0"/>
        <v>4.4265593561368166E-2</v>
      </c>
    </row>
    <row r="9" spans="1:10" x14ac:dyDescent="0.2">
      <c r="A9" s="4" t="s">
        <v>15</v>
      </c>
      <c r="B9" s="4">
        <v>1</v>
      </c>
      <c r="C9" s="4">
        <v>8</v>
      </c>
      <c r="D9" s="4">
        <f>_xlfn.IFS($C9=1, AVERAGEIFS(data!H$2:H$326, data!$B$2:$B$326, $B9,data!$C$2:$C$326, "=2", data!$D$2:$D$326, "=1", data!$E$2:$E$326, "=1", data!$F$2:$F$326, "=1", data!$G$2:$G$326, "=1"), $C9=2, AVERAGEIFS(data!H$2:H$326, data!$B$2:$B$326, $B9,data!$C$2:$C$326, "=2", data!$D$2:$D$326, "=1", data!$E$2:$E$326, "=1", data!$F$2:$F$326, "=1", data!$G$2:$G$326, "=2"), $C9=3, AVERAGEIFS(data!H$2:H$326, data!$B$2:$B$326, $B9,data!$C$2:$C$326, "=2", data!$D$2:$D$326, "=1", data!$E$2:$E$326, "=1", data!$F$2:$F$326, "=1", data!$G$2:$G$326, "=3"), $C9=4, AVERAGEIFS(data!H$2:H$326, data!$B$2:$B$326, $B9,data!$C$2:$C$326, "=3", data!$D$2:$D$326, "=1", data!$E$2:$E$326, "=1", data!$F$2:$F$326, "=1", data!$G$2:$G$326, "=1"), $C9=5, AVERAGEIFS(data!H$2:H$326, data!$B$2:$B$326, $B9,data!$C$2:$C$326, "=3", data!$D$2:$D$326, "=1", data!$E$2:$E$326, "=1", data!$F$2:$F$326, "=1", data!$G$2:$G$326, "=2"), $C9=6, AVERAGEIFS(data!H$2:H$326, data!$B$2:$B$326, $B9,data!$C$2:$C$326, "=2", data!$D$2:$D$326, {2,3}, data!$E$2:$E$326, "=1", data!$F$2:$F$326, "=1", data!$G$2:$G$326, "=1"), $C9=7, AVERAGEIFS(data!H$2:H$326, data!$B$2:$B$326, $B9,data!$C$2:$C$326, "=2", data!$D$2:$D$326, "=1", data!$E$2:$E$326, {2,3}, data!$F$2:$F$326, "=1", data!$G$2:$G$326, "=1"), $C9=8, AVERAGEIFS(data!H$2:H$326, data!$B$2:$B$326, $B9,data!$C$2:$C$326, "=2", data!$D$2:$D$326, {2,3}, data!$E$2:$E$326, {2,3}, data!$F$2:$F$326, "=1", data!$G$2:$G$326, "=1"))</f>
        <v>500</v>
      </c>
      <c r="E9" s="4">
        <f>_xlfn.IFS($C9=1, AVERAGEIFS(data!I$2:I$326, data!$B$2:$B$326, $B9,data!$C$2:$C$326, "=2", data!$D$2:$D$326, "=1", data!$E$2:$E$326, "=1", data!$F$2:$F$326, "=1", data!$G$2:$G$326, "=1"), $C9=2, AVERAGEIFS(data!I$2:I$326, data!$B$2:$B$326, $B9,data!$C$2:$C$326, "=2", data!$D$2:$D$326, "=1", data!$E$2:$E$326, "=1", data!$F$2:$F$326, "=1", data!$G$2:$G$326, "=2"), $C9=3, AVERAGEIFS(data!I$2:I$326, data!$B$2:$B$326, $B9,data!$C$2:$C$326, "=2", data!$D$2:$D$326, "=1", data!$E$2:$E$326, "=1", data!$F$2:$F$326, "=1", data!$G$2:$G$326, "=3"), $C9=4, AVERAGEIFS(data!I$2:I$326, data!$B$2:$B$326, $B9,data!$C$2:$C$326, "=3", data!$D$2:$D$326, "=1", data!$E$2:$E$326, "=1", data!$F$2:$F$326, "=1", data!$G$2:$G$326, "=1"), $C9=5, AVERAGEIFS(data!I$2:I$326, data!$B$2:$B$326, $B9,data!$C$2:$C$326, "=3", data!$D$2:$D$326, "=1", data!$E$2:$E$326, "=1", data!$F$2:$F$326, "=1", data!$G$2:$G$326, "=2"), $C9=6, AVERAGEIFS(data!I$2:I$326, data!$B$2:$B$326, $B9,data!$C$2:$C$326, "=2", data!$D$2:$D$326, {2,3}, data!$E$2:$E$326, "=1", data!$F$2:$F$326, "=1", data!$G$2:$G$326, "=1"), $C9=7, AVERAGEIFS(data!I$2:I$326, data!$B$2:$B$326, $B9,data!$C$2:$C$326, "=2", data!$D$2:$D$326, "=1", data!$E$2:$E$326, {2,3}, data!$F$2:$F$326, "=1", data!$G$2:$G$326, "=1"), $C9=8, AVERAGEIFS(data!I$2:I$326, data!$B$2:$B$326, $B9,data!$C$2:$C$326, "=2", data!$D$2:$D$326, {2,3}, data!$E$2:$E$326, {2,3}, data!$F$2:$F$326, "=1", data!$G$2:$G$326, "=1"))</f>
        <v>500</v>
      </c>
      <c r="F9" s="4">
        <f>_xlfn.IFS($C9=1, AVERAGEIFS(data!J$2:J$326, data!$B$2:$B$326, $B9,data!$C$2:$C$326, "=2", data!$D$2:$D$326, "=1", data!$E$2:$E$326, "=1", data!$F$2:$F$326, "=1", data!$G$2:$G$326, "=1"), $C9=2, AVERAGEIFS(data!J$2:J$326, data!$B$2:$B$326, $B9,data!$C$2:$C$326, "=2", data!$D$2:$D$326, "=1", data!$E$2:$E$326, "=1", data!$F$2:$F$326, "=1", data!$G$2:$G$326, "=2"), $C9=3, AVERAGEIFS(data!J$2:J$326, data!$B$2:$B$326, $B9,data!$C$2:$C$326, "=2", data!$D$2:$D$326, "=1", data!$E$2:$E$326, "=1", data!$F$2:$F$326, "=1", data!$G$2:$G$326, "=3"), $C9=4, AVERAGEIFS(data!J$2:J$326, data!$B$2:$B$326, $B9,data!$C$2:$C$326, "=3", data!$D$2:$D$326, "=1", data!$E$2:$E$326, "=1", data!$F$2:$F$326, "=1", data!$G$2:$G$326, "=1"), $C9=5, AVERAGEIFS(data!J$2:J$326, data!$B$2:$B$326, $B9,data!$C$2:$C$326, "=3", data!$D$2:$D$326, "=1", data!$E$2:$E$326, "=1", data!$F$2:$F$326, "=1", data!$G$2:$G$326, "=2"), $C9=6, AVERAGEIFS(data!J$2:J$326, data!$B$2:$B$326, $B9,data!$C$2:$C$326, "=2", data!$D$2:$D$326, {2,3}, data!$E$2:$E$326, "=1", data!$F$2:$F$326, "=1", data!$G$2:$G$326, "=1"), $C9=7, AVERAGEIFS(data!J$2:J$326, data!$B$2:$B$326, $B9,data!$C$2:$C$326, "=2", data!$D$2:$D$326, "=1", data!$E$2:$E$326, {2,3}, data!$F$2:$F$326, "=1", data!$G$2:$G$326, "=1"), $C9=8, AVERAGEIFS(data!J$2:J$326, data!$B$2:$B$326, $B9,data!$C$2:$C$326, "=2", data!$D$2:$D$326, {2,3}, data!$E$2:$E$326, {2,3}, data!$F$2:$F$326, "=1", data!$G$2:$G$326, "=1"))</f>
        <v>494</v>
      </c>
      <c r="G9" s="4">
        <f>_xlfn.IFS($C9=1, AVERAGEIFS(data!K$2:K$326, data!$B$2:$B$326, $B9,data!$C$2:$C$326, "=2", data!$D$2:$D$326, "=1", data!$E$2:$E$326, "=1", data!$F$2:$F$326, "=1", data!$G$2:$G$326, "=1"), $C9=2, AVERAGEIFS(data!K$2:K$326, data!$B$2:$B$326, $B9,data!$C$2:$C$326, "=2", data!$D$2:$D$326, "=1", data!$E$2:$E$326, "=1", data!$F$2:$F$326, "=1", data!$G$2:$G$326, "=2"), $C9=3, AVERAGEIFS(data!K$2:K$326, data!$B$2:$B$326, $B9,data!$C$2:$C$326, "=2", data!$D$2:$D$326, "=1", data!$E$2:$E$326, "=1", data!$F$2:$F$326, "=1", data!$G$2:$G$326, "=3"), $C9=4, AVERAGEIFS(data!K$2:K$326, data!$B$2:$B$326, $B9,data!$C$2:$C$326, "=3", data!$D$2:$D$326, "=1", data!$E$2:$E$326, "=1", data!$F$2:$F$326, "=1", data!$G$2:$G$326, "=1"), $C9=5, AVERAGEIFS(data!K$2:K$326, data!$B$2:$B$326, $B9,data!$C$2:$C$326, "=3", data!$D$2:$D$326, "=1", data!$E$2:$E$326, "=1", data!$F$2:$F$326, "=1", data!$G$2:$G$326, "=2"), $C9=6, AVERAGEIFS(data!K$2:K$326, data!$B$2:$B$326, $B9,data!$C$2:$C$326, "=2", data!$D$2:$D$326, {2,3}, data!$E$2:$E$326, "=1", data!$F$2:$F$326, "=1", data!$G$2:$G$326, "=1"), $C9=7, AVERAGEIFS(data!K$2:K$326, data!$B$2:$B$326, $B9,data!$C$2:$C$326, "=2", data!$D$2:$D$326, "=1", data!$E$2:$E$326, {2,3}, data!$F$2:$F$326, "=1", data!$G$2:$G$326, "=1"), $C9=8, AVERAGEIFS(data!K$2:K$326, data!$B$2:$B$326, $B9,data!$C$2:$C$326, "=2", data!$D$2:$D$326, {2,3}, data!$E$2:$E$326, {2,3}, data!$F$2:$F$326, "=1", data!$G$2:$G$326, "=1"))</f>
        <v>454</v>
      </c>
      <c r="H9" s="6">
        <f t="shared" si="0"/>
        <v>8.0971659919028327E-2</v>
      </c>
    </row>
    <row r="10" spans="1:10" x14ac:dyDescent="0.2">
      <c r="A10" s="4" t="s">
        <v>15</v>
      </c>
      <c r="B10" s="4">
        <v>2</v>
      </c>
      <c r="C10" s="4">
        <v>1</v>
      </c>
      <c r="D10" s="4">
        <f>_xlfn.IFS($C10=1, AVERAGEIFS(data!H$2:H$326, data!$B$2:$B$326, $B10,data!$C$2:$C$326, "=2", data!$D$2:$D$326, "=1", data!$E$2:$E$326, "=1", data!$F$2:$F$326, "=1", data!$G$2:$G$326, "=1"), $C10=2, AVERAGEIFS(data!H$2:H$326, data!$B$2:$B$326, $B10,data!$C$2:$C$326, "=2", data!$D$2:$D$326, "=1", data!$E$2:$E$326, "=1", data!$F$2:$F$326, "=1", data!$G$2:$G$326, "=2"), $C10=3, AVERAGEIFS(data!H$2:H$326, data!$B$2:$B$326, $B10,data!$C$2:$C$326, "=2", data!$D$2:$D$326, "=1", data!$E$2:$E$326, "=1", data!$F$2:$F$326, "=1", data!$G$2:$G$326, "=3"), $C10=4, AVERAGEIFS(data!H$2:H$326, data!$B$2:$B$326, $B10,data!$C$2:$C$326, "=3", data!$D$2:$D$326, "=1", data!$E$2:$E$326, "=1", data!$F$2:$F$326, "=1", data!$G$2:$G$326, "=1"), $C10=5, AVERAGEIFS(data!H$2:H$326, data!$B$2:$B$326, $B10,data!$C$2:$C$326, "=3", data!$D$2:$D$326, "=1", data!$E$2:$E$326, "=1", data!$F$2:$F$326, "=1", data!$G$2:$G$326, "=2"), $C10=6, AVERAGEIFS(data!H$2:H$326, data!$B$2:$B$326, $B10,data!$C$2:$C$326, "=2", data!$D$2:$D$326, {2,3}, data!$E$2:$E$326, "=1", data!$F$2:$F$326, "=1", data!$G$2:$G$326, "=1"), $C10=7, AVERAGEIFS(data!H$2:H$326, data!$B$2:$B$326, $B10,data!$C$2:$C$326, "=2", data!$D$2:$D$326, "=1", data!$E$2:$E$326, {2,3}, data!$F$2:$F$326, "=1", data!$G$2:$G$326, "=1"), $C10=8, AVERAGEIFS(data!H$2:H$326, data!$B$2:$B$326, $B10,data!$C$2:$C$326, "=2", data!$D$2:$D$326, {2,3}, data!$E$2:$E$326, {2,3}, data!$F$2:$F$326, "=1", data!$G$2:$G$326, "=1"))</f>
        <v>500</v>
      </c>
      <c r="E10" s="4">
        <f>_xlfn.IFS($C10=1, AVERAGEIFS(data!I$2:I$326, data!$B$2:$B$326, $B10,data!$C$2:$C$326, "=2", data!$D$2:$D$326, "=1", data!$E$2:$E$326, "=1", data!$F$2:$F$326, "=1", data!$G$2:$G$326, "=1"), $C10=2, AVERAGEIFS(data!I$2:I$326, data!$B$2:$B$326, $B10,data!$C$2:$C$326, "=2", data!$D$2:$D$326, "=1", data!$E$2:$E$326, "=1", data!$F$2:$F$326, "=1", data!$G$2:$G$326, "=2"), $C10=3, AVERAGEIFS(data!I$2:I$326, data!$B$2:$B$326, $B10,data!$C$2:$C$326, "=2", data!$D$2:$D$326, "=1", data!$E$2:$E$326, "=1", data!$F$2:$F$326, "=1", data!$G$2:$G$326, "=3"), $C10=4, AVERAGEIFS(data!I$2:I$326, data!$B$2:$B$326, $B10,data!$C$2:$C$326, "=3", data!$D$2:$D$326, "=1", data!$E$2:$E$326, "=1", data!$F$2:$F$326, "=1", data!$G$2:$G$326, "=1"), $C10=5, AVERAGEIFS(data!I$2:I$326, data!$B$2:$B$326, $B10,data!$C$2:$C$326, "=3", data!$D$2:$D$326, "=1", data!$E$2:$E$326, "=1", data!$F$2:$F$326, "=1", data!$G$2:$G$326, "=2"), $C10=6, AVERAGEIFS(data!I$2:I$326, data!$B$2:$B$326, $B10,data!$C$2:$C$326, "=2", data!$D$2:$D$326, {2,3}, data!$E$2:$E$326, "=1", data!$F$2:$F$326, "=1", data!$G$2:$G$326, "=1"), $C10=7, AVERAGEIFS(data!I$2:I$326, data!$B$2:$B$326, $B10,data!$C$2:$C$326, "=2", data!$D$2:$D$326, "=1", data!$E$2:$E$326, {2,3}, data!$F$2:$F$326, "=1", data!$G$2:$G$326, "=1"), $C10=8, AVERAGEIFS(data!I$2:I$326, data!$B$2:$B$326, $B10,data!$C$2:$C$326, "=2", data!$D$2:$D$326, {2,3}, data!$E$2:$E$326, {2,3}, data!$F$2:$F$326, "=1", data!$G$2:$G$326, "=1"))</f>
        <v>0</v>
      </c>
      <c r="F10" s="4">
        <f>_xlfn.IFS($C10=1, AVERAGEIFS(data!J$2:J$326, data!$B$2:$B$326, $B10,data!$C$2:$C$326, "=2", data!$D$2:$D$326, "=1", data!$E$2:$E$326, "=1", data!$F$2:$F$326, "=1", data!$G$2:$G$326, "=1"), $C10=2, AVERAGEIFS(data!J$2:J$326, data!$B$2:$B$326, $B10,data!$C$2:$C$326, "=2", data!$D$2:$D$326, "=1", data!$E$2:$E$326, "=1", data!$F$2:$F$326, "=1", data!$G$2:$G$326, "=2"), $C10=3, AVERAGEIFS(data!J$2:J$326, data!$B$2:$B$326, $B10,data!$C$2:$C$326, "=2", data!$D$2:$D$326, "=1", data!$E$2:$E$326, "=1", data!$F$2:$F$326, "=1", data!$G$2:$G$326, "=3"), $C10=4, AVERAGEIFS(data!J$2:J$326, data!$B$2:$B$326, $B10,data!$C$2:$C$326, "=3", data!$D$2:$D$326, "=1", data!$E$2:$E$326, "=1", data!$F$2:$F$326, "=1", data!$G$2:$G$326, "=1"), $C10=5, AVERAGEIFS(data!J$2:J$326, data!$B$2:$B$326, $B10,data!$C$2:$C$326, "=3", data!$D$2:$D$326, "=1", data!$E$2:$E$326, "=1", data!$F$2:$F$326, "=1", data!$G$2:$G$326, "=2"), $C10=6, AVERAGEIFS(data!J$2:J$326, data!$B$2:$B$326, $B10,data!$C$2:$C$326, "=2", data!$D$2:$D$326, {2,3}, data!$E$2:$E$326, "=1", data!$F$2:$F$326, "=1", data!$G$2:$G$326, "=1"), $C10=7, AVERAGEIFS(data!J$2:J$326, data!$B$2:$B$326, $B10,data!$C$2:$C$326, "=2", data!$D$2:$D$326, "=1", data!$E$2:$E$326, {2,3}, data!$F$2:$F$326, "=1", data!$G$2:$G$326, "=1"), $C10=8, AVERAGEIFS(data!J$2:J$326, data!$B$2:$B$326, $B10,data!$C$2:$C$326, "=2", data!$D$2:$D$326, {2,3}, data!$E$2:$E$326, {2,3}, data!$F$2:$F$326, "=1", data!$G$2:$G$326, "=1"))</f>
        <v>0</v>
      </c>
      <c r="G10" s="4">
        <f>_xlfn.IFS($C10=1, AVERAGEIFS(data!K$2:K$326, data!$B$2:$B$326, $B10,data!$C$2:$C$326, "=2", data!$D$2:$D$326, "=1", data!$E$2:$E$326, "=1", data!$F$2:$F$326, "=1", data!$G$2:$G$326, "=1"), $C10=2, AVERAGEIFS(data!K$2:K$326, data!$B$2:$B$326, $B10,data!$C$2:$C$326, "=2", data!$D$2:$D$326, "=1", data!$E$2:$E$326, "=1", data!$F$2:$F$326, "=1", data!$G$2:$G$326, "=2"), $C10=3, AVERAGEIFS(data!K$2:K$326, data!$B$2:$B$326, $B10,data!$C$2:$C$326, "=2", data!$D$2:$D$326, "=1", data!$E$2:$E$326, "=1", data!$F$2:$F$326, "=1", data!$G$2:$G$326, "=3"), $C10=4, AVERAGEIFS(data!K$2:K$326, data!$B$2:$B$326, $B10,data!$C$2:$C$326, "=3", data!$D$2:$D$326, "=1", data!$E$2:$E$326, "=1", data!$F$2:$F$326, "=1", data!$G$2:$G$326, "=1"), $C10=5, AVERAGEIFS(data!K$2:K$326, data!$B$2:$B$326, $B10,data!$C$2:$C$326, "=3", data!$D$2:$D$326, "=1", data!$E$2:$E$326, "=1", data!$F$2:$F$326, "=1", data!$G$2:$G$326, "=2"), $C10=6, AVERAGEIFS(data!K$2:K$326, data!$B$2:$B$326, $B10,data!$C$2:$C$326, "=2", data!$D$2:$D$326, {2,3}, data!$E$2:$E$326, "=1", data!$F$2:$F$326, "=1", data!$G$2:$G$326, "=1"), $C10=7, AVERAGEIFS(data!K$2:K$326, data!$B$2:$B$326, $B10,data!$C$2:$C$326, "=2", data!$D$2:$D$326, "=1", data!$E$2:$E$326, {2,3}, data!$F$2:$F$326, "=1", data!$G$2:$G$326, "=1"), $C10=8, AVERAGEIFS(data!K$2:K$326, data!$B$2:$B$326, $B10,data!$C$2:$C$326, "=2", data!$D$2:$D$326, {2,3}, data!$E$2:$E$326, {2,3}, data!$F$2:$F$326, "=1", data!$G$2:$G$326, "=1"))</f>
        <v>0</v>
      </c>
      <c r="H10" s="6" t="str">
        <f t="shared" si="0"/>
        <v>N/A</v>
      </c>
    </row>
    <row r="11" spans="1:10" x14ac:dyDescent="0.2">
      <c r="A11" s="4" t="s">
        <v>15</v>
      </c>
      <c r="B11" s="4">
        <v>2</v>
      </c>
      <c r="C11" s="4">
        <v>2</v>
      </c>
      <c r="D11" s="4">
        <f>_xlfn.IFS($C11=1, AVERAGEIFS(data!H$2:H$326, data!$B$2:$B$326, $B11,data!$C$2:$C$326, "=2", data!$D$2:$D$326, "=1", data!$E$2:$E$326, "=1", data!$F$2:$F$326, "=1", data!$G$2:$G$326, "=1"), $C11=2, AVERAGEIFS(data!H$2:H$326, data!$B$2:$B$326, $B11,data!$C$2:$C$326, "=2", data!$D$2:$D$326, "=1", data!$E$2:$E$326, "=1", data!$F$2:$F$326, "=1", data!$G$2:$G$326, "=2"), $C11=3, AVERAGEIFS(data!H$2:H$326, data!$B$2:$B$326, $B11,data!$C$2:$C$326, "=2", data!$D$2:$D$326, "=1", data!$E$2:$E$326, "=1", data!$F$2:$F$326, "=1", data!$G$2:$G$326, "=3"), $C11=4, AVERAGEIFS(data!H$2:H$326, data!$B$2:$B$326, $B11,data!$C$2:$C$326, "=3", data!$D$2:$D$326, "=1", data!$E$2:$E$326, "=1", data!$F$2:$F$326, "=1", data!$G$2:$G$326, "=1"), $C11=5, AVERAGEIFS(data!H$2:H$326, data!$B$2:$B$326, $B11,data!$C$2:$C$326, "=3", data!$D$2:$D$326, "=1", data!$E$2:$E$326, "=1", data!$F$2:$F$326, "=1", data!$G$2:$G$326, "=2"), $C11=6, AVERAGEIFS(data!H$2:H$326, data!$B$2:$B$326, $B11,data!$C$2:$C$326, "=2", data!$D$2:$D$326, {2,3}, data!$E$2:$E$326, "=1", data!$F$2:$F$326, "=1", data!$G$2:$G$326, "=1"), $C11=7, AVERAGEIFS(data!H$2:H$326, data!$B$2:$B$326, $B11,data!$C$2:$C$326, "=2", data!$D$2:$D$326, "=1", data!$E$2:$E$326, {2,3}, data!$F$2:$F$326, "=1", data!$G$2:$G$326, "=1"), $C11=8, AVERAGEIFS(data!H$2:H$326, data!$B$2:$B$326, $B11,data!$C$2:$C$326, "=2", data!$D$2:$D$326, {2,3}, data!$E$2:$E$326, {2,3}, data!$F$2:$F$326, "=1", data!$G$2:$G$326, "=1"))</f>
        <v>500</v>
      </c>
      <c r="E11" s="4">
        <f>_xlfn.IFS($C11=1, AVERAGEIFS(data!I$2:I$326, data!$B$2:$B$326, $B11,data!$C$2:$C$326, "=2", data!$D$2:$D$326, "=1", data!$E$2:$E$326, "=1", data!$F$2:$F$326, "=1", data!$G$2:$G$326, "=1"), $C11=2, AVERAGEIFS(data!I$2:I$326, data!$B$2:$B$326, $B11,data!$C$2:$C$326, "=2", data!$D$2:$D$326, "=1", data!$E$2:$E$326, "=1", data!$F$2:$F$326, "=1", data!$G$2:$G$326, "=2"), $C11=3, AVERAGEIFS(data!I$2:I$326, data!$B$2:$B$326, $B11,data!$C$2:$C$326, "=2", data!$D$2:$D$326, "=1", data!$E$2:$E$326, "=1", data!$F$2:$F$326, "=1", data!$G$2:$G$326, "=3"), $C11=4, AVERAGEIFS(data!I$2:I$326, data!$B$2:$B$326, $B11,data!$C$2:$C$326, "=3", data!$D$2:$D$326, "=1", data!$E$2:$E$326, "=1", data!$F$2:$F$326, "=1", data!$G$2:$G$326, "=1"), $C11=5, AVERAGEIFS(data!I$2:I$326, data!$B$2:$B$326, $B11,data!$C$2:$C$326, "=3", data!$D$2:$D$326, "=1", data!$E$2:$E$326, "=1", data!$F$2:$F$326, "=1", data!$G$2:$G$326, "=2"), $C11=6, AVERAGEIFS(data!I$2:I$326, data!$B$2:$B$326, $B11,data!$C$2:$C$326, "=2", data!$D$2:$D$326, {2,3}, data!$E$2:$E$326, "=1", data!$F$2:$F$326, "=1", data!$G$2:$G$326, "=1"), $C11=7, AVERAGEIFS(data!I$2:I$326, data!$B$2:$B$326, $B11,data!$C$2:$C$326, "=2", data!$D$2:$D$326, "=1", data!$E$2:$E$326, {2,3}, data!$F$2:$F$326, "=1", data!$G$2:$G$326, "=1"), $C11=8, AVERAGEIFS(data!I$2:I$326, data!$B$2:$B$326, $B11,data!$C$2:$C$326, "=2", data!$D$2:$D$326, {2,3}, data!$E$2:$E$326, {2,3}, data!$F$2:$F$326, "=1", data!$G$2:$G$326, "=1"))</f>
        <v>0</v>
      </c>
      <c r="F11" s="4">
        <f>_xlfn.IFS($C11=1, AVERAGEIFS(data!J$2:J$326, data!$B$2:$B$326, $B11,data!$C$2:$C$326, "=2", data!$D$2:$D$326, "=1", data!$E$2:$E$326, "=1", data!$F$2:$F$326, "=1", data!$G$2:$G$326, "=1"), $C11=2, AVERAGEIFS(data!J$2:J$326, data!$B$2:$B$326, $B11,data!$C$2:$C$326, "=2", data!$D$2:$D$326, "=1", data!$E$2:$E$326, "=1", data!$F$2:$F$326, "=1", data!$G$2:$G$326, "=2"), $C11=3, AVERAGEIFS(data!J$2:J$326, data!$B$2:$B$326, $B11,data!$C$2:$C$326, "=2", data!$D$2:$D$326, "=1", data!$E$2:$E$326, "=1", data!$F$2:$F$326, "=1", data!$G$2:$G$326, "=3"), $C11=4, AVERAGEIFS(data!J$2:J$326, data!$B$2:$B$326, $B11,data!$C$2:$C$326, "=3", data!$D$2:$D$326, "=1", data!$E$2:$E$326, "=1", data!$F$2:$F$326, "=1", data!$G$2:$G$326, "=1"), $C11=5, AVERAGEIFS(data!J$2:J$326, data!$B$2:$B$326, $B11,data!$C$2:$C$326, "=3", data!$D$2:$D$326, "=1", data!$E$2:$E$326, "=1", data!$F$2:$F$326, "=1", data!$G$2:$G$326, "=2"), $C11=6, AVERAGEIFS(data!J$2:J$326, data!$B$2:$B$326, $B11,data!$C$2:$C$326, "=2", data!$D$2:$D$326, {2,3}, data!$E$2:$E$326, "=1", data!$F$2:$F$326, "=1", data!$G$2:$G$326, "=1"), $C11=7, AVERAGEIFS(data!J$2:J$326, data!$B$2:$B$326, $B11,data!$C$2:$C$326, "=2", data!$D$2:$D$326, "=1", data!$E$2:$E$326, {2,3}, data!$F$2:$F$326, "=1", data!$G$2:$G$326, "=1"), $C11=8, AVERAGEIFS(data!J$2:J$326, data!$B$2:$B$326, $B11,data!$C$2:$C$326, "=2", data!$D$2:$D$326, {2,3}, data!$E$2:$E$326, {2,3}, data!$F$2:$F$326, "=1", data!$G$2:$G$326, "=1"))</f>
        <v>0</v>
      </c>
      <c r="G11" s="4">
        <f>_xlfn.IFS($C11=1, AVERAGEIFS(data!K$2:K$326, data!$B$2:$B$326, $B11,data!$C$2:$C$326, "=2", data!$D$2:$D$326, "=1", data!$E$2:$E$326, "=1", data!$F$2:$F$326, "=1", data!$G$2:$G$326, "=1"), $C11=2, AVERAGEIFS(data!K$2:K$326, data!$B$2:$B$326, $B11,data!$C$2:$C$326, "=2", data!$D$2:$D$326, "=1", data!$E$2:$E$326, "=1", data!$F$2:$F$326, "=1", data!$G$2:$G$326, "=2"), $C11=3, AVERAGEIFS(data!K$2:K$326, data!$B$2:$B$326, $B11,data!$C$2:$C$326, "=2", data!$D$2:$D$326, "=1", data!$E$2:$E$326, "=1", data!$F$2:$F$326, "=1", data!$G$2:$G$326, "=3"), $C11=4, AVERAGEIFS(data!K$2:K$326, data!$B$2:$B$326, $B11,data!$C$2:$C$326, "=3", data!$D$2:$D$326, "=1", data!$E$2:$E$326, "=1", data!$F$2:$F$326, "=1", data!$G$2:$G$326, "=1"), $C11=5, AVERAGEIFS(data!K$2:K$326, data!$B$2:$B$326, $B11,data!$C$2:$C$326, "=3", data!$D$2:$D$326, "=1", data!$E$2:$E$326, "=1", data!$F$2:$F$326, "=1", data!$G$2:$G$326, "=2"), $C11=6, AVERAGEIFS(data!K$2:K$326, data!$B$2:$B$326, $B11,data!$C$2:$C$326, "=2", data!$D$2:$D$326, {2,3}, data!$E$2:$E$326, "=1", data!$F$2:$F$326, "=1", data!$G$2:$G$326, "=1"), $C11=7, AVERAGEIFS(data!K$2:K$326, data!$B$2:$B$326, $B11,data!$C$2:$C$326, "=2", data!$D$2:$D$326, "=1", data!$E$2:$E$326, {2,3}, data!$F$2:$F$326, "=1", data!$G$2:$G$326, "=1"), $C11=8, AVERAGEIFS(data!K$2:K$326, data!$B$2:$B$326, $B11,data!$C$2:$C$326, "=2", data!$D$2:$D$326, {2,3}, data!$E$2:$E$326, {2,3}, data!$F$2:$F$326, "=1", data!$G$2:$G$326, "=1"))</f>
        <v>0</v>
      </c>
      <c r="H11" s="6" t="str">
        <f t="shared" si="0"/>
        <v>N/A</v>
      </c>
    </row>
    <row r="12" spans="1:10" x14ac:dyDescent="0.2">
      <c r="A12" s="4" t="s">
        <v>15</v>
      </c>
      <c r="B12" s="4">
        <v>2</v>
      </c>
      <c r="C12" s="4">
        <v>3</v>
      </c>
      <c r="D12" s="4">
        <f>_xlfn.IFS($C12=1, AVERAGEIFS(data!H$2:H$326, data!$B$2:$B$326, $B12,data!$C$2:$C$326, "=2", data!$D$2:$D$326, "=1", data!$E$2:$E$326, "=1", data!$F$2:$F$326, "=1", data!$G$2:$G$326, "=1"), $C12=2, AVERAGEIFS(data!H$2:H$326, data!$B$2:$B$326, $B12,data!$C$2:$C$326, "=2", data!$D$2:$D$326, "=1", data!$E$2:$E$326, "=1", data!$F$2:$F$326, "=1", data!$G$2:$G$326, "=2"), $C12=3, AVERAGEIFS(data!H$2:H$326, data!$B$2:$B$326, $B12,data!$C$2:$C$326, "=2", data!$D$2:$D$326, "=1", data!$E$2:$E$326, "=1", data!$F$2:$F$326, "=1", data!$G$2:$G$326, "=3"), $C12=4, AVERAGEIFS(data!H$2:H$326, data!$B$2:$B$326, $B12,data!$C$2:$C$326, "=3", data!$D$2:$D$326, "=1", data!$E$2:$E$326, "=1", data!$F$2:$F$326, "=1", data!$G$2:$G$326, "=1"), $C12=5, AVERAGEIFS(data!H$2:H$326, data!$B$2:$B$326, $B12,data!$C$2:$C$326, "=3", data!$D$2:$D$326, "=1", data!$E$2:$E$326, "=1", data!$F$2:$F$326, "=1", data!$G$2:$G$326, "=2"), $C12=6, AVERAGEIFS(data!H$2:H$326, data!$B$2:$B$326, $B12,data!$C$2:$C$326, "=2", data!$D$2:$D$326, {2,3}, data!$E$2:$E$326, "=1", data!$F$2:$F$326, "=1", data!$G$2:$G$326, "=1"), $C12=7, AVERAGEIFS(data!H$2:H$326, data!$B$2:$B$326, $B12,data!$C$2:$C$326, "=2", data!$D$2:$D$326, "=1", data!$E$2:$E$326, {2,3}, data!$F$2:$F$326, "=1", data!$G$2:$G$326, "=1"), $C12=8, AVERAGEIFS(data!H$2:H$326, data!$B$2:$B$326, $B12,data!$C$2:$C$326, "=2", data!$D$2:$D$326, {2,3}, data!$E$2:$E$326, {2,3}, data!$F$2:$F$326, "=1", data!$G$2:$G$326, "=1"))</f>
        <v>500</v>
      </c>
      <c r="E12" s="4">
        <f>_xlfn.IFS($C12=1, AVERAGEIFS(data!I$2:I$326, data!$B$2:$B$326, $B12,data!$C$2:$C$326, "=2", data!$D$2:$D$326, "=1", data!$E$2:$E$326, "=1", data!$F$2:$F$326, "=1", data!$G$2:$G$326, "=1"), $C12=2, AVERAGEIFS(data!I$2:I$326, data!$B$2:$B$326, $B12,data!$C$2:$C$326, "=2", data!$D$2:$D$326, "=1", data!$E$2:$E$326, "=1", data!$F$2:$F$326, "=1", data!$G$2:$G$326, "=2"), $C12=3, AVERAGEIFS(data!I$2:I$326, data!$B$2:$B$326, $B12,data!$C$2:$C$326, "=2", data!$D$2:$D$326, "=1", data!$E$2:$E$326, "=1", data!$F$2:$F$326, "=1", data!$G$2:$G$326, "=3"), $C12=4, AVERAGEIFS(data!I$2:I$326, data!$B$2:$B$326, $B12,data!$C$2:$C$326, "=3", data!$D$2:$D$326, "=1", data!$E$2:$E$326, "=1", data!$F$2:$F$326, "=1", data!$G$2:$G$326, "=1"), $C12=5, AVERAGEIFS(data!I$2:I$326, data!$B$2:$B$326, $B12,data!$C$2:$C$326, "=3", data!$D$2:$D$326, "=1", data!$E$2:$E$326, "=1", data!$F$2:$F$326, "=1", data!$G$2:$G$326, "=2"), $C12=6, AVERAGEIFS(data!I$2:I$326, data!$B$2:$B$326, $B12,data!$C$2:$C$326, "=2", data!$D$2:$D$326, {2,3}, data!$E$2:$E$326, "=1", data!$F$2:$F$326, "=1", data!$G$2:$G$326, "=1"), $C12=7, AVERAGEIFS(data!I$2:I$326, data!$B$2:$B$326, $B12,data!$C$2:$C$326, "=2", data!$D$2:$D$326, "=1", data!$E$2:$E$326, {2,3}, data!$F$2:$F$326, "=1", data!$G$2:$G$326, "=1"), $C12=8, AVERAGEIFS(data!I$2:I$326, data!$B$2:$B$326, $B12,data!$C$2:$C$326, "=2", data!$D$2:$D$326, {2,3}, data!$E$2:$E$326, {2,3}, data!$F$2:$F$326, "=1", data!$G$2:$G$326, "=1"))</f>
        <v>0</v>
      </c>
      <c r="F12" s="4">
        <f>_xlfn.IFS($C12=1, AVERAGEIFS(data!J$2:J$326, data!$B$2:$B$326, $B12,data!$C$2:$C$326, "=2", data!$D$2:$D$326, "=1", data!$E$2:$E$326, "=1", data!$F$2:$F$326, "=1", data!$G$2:$G$326, "=1"), $C12=2, AVERAGEIFS(data!J$2:J$326, data!$B$2:$B$326, $B12,data!$C$2:$C$326, "=2", data!$D$2:$D$326, "=1", data!$E$2:$E$326, "=1", data!$F$2:$F$326, "=1", data!$G$2:$G$326, "=2"), $C12=3, AVERAGEIFS(data!J$2:J$326, data!$B$2:$B$326, $B12,data!$C$2:$C$326, "=2", data!$D$2:$D$326, "=1", data!$E$2:$E$326, "=1", data!$F$2:$F$326, "=1", data!$G$2:$G$326, "=3"), $C12=4, AVERAGEIFS(data!J$2:J$326, data!$B$2:$B$326, $B12,data!$C$2:$C$326, "=3", data!$D$2:$D$326, "=1", data!$E$2:$E$326, "=1", data!$F$2:$F$326, "=1", data!$G$2:$G$326, "=1"), $C12=5, AVERAGEIFS(data!J$2:J$326, data!$B$2:$B$326, $B12,data!$C$2:$C$326, "=3", data!$D$2:$D$326, "=1", data!$E$2:$E$326, "=1", data!$F$2:$F$326, "=1", data!$G$2:$G$326, "=2"), $C12=6, AVERAGEIFS(data!J$2:J$326, data!$B$2:$B$326, $B12,data!$C$2:$C$326, "=2", data!$D$2:$D$326, {2,3}, data!$E$2:$E$326, "=1", data!$F$2:$F$326, "=1", data!$G$2:$G$326, "=1"), $C12=7, AVERAGEIFS(data!J$2:J$326, data!$B$2:$B$326, $B12,data!$C$2:$C$326, "=2", data!$D$2:$D$326, "=1", data!$E$2:$E$326, {2,3}, data!$F$2:$F$326, "=1", data!$G$2:$G$326, "=1"), $C12=8, AVERAGEIFS(data!J$2:J$326, data!$B$2:$B$326, $B12,data!$C$2:$C$326, "=2", data!$D$2:$D$326, {2,3}, data!$E$2:$E$326, {2,3}, data!$F$2:$F$326, "=1", data!$G$2:$G$326, "=1"))</f>
        <v>0</v>
      </c>
      <c r="G12" s="4">
        <f>_xlfn.IFS($C12=1, AVERAGEIFS(data!K$2:K$326, data!$B$2:$B$326, $B12,data!$C$2:$C$326, "=2", data!$D$2:$D$326, "=1", data!$E$2:$E$326, "=1", data!$F$2:$F$326, "=1", data!$G$2:$G$326, "=1"), $C12=2, AVERAGEIFS(data!K$2:K$326, data!$B$2:$B$326, $B12,data!$C$2:$C$326, "=2", data!$D$2:$D$326, "=1", data!$E$2:$E$326, "=1", data!$F$2:$F$326, "=1", data!$G$2:$G$326, "=2"), $C12=3, AVERAGEIFS(data!K$2:K$326, data!$B$2:$B$326, $B12,data!$C$2:$C$326, "=2", data!$D$2:$D$326, "=1", data!$E$2:$E$326, "=1", data!$F$2:$F$326, "=1", data!$G$2:$G$326, "=3"), $C12=4, AVERAGEIFS(data!K$2:K$326, data!$B$2:$B$326, $B12,data!$C$2:$C$326, "=3", data!$D$2:$D$326, "=1", data!$E$2:$E$326, "=1", data!$F$2:$F$326, "=1", data!$G$2:$G$326, "=1"), $C12=5, AVERAGEIFS(data!K$2:K$326, data!$B$2:$B$326, $B12,data!$C$2:$C$326, "=3", data!$D$2:$D$326, "=1", data!$E$2:$E$326, "=1", data!$F$2:$F$326, "=1", data!$G$2:$G$326, "=2"), $C12=6, AVERAGEIFS(data!K$2:K$326, data!$B$2:$B$326, $B12,data!$C$2:$C$326, "=2", data!$D$2:$D$326, {2,3}, data!$E$2:$E$326, "=1", data!$F$2:$F$326, "=1", data!$G$2:$G$326, "=1"), $C12=7, AVERAGEIFS(data!K$2:K$326, data!$B$2:$B$326, $B12,data!$C$2:$C$326, "=2", data!$D$2:$D$326, "=1", data!$E$2:$E$326, {2,3}, data!$F$2:$F$326, "=1", data!$G$2:$G$326, "=1"), $C12=8, AVERAGEIFS(data!K$2:K$326, data!$B$2:$B$326, $B12,data!$C$2:$C$326, "=2", data!$D$2:$D$326, {2,3}, data!$E$2:$E$326, {2,3}, data!$F$2:$F$326, "=1", data!$G$2:$G$326, "=1"))</f>
        <v>0</v>
      </c>
      <c r="H12" s="6" t="str">
        <f t="shared" si="0"/>
        <v>N/A</v>
      </c>
    </row>
    <row r="13" spans="1:10" x14ac:dyDescent="0.2">
      <c r="A13" s="4" t="s">
        <v>15</v>
      </c>
      <c r="B13" s="4">
        <v>2</v>
      </c>
      <c r="C13" s="4">
        <v>4</v>
      </c>
      <c r="D13" s="4">
        <f>_xlfn.IFS($C13=1, AVERAGEIFS(data!H$2:H$326, data!$B$2:$B$326, $B13,data!$C$2:$C$326, "=2", data!$D$2:$D$326, "=1", data!$E$2:$E$326, "=1", data!$F$2:$F$326, "=1", data!$G$2:$G$326, "=1"), $C13=2, AVERAGEIFS(data!H$2:H$326, data!$B$2:$B$326, $B13,data!$C$2:$C$326, "=2", data!$D$2:$D$326, "=1", data!$E$2:$E$326, "=1", data!$F$2:$F$326, "=1", data!$G$2:$G$326, "=2"), $C13=3, AVERAGEIFS(data!H$2:H$326, data!$B$2:$B$326, $B13,data!$C$2:$C$326, "=2", data!$D$2:$D$326, "=1", data!$E$2:$E$326, "=1", data!$F$2:$F$326, "=1", data!$G$2:$G$326, "=3"), $C13=4, AVERAGEIFS(data!H$2:H$326, data!$B$2:$B$326, $B13,data!$C$2:$C$326, "=3", data!$D$2:$D$326, "=1", data!$E$2:$E$326, "=1", data!$F$2:$F$326, "=1", data!$G$2:$G$326, "=1"), $C13=5, AVERAGEIFS(data!H$2:H$326, data!$B$2:$B$326, $B13,data!$C$2:$C$326, "=3", data!$D$2:$D$326, "=1", data!$E$2:$E$326, "=1", data!$F$2:$F$326, "=1", data!$G$2:$G$326, "=2"), $C13=6, AVERAGEIFS(data!H$2:H$326, data!$B$2:$B$326, $B13,data!$C$2:$C$326, "=2", data!$D$2:$D$326, {2,3}, data!$E$2:$E$326, "=1", data!$F$2:$F$326, "=1", data!$G$2:$G$326, "=1"), $C13=7, AVERAGEIFS(data!H$2:H$326, data!$B$2:$B$326, $B13,data!$C$2:$C$326, "=2", data!$D$2:$D$326, "=1", data!$E$2:$E$326, {2,3}, data!$F$2:$F$326, "=1", data!$G$2:$G$326, "=1"), $C13=8, AVERAGEIFS(data!H$2:H$326, data!$B$2:$B$326, $B13,data!$C$2:$C$326, "=2", data!$D$2:$D$326, {2,3}, data!$E$2:$E$326, {2,3}, data!$F$2:$F$326, "=1", data!$G$2:$G$326, "=1"))</f>
        <v>500</v>
      </c>
      <c r="E13" s="4">
        <f>_xlfn.IFS($C13=1, AVERAGEIFS(data!I$2:I$326, data!$B$2:$B$326, $B13,data!$C$2:$C$326, "=2", data!$D$2:$D$326, "=1", data!$E$2:$E$326, "=1", data!$F$2:$F$326, "=1", data!$G$2:$G$326, "=1"), $C13=2, AVERAGEIFS(data!I$2:I$326, data!$B$2:$B$326, $B13,data!$C$2:$C$326, "=2", data!$D$2:$D$326, "=1", data!$E$2:$E$326, "=1", data!$F$2:$F$326, "=1", data!$G$2:$G$326, "=2"), $C13=3, AVERAGEIFS(data!I$2:I$326, data!$B$2:$B$326, $B13,data!$C$2:$C$326, "=2", data!$D$2:$D$326, "=1", data!$E$2:$E$326, "=1", data!$F$2:$F$326, "=1", data!$G$2:$G$326, "=3"), $C13=4, AVERAGEIFS(data!I$2:I$326, data!$B$2:$B$326, $B13,data!$C$2:$C$326, "=3", data!$D$2:$D$326, "=1", data!$E$2:$E$326, "=1", data!$F$2:$F$326, "=1", data!$G$2:$G$326, "=1"), $C13=5, AVERAGEIFS(data!I$2:I$326, data!$B$2:$B$326, $B13,data!$C$2:$C$326, "=3", data!$D$2:$D$326, "=1", data!$E$2:$E$326, "=1", data!$F$2:$F$326, "=1", data!$G$2:$G$326, "=2"), $C13=6, AVERAGEIFS(data!I$2:I$326, data!$B$2:$B$326, $B13,data!$C$2:$C$326, "=2", data!$D$2:$D$326, {2,3}, data!$E$2:$E$326, "=1", data!$F$2:$F$326, "=1", data!$G$2:$G$326, "=1"), $C13=7, AVERAGEIFS(data!I$2:I$326, data!$B$2:$B$326, $B13,data!$C$2:$C$326, "=2", data!$D$2:$D$326, "=1", data!$E$2:$E$326, {2,3}, data!$F$2:$F$326, "=1", data!$G$2:$G$326, "=1"), $C13=8, AVERAGEIFS(data!I$2:I$326, data!$B$2:$B$326, $B13,data!$C$2:$C$326, "=2", data!$D$2:$D$326, {2,3}, data!$E$2:$E$326, {2,3}, data!$F$2:$F$326, "=1", data!$G$2:$G$326, "=1"))</f>
        <v>0</v>
      </c>
      <c r="F13" s="4">
        <f>_xlfn.IFS($C13=1, AVERAGEIFS(data!J$2:J$326, data!$B$2:$B$326, $B13,data!$C$2:$C$326, "=2", data!$D$2:$D$326, "=1", data!$E$2:$E$326, "=1", data!$F$2:$F$326, "=1", data!$G$2:$G$326, "=1"), $C13=2, AVERAGEIFS(data!J$2:J$326, data!$B$2:$B$326, $B13,data!$C$2:$C$326, "=2", data!$D$2:$D$326, "=1", data!$E$2:$E$326, "=1", data!$F$2:$F$326, "=1", data!$G$2:$G$326, "=2"), $C13=3, AVERAGEIFS(data!J$2:J$326, data!$B$2:$B$326, $B13,data!$C$2:$C$326, "=2", data!$D$2:$D$326, "=1", data!$E$2:$E$326, "=1", data!$F$2:$F$326, "=1", data!$G$2:$G$326, "=3"), $C13=4, AVERAGEIFS(data!J$2:J$326, data!$B$2:$B$326, $B13,data!$C$2:$C$326, "=3", data!$D$2:$D$326, "=1", data!$E$2:$E$326, "=1", data!$F$2:$F$326, "=1", data!$G$2:$G$326, "=1"), $C13=5, AVERAGEIFS(data!J$2:J$326, data!$B$2:$B$326, $B13,data!$C$2:$C$326, "=3", data!$D$2:$D$326, "=1", data!$E$2:$E$326, "=1", data!$F$2:$F$326, "=1", data!$G$2:$G$326, "=2"), $C13=6, AVERAGEIFS(data!J$2:J$326, data!$B$2:$B$326, $B13,data!$C$2:$C$326, "=2", data!$D$2:$D$326, {2,3}, data!$E$2:$E$326, "=1", data!$F$2:$F$326, "=1", data!$G$2:$G$326, "=1"), $C13=7, AVERAGEIFS(data!J$2:J$326, data!$B$2:$B$326, $B13,data!$C$2:$C$326, "=2", data!$D$2:$D$326, "=1", data!$E$2:$E$326, {2,3}, data!$F$2:$F$326, "=1", data!$G$2:$G$326, "=1"), $C13=8, AVERAGEIFS(data!J$2:J$326, data!$B$2:$B$326, $B13,data!$C$2:$C$326, "=2", data!$D$2:$D$326, {2,3}, data!$E$2:$E$326, {2,3}, data!$F$2:$F$326, "=1", data!$G$2:$G$326, "=1"))</f>
        <v>0</v>
      </c>
      <c r="G13" s="4">
        <f>_xlfn.IFS($C13=1, AVERAGEIFS(data!K$2:K$326, data!$B$2:$B$326, $B13,data!$C$2:$C$326, "=2", data!$D$2:$D$326, "=1", data!$E$2:$E$326, "=1", data!$F$2:$F$326, "=1", data!$G$2:$G$326, "=1"), $C13=2, AVERAGEIFS(data!K$2:K$326, data!$B$2:$B$326, $B13,data!$C$2:$C$326, "=2", data!$D$2:$D$326, "=1", data!$E$2:$E$326, "=1", data!$F$2:$F$326, "=1", data!$G$2:$G$326, "=2"), $C13=3, AVERAGEIFS(data!K$2:K$326, data!$B$2:$B$326, $B13,data!$C$2:$C$326, "=2", data!$D$2:$D$326, "=1", data!$E$2:$E$326, "=1", data!$F$2:$F$326, "=1", data!$G$2:$G$326, "=3"), $C13=4, AVERAGEIFS(data!K$2:K$326, data!$B$2:$B$326, $B13,data!$C$2:$C$326, "=3", data!$D$2:$D$326, "=1", data!$E$2:$E$326, "=1", data!$F$2:$F$326, "=1", data!$G$2:$G$326, "=1"), $C13=5, AVERAGEIFS(data!K$2:K$326, data!$B$2:$B$326, $B13,data!$C$2:$C$326, "=3", data!$D$2:$D$326, "=1", data!$E$2:$E$326, "=1", data!$F$2:$F$326, "=1", data!$G$2:$G$326, "=2"), $C13=6, AVERAGEIFS(data!K$2:K$326, data!$B$2:$B$326, $B13,data!$C$2:$C$326, "=2", data!$D$2:$D$326, {2,3}, data!$E$2:$E$326, "=1", data!$F$2:$F$326, "=1", data!$G$2:$G$326, "=1"), $C13=7, AVERAGEIFS(data!K$2:K$326, data!$B$2:$B$326, $B13,data!$C$2:$C$326, "=2", data!$D$2:$D$326, "=1", data!$E$2:$E$326, {2,3}, data!$F$2:$F$326, "=1", data!$G$2:$G$326, "=1"), $C13=8, AVERAGEIFS(data!K$2:K$326, data!$B$2:$B$326, $B13,data!$C$2:$C$326, "=2", data!$D$2:$D$326, {2,3}, data!$E$2:$E$326, {2,3}, data!$F$2:$F$326, "=1", data!$G$2:$G$326, "=1"))</f>
        <v>0</v>
      </c>
      <c r="H13" s="6" t="str">
        <f t="shared" si="0"/>
        <v>N/A</v>
      </c>
    </row>
    <row r="14" spans="1:10" x14ac:dyDescent="0.2">
      <c r="A14" s="4" t="s">
        <v>15</v>
      </c>
      <c r="B14" s="4">
        <v>2</v>
      </c>
      <c r="C14" s="4">
        <v>5</v>
      </c>
      <c r="D14" s="4">
        <f>_xlfn.IFS($C14=1, AVERAGEIFS(data!H$2:H$326, data!$B$2:$B$326, $B14,data!$C$2:$C$326, "=2", data!$D$2:$D$326, "=1", data!$E$2:$E$326, "=1", data!$F$2:$F$326, "=1", data!$G$2:$G$326, "=1"), $C14=2, AVERAGEIFS(data!H$2:H$326, data!$B$2:$B$326, $B14,data!$C$2:$C$326, "=2", data!$D$2:$D$326, "=1", data!$E$2:$E$326, "=1", data!$F$2:$F$326, "=1", data!$G$2:$G$326, "=2"), $C14=3, AVERAGEIFS(data!H$2:H$326, data!$B$2:$B$326, $B14,data!$C$2:$C$326, "=2", data!$D$2:$D$326, "=1", data!$E$2:$E$326, "=1", data!$F$2:$F$326, "=1", data!$G$2:$G$326, "=3"), $C14=4, AVERAGEIFS(data!H$2:H$326, data!$B$2:$B$326, $B14,data!$C$2:$C$326, "=3", data!$D$2:$D$326, "=1", data!$E$2:$E$326, "=1", data!$F$2:$F$326, "=1", data!$G$2:$G$326, "=1"), $C14=5, AVERAGEIFS(data!H$2:H$326, data!$B$2:$B$326, $B14,data!$C$2:$C$326, "=3", data!$D$2:$D$326, "=1", data!$E$2:$E$326, "=1", data!$F$2:$F$326, "=1", data!$G$2:$G$326, "=2"), $C14=6, AVERAGEIFS(data!H$2:H$326, data!$B$2:$B$326, $B14,data!$C$2:$C$326, "=2", data!$D$2:$D$326, {2,3}, data!$E$2:$E$326, "=1", data!$F$2:$F$326, "=1", data!$G$2:$G$326, "=1"), $C14=7, AVERAGEIFS(data!H$2:H$326, data!$B$2:$B$326, $B14,data!$C$2:$C$326, "=2", data!$D$2:$D$326, "=1", data!$E$2:$E$326, {2,3}, data!$F$2:$F$326, "=1", data!$G$2:$G$326, "=1"), $C14=8, AVERAGEIFS(data!H$2:H$326, data!$B$2:$B$326, $B14,data!$C$2:$C$326, "=2", data!$D$2:$D$326, {2,3}, data!$E$2:$E$326, {2,3}, data!$F$2:$F$326, "=1", data!$G$2:$G$326, "=1"))</f>
        <v>500</v>
      </c>
      <c r="E14" s="4">
        <f>_xlfn.IFS($C14=1, AVERAGEIFS(data!I$2:I$326, data!$B$2:$B$326, $B14,data!$C$2:$C$326, "=2", data!$D$2:$D$326, "=1", data!$E$2:$E$326, "=1", data!$F$2:$F$326, "=1", data!$G$2:$G$326, "=1"), $C14=2, AVERAGEIFS(data!I$2:I$326, data!$B$2:$B$326, $B14,data!$C$2:$C$326, "=2", data!$D$2:$D$326, "=1", data!$E$2:$E$326, "=1", data!$F$2:$F$326, "=1", data!$G$2:$G$326, "=2"), $C14=3, AVERAGEIFS(data!I$2:I$326, data!$B$2:$B$326, $B14,data!$C$2:$C$326, "=2", data!$D$2:$D$326, "=1", data!$E$2:$E$326, "=1", data!$F$2:$F$326, "=1", data!$G$2:$G$326, "=3"), $C14=4, AVERAGEIFS(data!I$2:I$326, data!$B$2:$B$326, $B14,data!$C$2:$C$326, "=3", data!$D$2:$D$326, "=1", data!$E$2:$E$326, "=1", data!$F$2:$F$326, "=1", data!$G$2:$G$326, "=1"), $C14=5, AVERAGEIFS(data!I$2:I$326, data!$B$2:$B$326, $B14,data!$C$2:$C$326, "=3", data!$D$2:$D$326, "=1", data!$E$2:$E$326, "=1", data!$F$2:$F$326, "=1", data!$G$2:$G$326, "=2"), $C14=6, AVERAGEIFS(data!I$2:I$326, data!$B$2:$B$326, $B14,data!$C$2:$C$326, "=2", data!$D$2:$D$326, {2,3}, data!$E$2:$E$326, "=1", data!$F$2:$F$326, "=1", data!$G$2:$G$326, "=1"), $C14=7, AVERAGEIFS(data!I$2:I$326, data!$B$2:$B$326, $B14,data!$C$2:$C$326, "=2", data!$D$2:$D$326, "=1", data!$E$2:$E$326, {2,3}, data!$F$2:$F$326, "=1", data!$G$2:$G$326, "=1"), $C14=8, AVERAGEIFS(data!I$2:I$326, data!$B$2:$B$326, $B14,data!$C$2:$C$326, "=2", data!$D$2:$D$326, {2,3}, data!$E$2:$E$326, {2,3}, data!$F$2:$F$326, "=1", data!$G$2:$G$326, "=1"))</f>
        <v>0</v>
      </c>
      <c r="F14" s="4">
        <f>_xlfn.IFS($C14=1, AVERAGEIFS(data!J$2:J$326, data!$B$2:$B$326, $B14,data!$C$2:$C$326, "=2", data!$D$2:$D$326, "=1", data!$E$2:$E$326, "=1", data!$F$2:$F$326, "=1", data!$G$2:$G$326, "=1"), $C14=2, AVERAGEIFS(data!J$2:J$326, data!$B$2:$B$326, $B14,data!$C$2:$C$326, "=2", data!$D$2:$D$326, "=1", data!$E$2:$E$326, "=1", data!$F$2:$F$326, "=1", data!$G$2:$G$326, "=2"), $C14=3, AVERAGEIFS(data!J$2:J$326, data!$B$2:$B$326, $B14,data!$C$2:$C$326, "=2", data!$D$2:$D$326, "=1", data!$E$2:$E$326, "=1", data!$F$2:$F$326, "=1", data!$G$2:$G$326, "=3"), $C14=4, AVERAGEIFS(data!J$2:J$326, data!$B$2:$B$326, $B14,data!$C$2:$C$326, "=3", data!$D$2:$D$326, "=1", data!$E$2:$E$326, "=1", data!$F$2:$F$326, "=1", data!$G$2:$G$326, "=1"), $C14=5, AVERAGEIFS(data!J$2:J$326, data!$B$2:$B$326, $B14,data!$C$2:$C$326, "=3", data!$D$2:$D$326, "=1", data!$E$2:$E$326, "=1", data!$F$2:$F$326, "=1", data!$G$2:$G$326, "=2"), $C14=6, AVERAGEIFS(data!J$2:J$326, data!$B$2:$B$326, $B14,data!$C$2:$C$326, "=2", data!$D$2:$D$326, {2,3}, data!$E$2:$E$326, "=1", data!$F$2:$F$326, "=1", data!$G$2:$G$326, "=1"), $C14=7, AVERAGEIFS(data!J$2:J$326, data!$B$2:$B$326, $B14,data!$C$2:$C$326, "=2", data!$D$2:$D$326, "=1", data!$E$2:$E$326, {2,3}, data!$F$2:$F$326, "=1", data!$G$2:$G$326, "=1"), $C14=8, AVERAGEIFS(data!J$2:J$326, data!$B$2:$B$326, $B14,data!$C$2:$C$326, "=2", data!$D$2:$D$326, {2,3}, data!$E$2:$E$326, {2,3}, data!$F$2:$F$326, "=1", data!$G$2:$G$326, "=1"))</f>
        <v>0</v>
      </c>
      <c r="G14" s="4">
        <f>_xlfn.IFS($C14=1, AVERAGEIFS(data!K$2:K$326, data!$B$2:$B$326, $B14,data!$C$2:$C$326, "=2", data!$D$2:$D$326, "=1", data!$E$2:$E$326, "=1", data!$F$2:$F$326, "=1", data!$G$2:$G$326, "=1"), $C14=2, AVERAGEIFS(data!K$2:K$326, data!$B$2:$B$326, $B14,data!$C$2:$C$326, "=2", data!$D$2:$D$326, "=1", data!$E$2:$E$326, "=1", data!$F$2:$F$326, "=1", data!$G$2:$G$326, "=2"), $C14=3, AVERAGEIFS(data!K$2:K$326, data!$B$2:$B$326, $B14,data!$C$2:$C$326, "=2", data!$D$2:$D$326, "=1", data!$E$2:$E$326, "=1", data!$F$2:$F$326, "=1", data!$G$2:$G$326, "=3"), $C14=4, AVERAGEIFS(data!K$2:K$326, data!$B$2:$B$326, $B14,data!$C$2:$C$326, "=3", data!$D$2:$D$326, "=1", data!$E$2:$E$326, "=1", data!$F$2:$F$326, "=1", data!$G$2:$G$326, "=1"), $C14=5, AVERAGEIFS(data!K$2:K$326, data!$B$2:$B$326, $B14,data!$C$2:$C$326, "=3", data!$D$2:$D$326, "=1", data!$E$2:$E$326, "=1", data!$F$2:$F$326, "=1", data!$G$2:$G$326, "=2"), $C14=6, AVERAGEIFS(data!K$2:K$326, data!$B$2:$B$326, $B14,data!$C$2:$C$326, "=2", data!$D$2:$D$326, {2,3}, data!$E$2:$E$326, "=1", data!$F$2:$F$326, "=1", data!$G$2:$G$326, "=1"), $C14=7, AVERAGEIFS(data!K$2:K$326, data!$B$2:$B$326, $B14,data!$C$2:$C$326, "=2", data!$D$2:$D$326, "=1", data!$E$2:$E$326, {2,3}, data!$F$2:$F$326, "=1", data!$G$2:$G$326, "=1"), $C14=8, AVERAGEIFS(data!K$2:K$326, data!$B$2:$B$326, $B14,data!$C$2:$C$326, "=2", data!$D$2:$D$326, {2,3}, data!$E$2:$E$326, {2,3}, data!$F$2:$F$326, "=1", data!$G$2:$G$326, "=1"))</f>
        <v>0</v>
      </c>
      <c r="H14" s="6" t="str">
        <f t="shared" si="0"/>
        <v>N/A</v>
      </c>
    </row>
    <row r="15" spans="1:10" x14ac:dyDescent="0.2">
      <c r="A15" s="4" t="s">
        <v>15</v>
      </c>
      <c r="B15" s="4">
        <v>2</v>
      </c>
      <c r="C15" s="4">
        <v>6</v>
      </c>
      <c r="D15" s="4">
        <f>_xlfn.IFS($C15=1, AVERAGEIFS(data!H$2:H$326, data!$B$2:$B$326, $B15,data!$C$2:$C$326, "=2", data!$D$2:$D$326, "=1", data!$E$2:$E$326, "=1", data!$F$2:$F$326, "=1", data!$G$2:$G$326, "=1"), $C15=2, AVERAGEIFS(data!H$2:H$326, data!$B$2:$B$326, $B15,data!$C$2:$C$326, "=2", data!$D$2:$D$326, "=1", data!$E$2:$E$326, "=1", data!$F$2:$F$326, "=1", data!$G$2:$G$326, "=2"), $C15=3, AVERAGEIFS(data!H$2:H$326, data!$B$2:$B$326, $B15,data!$C$2:$C$326, "=2", data!$D$2:$D$326, "=1", data!$E$2:$E$326, "=1", data!$F$2:$F$326, "=1", data!$G$2:$G$326, "=3"), $C15=4, AVERAGEIFS(data!H$2:H$326, data!$B$2:$B$326, $B15,data!$C$2:$C$326, "=3", data!$D$2:$D$326, "=1", data!$E$2:$E$326, "=1", data!$F$2:$F$326, "=1", data!$G$2:$G$326, "=1"), $C15=5, AVERAGEIFS(data!H$2:H$326, data!$B$2:$B$326, $B15,data!$C$2:$C$326, "=3", data!$D$2:$D$326, "=1", data!$E$2:$E$326, "=1", data!$F$2:$F$326, "=1", data!$G$2:$G$326, "=2"), $C15=6, AVERAGEIFS(data!H$2:H$326, data!$B$2:$B$326, $B15,data!$C$2:$C$326, "=2", data!$D$2:$D$326, {2,3}, data!$E$2:$E$326, "=1", data!$F$2:$F$326, "=1", data!$G$2:$G$326, "=1"), $C15=7, AVERAGEIFS(data!H$2:H$326, data!$B$2:$B$326, $B15,data!$C$2:$C$326, "=2", data!$D$2:$D$326, "=1", data!$E$2:$E$326, {2,3}, data!$F$2:$F$326, "=1", data!$G$2:$G$326, "=1"), $C15=8, AVERAGEIFS(data!H$2:H$326, data!$B$2:$B$326, $B15,data!$C$2:$C$326, "=2", data!$D$2:$D$326, {2,3}, data!$E$2:$E$326, {2,3}, data!$F$2:$F$326, "=1", data!$G$2:$G$326, "=1"))</f>
        <v>500</v>
      </c>
      <c r="E15" s="4">
        <f>_xlfn.IFS($C15=1, AVERAGEIFS(data!I$2:I$326, data!$B$2:$B$326, $B15,data!$C$2:$C$326, "=2", data!$D$2:$D$326, "=1", data!$E$2:$E$326, "=1", data!$F$2:$F$326, "=1", data!$G$2:$G$326, "=1"), $C15=2, AVERAGEIFS(data!I$2:I$326, data!$B$2:$B$326, $B15,data!$C$2:$C$326, "=2", data!$D$2:$D$326, "=1", data!$E$2:$E$326, "=1", data!$F$2:$F$326, "=1", data!$G$2:$G$326, "=2"), $C15=3, AVERAGEIFS(data!I$2:I$326, data!$B$2:$B$326, $B15,data!$C$2:$C$326, "=2", data!$D$2:$D$326, "=1", data!$E$2:$E$326, "=1", data!$F$2:$F$326, "=1", data!$G$2:$G$326, "=3"), $C15=4, AVERAGEIFS(data!I$2:I$326, data!$B$2:$B$326, $B15,data!$C$2:$C$326, "=3", data!$D$2:$D$326, "=1", data!$E$2:$E$326, "=1", data!$F$2:$F$326, "=1", data!$G$2:$G$326, "=1"), $C15=5, AVERAGEIFS(data!I$2:I$326, data!$B$2:$B$326, $B15,data!$C$2:$C$326, "=3", data!$D$2:$D$326, "=1", data!$E$2:$E$326, "=1", data!$F$2:$F$326, "=1", data!$G$2:$G$326, "=2"), $C15=6, AVERAGEIFS(data!I$2:I$326, data!$B$2:$B$326, $B15,data!$C$2:$C$326, "=2", data!$D$2:$D$326, {2,3}, data!$E$2:$E$326, "=1", data!$F$2:$F$326, "=1", data!$G$2:$G$326, "=1"), $C15=7, AVERAGEIFS(data!I$2:I$326, data!$B$2:$B$326, $B15,data!$C$2:$C$326, "=2", data!$D$2:$D$326, "=1", data!$E$2:$E$326, {2,3}, data!$F$2:$F$326, "=1", data!$G$2:$G$326, "=1"), $C15=8, AVERAGEIFS(data!I$2:I$326, data!$B$2:$B$326, $B15,data!$C$2:$C$326, "=2", data!$D$2:$D$326, {2,3}, data!$E$2:$E$326, {2,3}, data!$F$2:$F$326, "=1", data!$G$2:$G$326, "=1"))</f>
        <v>0</v>
      </c>
      <c r="F15" s="4">
        <f>_xlfn.IFS($C15=1, AVERAGEIFS(data!J$2:J$326, data!$B$2:$B$326, $B15,data!$C$2:$C$326, "=2", data!$D$2:$D$326, "=1", data!$E$2:$E$326, "=1", data!$F$2:$F$326, "=1", data!$G$2:$G$326, "=1"), $C15=2, AVERAGEIFS(data!J$2:J$326, data!$B$2:$B$326, $B15,data!$C$2:$C$326, "=2", data!$D$2:$D$326, "=1", data!$E$2:$E$326, "=1", data!$F$2:$F$326, "=1", data!$G$2:$G$326, "=2"), $C15=3, AVERAGEIFS(data!J$2:J$326, data!$B$2:$B$326, $B15,data!$C$2:$C$326, "=2", data!$D$2:$D$326, "=1", data!$E$2:$E$326, "=1", data!$F$2:$F$326, "=1", data!$G$2:$G$326, "=3"), $C15=4, AVERAGEIFS(data!J$2:J$326, data!$B$2:$B$326, $B15,data!$C$2:$C$326, "=3", data!$D$2:$D$326, "=1", data!$E$2:$E$326, "=1", data!$F$2:$F$326, "=1", data!$G$2:$G$326, "=1"), $C15=5, AVERAGEIFS(data!J$2:J$326, data!$B$2:$B$326, $B15,data!$C$2:$C$326, "=3", data!$D$2:$D$326, "=1", data!$E$2:$E$326, "=1", data!$F$2:$F$326, "=1", data!$G$2:$G$326, "=2"), $C15=6, AVERAGEIFS(data!J$2:J$326, data!$B$2:$B$326, $B15,data!$C$2:$C$326, "=2", data!$D$2:$D$326, {2,3}, data!$E$2:$E$326, "=1", data!$F$2:$F$326, "=1", data!$G$2:$G$326, "=1"), $C15=7, AVERAGEIFS(data!J$2:J$326, data!$B$2:$B$326, $B15,data!$C$2:$C$326, "=2", data!$D$2:$D$326, "=1", data!$E$2:$E$326, {2,3}, data!$F$2:$F$326, "=1", data!$G$2:$G$326, "=1"), $C15=8, AVERAGEIFS(data!J$2:J$326, data!$B$2:$B$326, $B15,data!$C$2:$C$326, "=2", data!$D$2:$D$326, {2,3}, data!$E$2:$E$326, {2,3}, data!$F$2:$F$326, "=1", data!$G$2:$G$326, "=1"))</f>
        <v>0</v>
      </c>
      <c r="G15" s="4">
        <f>_xlfn.IFS($C15=1, AVERAGEIFS(data!K$2:K$326, data!$B$2:$B$326, $B15,data!$C$2:$C$326, "=2", data!$D$2:$D$326, "=1", data!$E$2:$E$326, "=1", data!$F$2:$F$326, "=1", data!$G$2:$G$326, "=1"), $C15=2, AVERAGEIFS(data!K$2:K$326, data!$B$2:$B$326, $B15,data!$C$2:$C$326, "=2", data!$D$2:$D$326, "=1", data!$E$2:$E$326, "=1", data!$F$2:$F$326, "=1", data!$G$2:$G$326, "=2"), $C15=3, AVERAGEIFS(data!K$2:K$326, data!$B$2:$B$326, $B15,data!$C$2:$C$326, "=2", data!$D$2:$D$326, "=1", data!$E$2:$E$326, "=1", data!$F$2:$F$326, "=1", data!$G$2:$G$326, "=3"), $C15=4, AVERAGEIFS(data!K$2:K$326, data!$B$2:$B$326, $B15,data!$C$2:$C$326, "=3", data!$D$2:$D$326, "=1", data!$E$2:$E$326, "=1", data!$F$2:$F$326, "=1", data!$G$2:$G$326, "=1"), $C15=5, AVERAGEIFS(data!K$2:K$326, data!$B$2:$B$326, $B15,data!$C$2:$C$326, "=3", data!$D$2:$D$326, "=1", data!$E$2:$E$326, "=1", data!$F$2:$F$326, "=1", data!$G$2:$G$326, "=2"), $C15=6, AVERAGEIFS(data!K$2:K$326, data!$B$2:$B$326, $B15,data!$C$2:$C$326, "=2", data!$D$2:$D$326, {2,3}, data!$E$2:$E$326, "=1", data!$F$2:$F$326, "=1", data!$G$2:$G$326, "=1"), $C15=7, AVERAGEIFS(data!K$2:K$326, data!$B$2:$B$326, $B15,data!$C$2:$C$326, "=2", data!$D$2:$D$326, "=1", data!$E$2:$E$326, {2,3}, data!$F$2:$F$326, "=1", data!$G$2:$G$326, "=1"), $C15=8, AVERAGEIFS(data!K$2:K$326, data!$B$2:$B$326, $B15,data!$C$2:$C$326, "=2", data!$D$2:$D$326, {2,3}, data!$E$2:$E$326, {2,3}, data!$F$2:$F$326, "=1", data!$G$2:$G$326, "=1"))</f>
        <v>0</v>
      </c>
      <c r="H15" s="6" t="str">
        <f t="shared" si="0"/>
        <v>N/A</v>
      </c>
    </row>
    <row r="16" spans="1:10" x14ac:dyDescent="0.2">
      <c r="A16" s="4" t="s">
        <v>15</v>
      </c>
      <c r="B16" s="4">
        <v>2</v>
      </c>
      <c r="C16" s="4">
        <v>7</v>
      </c>
      <c r="D16" s="4">
        <f>_xlfn.IFS($C16=1, AVERAGEIFS(data!H$2:H$326, data!$B$2:$B$326, $B16,data!$C$2:$C$326, "=2", data!$D$2:$D$326, "=1", data!$E$2:$E$326, "=1", data!$F$2:$F$326, "=1", data!$G$2:$G$326, "=1"), $C16=2, AVERAGEIFS(data!H$2:H$326, data!$B$2:$B$326, $B16,data!$C$2:$C$326, "=2", data!$D$2:$D$326, "=1", data!$E$2:$E$326, "=1", data!$F$2:$F$326, "=1", data!$G$2:$G$326, "=2"), $C16=3, AVERAGEIFS(data!H$2:H$326, data!$B$2:$B$326, $B16,data!$C$2:$C$326, "=2", data!$D$2:$D$326, "=1", data!$E$2:$E$326, "=1", data!$F$2:$F$326, "=1", data!$G$2:$G$326, "=3"), $C16=4, AVERAGEIFS(data!H$2:H$326, data!$B$2:$B$326, $B16,data!$C$2:$C$326, "=3", data!$D$2:$D$326, "=1", data!$E$2:$E$326, "=1", data!$F$2:$F$326, "=1", data!$G$2:$G$326, "=1"), $C16=5, AVERAGEIFS(data!H$2:H$326, data!$B$2:$B$326, $B16,data!$C$2:$C$326, "=3", data!$D$2:$D$326, "=1", data!$E$2:$E$326, "=1", data!$F$2:$F$326, "=1", data!$G$2:$G$326, "=2"), $C16=6, AVERAGEIFS(data!H$2:H$326, data!$B$2:$B$326, $B16,data!$C$2:$C$326, "=2", data!$D$2:$D$326, {2,3}, data!$E$2:$E$326, "=1", data!$F$2:$F$326, "=1", data!$G$2:$G$326, "=1"), $C16=7, AVERAGEIFS(data!H$2:H$326, data!$B$2:$B$326, $B16,data!$C$2:$C$326, "=2", data!$D$2:$D$326, "=1", data!$E$2:$E$326, {2,3}, data!$F$2:$F$326, "=1", data!$G$2:$G$326, "=1"), $C16=8, AVERAGEIFS(data!H$2:H$326, data!$B$2:$B$326, $B16,data!$C$2:$C$326, "=2", data!$D$2:$D$326, {2,3}, data!$E$2:$E$326, {2,3}, data!$F$2:$F$326, "=1", data!$G$2:$G$326, "=1"))</f>
        <v>500</v>
      </c>
      <c r="E16" s="4">
        <f>_xlfn.IFS($C16=1, AVERAGEIFS(data!I$2:I$326, data!$B$2:$B$326, $B16,data!$C$2:$C$326, "=2", data!$D$2:$D$326, "=1", data!$E$2:$E$326, "=1", data!$F$2:$F$326, "=1", data!$G$2:$G$326, "=1"), $C16=2, AVERAGEIFS(data!I$2:I$326, data!$B$2:$B$326, $B16,data!$C$2:$C$326, "=2", data!$D$2:$D$326, "=1", data!$E$2:$E$326, "=1", data!$F$2:$F$326, "=1", data!$G$2:$G$326, "=2"), $C16=3, AVERAGEIFS(data!I$2:I$326, data!$B$2:$B$326, $B16,data!$C$2:$C$326, "=2", data!$D$2:$D$326, "=1", data!$E$2:$E$326, "=1", data!$F$2:$F$326, "=1", data!$G$2:$G$326, "=3"), $C16=4, AVERAGEIFS(data!I$2:I$326, data!$B$2:$B$326, $B16,data!$C$2:$C$326, "=3", data!$D$2:$D$326, "=1", data!$E$2:$E$326, "=1", data!$F$2:$F$326, "=1", data!$G$2:$G$326, "=1"), $C16=5, AVERAGEIFS(data!I$2:I$326, data!$B$2:$B$326, $B16,data!$C$2:$C$326, "=3", data!$D$2:$D$326, "=1", data!$E$2:$E$326, "=1", data!$F$2:$F$326, "=1", data!$G$2:$G$326, "=2"), $C16=6, AVERAGEIFS(data!I$2:I$326, data!$B$2:$B$326, $B16,data!$C$2:$C$326, "=2", data!$D$2:$D$326, {2,3}, data!$E$2:$E$326, "=1", data!$F$2:$F$326, "=1", data!$G$2:$G$326, "=1"), $C16=7, AVERAGEIFS(data!I$2:I$326, data!$B$2:$B$326, $B16,data!$C$2:$C$326, "=2", data!$D$2:$D$326, "=1", data!$E$2:$E$326, {2,3}, data!$F$2:$F$326, "=1", data!$G$2:$G$326, "=1"), $C16=8, AVERAGEIFS(data!I$2:I$326, data!$B$2:$B$326, $B16,data!$C$2:$C$326, "=2", data!$D$2:$D$326, {2,3}, data!$E$2:$E$326, {2,3}, data!$F$2:$F$326, "=1", data!$G$2:$G$326, "=1"))</f>
        <v>0</v>
      </c>
      <c r="F16" s="4">
        <f>_xlfn.IFS($C16=1, AVERAGEIFS(data!J$2:J$326, data!$B$2:$B$326, $B16,data!$C$2:$C$326, "=2", data!$D$2:$D$326, "=1", data!$E$2:$E$326, "=1", data!$F$2:$F$326, "=1", data!$G$2:$G$326, "=1"), $C16=2, AVERAGEIFS(data!J$2:J$326, data!$B$2:$B$326, $B16,data!$C$2:$C$326, "=2", data!$D$2:$D$326, "=1", data!$E$2:$E$326, "=1", data!$F$2:$F$326, "=1", data!$G$2:$G$326, "=2"), $C16=3, AVERAGEIFS(data!J$2:J$326, data!$B$2:$B$326, $B16,data!$C$2:$C$326, "=2", data!$D$2:$D$326, "=1", data!$E$2:$E$326, "=1", data!$F$2:$F$326, "=1", data!$G$2:$G$326, "=3"), $C16=4, AVERAGEIFS(data!J$2:J$326, data!$B$2:$B$326, $B16,data!$C$2:$C$326, "=3", data!$D$2:$D$326, "=1", data!$E$2:$E$326, "=1", data!$F$2:$F$326, "=1", data!$G$2:$G$326, "=1"), $C16=5, AVERAGEIFS(data!J$2:J$326, data!$B$2:$B$326, $B16,data!$C$2:$C$326, "=3", data!$D$2:$D$326, "=1", data!$E$2:$E$326, "=1", data!$F$2:$F$326, "=1", data!$G$2:$G$326, "=2"), $C16=6, AVERAGEIFS(data!J$2:J$326, data!$B$2:$B$326, $B16,data!$C$2:$C$326, "=2", data!$D$2:$D$326, {2,3}, data!$E$2:$E$326, "=1", data!$F$2:$F$326, "=1", data!$G$2:$G$326, "=1"), $C16=7, AVERAGEIFS(data!J$2:J$326, data!$B$2:$B$326, $B16,data!$C$2:$C$326, "=2", data!$D$2:$D$326, "=1", data!$E$2:$E$326, {2,3}, data!$F$2:$F$326, "=1", data!$G$2:$G$326, "=1"), $C16=8, AVERAGEIFS(data!J$2:J$326, data!$B$2:$B$326, $B16,data!$C$2:$C$326, "=2", data!$D$2:$D$326, {2,3}, data!$E$2:$E$326, {2,3}, data!$F$2:$F$326, "=1", data!$G$2:$G$326, "=1"))</f>
        <v>0</v>
      </c>
      <c r="G16" s="4">
        <f>_xlfn.IFS($C16=1, AVERAGEIFS(data!K$2:K$326, data!$B$2:$B$326, $B16,data!$C$2:$C$326, "=2", data!$D$2:$D$326, "=1", data!$E$2:$E$326, "=1", data!$F$2:$F$326, "=1", data!$G$2:$G$326, "=1"), $C16=2, AVERAGEIFS(data!K$2:K$326, data!$B$2:$B$326, $B16,data!$C$2:$C$326, "=2", data!$D$2:$D$326, "=1", data!$E$2:$E$326, "=1", data!$F$2:$F$326, "=1", data!$G$2:$G$326, "=2"), $C16=3, AVERAGEIFS(data!K$2:K$326, data!$B$2:$B$326, $B16,data!$C$2:$C$326, "=2", data!$D$2:$D$326, "=1", data!$E$2:$E$326, "=1", data!$F$2:$F$326, "=1", data!$G$2:$G$326, "=3"), $C16=4, AVERAGEIFS(data!K$2:K$326, data!$B$2:$B$326, $B16,data!$C$2:$C$326, "=3", data!$D$2:$D$326, "=1", data!$E$2:$E$326, "=1", data!$F$2:$F$326, "=1", data!$G$2:$G$326, "=1"), $C16=5, AVERAGEIFS(data!K$2:K$326, data!$B$2:$B$326, $B16,data!$C$2:$C$326, "=3", data!$D$2:$D$326, "=1", data!$E$2:$E$326, "=1", data!$F$2:$F$326, "=1", data!$G$2:$G$326, "=2"), $C16=6, AVERAGEIFS(data!K$2:K$326, data!$B$2:$B$326, $B16,data!$C$2:$C$326, "=2", data!$D$2:$D$326, {2,3}, data!$E$2:$E$326, "=1", data!$F$2:$F$326, "=1", data!$G$2:$G$326, "=1"), $C16=7, AVERAGEIFS(data!K$2:K$326, data!$B$2:$B$326, $B16,data!$C$2:$C$326, "=2", data!$D$2:$D$326, "=1", data!$E$2:$E$326, {2,3}, data!$F$2:$F$326, "=1", data!$G$2:$G$326, "=1"), $C16=8, AVERAGEIFS(data!K$2:K$326, data!$B$2:$B$326, $B16,data!$C$2:$C$326, "=2", data!$D$2:$D$326, {2,3}, data!$E$2:$E$326, {2,3}, data!$F$2:$F$326, "=1", data!$G$2:$G$326, "=1"))</f>
        <v>0</v>
      </c>
      <c r="H16" s="6" t="str">
        <f t="shared" si="0"/>
        <v>N/A</v>
      </c>
    </row>
    <row r="17" spans="1:8" x14ac:dyDescent="0.2">
      <c r="A17" s="4" t="s">
        <v>15</v>
      </c>
      <c r="B17" s="4">
        <v>2</v>
      </c>
      <c r="C17" s="4">
        <v>8</v>
      </c>
      <c r="D17" s="4">
        <f>_xlfn.IFS($C17=1, AVERAGEIFS(data!H$2:H$326, data!$B$2:$B$326, $B17,data!$C$2:$C$326, "=2", data!$D$2:$D$326, "=1", data!$E$2:$E$326, "=1", data!$F$2:$F$326, "=1", data!$G$2:$G$326, "=1"), $C17=2, AVERAGEIFS(data!H$2:H$326, data!$B$2:$B$326, $B17,data!$C$2:$C$326, "=2", data!$D$2:$D$326, "=1", data!$E$2:$E$326, "=1", data!$F$2:$F$326, "=1", data!$G$2:$G$326, "=2"), $C17=3, AVERAGEIFS(data!H$2:H$326, data!$B$2:$B$326, $B17,data!$C$2:$C$326, "=2", data!$D$2:$D$326, "=1", data!$E$2:$E$326, "=1", data!$F$2:$F$326, "=1", data!$G$2:$G$326, "=3"), $C17=4, AVERAGEIFS(data!H$2:H$326, data!$B$2:$B$326, $B17,data!$C$2:$C$326, "=3", data!$D$2:$D$326, "=1", data!$E$2:$E$326, "=1", data!$F$2:$F$326, "=1", data!$G$2:$G$326, "=1"), $C17=5, AVERAGEIFS(data!H$2:H$326, data!$B$2:$B$326, $B17,data!$C$2:$C$326, "=3", data!$D$2:$D$326, "=1", data!$E$2:$E$326, "=1", data!$F$2:$F$326, "=1", data!$G$2:$G$326, "=2"), $C17=6, AVERAGEIFS(data!H$2:H$326, data!$B$2:$B$326, $B17,data!$C$2:$C$326, "=2", data!$D$2:$D$326, {2,3}, data!$E$2:$E$326, "=1", data!$F$2:$F$326, "=1", data!$G$2:$G$326, "=1"), $C17=7, AVERAGEIFS(data!H$2:H$326, data!$B$2:$B$326, $B17,data!$C$2:$C$326, "=2", data!$D$2:$D$326, "=1", data!$E$2:$E$326, {2,3}, data!$F$2:$F$326, "=1", data!$G$2:$G$326, "=1"), $C17=8, AVERAGEIFS(data!H$2:H$326, data!$B$2:$B$326, $B17,data!$C$2:$C$326, "=2", data!$D$2:$D$326, {2,3}, data!$E$2:$E$326, {2,3}, data!$F$2:$F$326, "=1", data!$G$2:$G$326, "=1"))</f>
        <v>500</v>
      </c>
      <c r="E17" s="4">
        <f>_xlfn.IFS($C17=1, AVERAGEIFS(data!I$2:I$326, data!$B$2:$B$326, $B17,data!$C$2:$C$326, "=2", data!$D$2:$D$326, "=1", data!$E$2:$E$326, "=1", data!$F$2:$F$326, "=1", data!$G$2:$G$326, "=1"), $C17=2, AVERAGEIFS(data!I$2:I$326, data!$B$2:$B$326, $B17,data!$C$2:$C$326, "=2", data!$D$2:$D$326, "=1", data!$E$2:$E$326, "=1", data!$F$2:$F$326, "=1", data!$G$2:$G$326, "=2"), $C17=3, AVERAGEIFS(data!I$2:I$326, data!$B$2:$B$326, $B17,data!$C$2:$C$326, "=2", data!$D$2:$D$326, "=1", data!$E$2:$E$326, "=1", data!$F$2:$F$326, "=1", data!$G$2:$G$326, "=3"), $C17=4, AVERAGEIFS(data!I$2:I$326, data!$B$2:$B$326, $B17,data!$C$2:$C$326, "=3", data!$D$2:$D$326, "=1", data!$E$2:$E$326, "=1", data!$F$2:$F$326, "=1", data!$G$2:$G$326, "=1"), $C17=5, AVERAGEIFS(data!I$2:I$326, data!$B$2:$B$326, $B17,data!$C$2:$C$326, "=3", data!$D$2:$D$326, "=1", data!$E$2:$E$326, "=1", data!$F$2:$F$326, "=1", data!$G$2:$G$326, "=2"), $C17=6, AVERAGEIFS(data!I$2:I$326, data!$B$2:$B$326, $B17,data!$C$2:$C$326, "=2", data!$D$2:$D$326, {2,3}, data!$E$2:$E$326, "=1", data!$F$2:$F$326, "=1", data!$G$2:$G$326, "=1"), $C17=7, AVERAGEIFS(data!I$2:I$326, data!$B$2:$B$326, $B17,data!$C$2:$C$326, "=2", data!$D$2:$D$326, "=1", data!$E$2:$E$326, {2,3}, data!$F$2:$F$326, "=1", data!$G$2:$G$326, "=1"), $C17=8, AVERAGEIFS(data!I$2:I$326, data!$B$2:$B$326, $B17,data!$C$2:$C$326, "=2", data!$D$2:$D$326, {2,3}, data!$E$2:$E$326, {2,3}, data!$F$2:$F$326, "=1", data!$G$2:$G$326, "=1"))</f>
        <v>0</v>
      </c>
      <c r="F17" s="4">
        <f>_xlfn.IFS($C17=1, AVERAGEIFS(data!J$2:J$326, data!$B$2:$B$326, $B17,data!$C$2:$C$326, "=2", data!$D$2:$D$326, "=1", data!$E$2:$E$326, "=1", data!$F$2:$F$326, "=1", data!$G$2:$G$326, "=1"), $C17=2, AVERAGEIFS(data!J$2:J$326, data!$B$2:$B$326, $B17,data!$C$2:$C$326, "=2", data!$D$2:$D$326, "=1", data!$E$2:$E$326, "=1", data!$F$2:$F$326, "=1", data!$G$2:$G$326, "=2"), $C17=3, AVERAGEIFS(data!J$2:J$326, data!$B$2:$B$326, $B17,data!$C$2:$C$326, "=2", data!$D$2:$D$326, "=1", data!$E$2:$E$326, "=1", data!$F$2:$F$326, "=1", data!$G$2:$G$326, "=3"), $C17=4, AVERAGEIFS(data!J$2:J$326, data!$B$2:$B$326, $B17,data!$C$2:$C$326, "=3", data!$D$2:$D$326, "=1", data!$E$2:$E$326, "=1", data!$F$2:$F$326, "=1", data!$G$2:$G$326, "=1"), $C17=5, AVERAGEIFS(data!J$2:J$326, data!$B$2:$B$326, $B17,data!$C$2:$C$326, "=3", data!$D$2:$D$326, "=1", data!$E$2:$E$326, "=1", data!$F$2:$F$326, "=1", data!$G$2:$G$326, "=2"), $C17=6, AVERAGEIFS(data!J$2:J$326, data!$B$2:$B$326, $B17,data!$C$2:$C$326, "=2", data!$D$2:$D$326, {2,3}, data!$E$2:$E$326, "=1", data!$F$2:$F$326, "=1", data!$G$2:$G$326, "=1"), $C17=7, AVERAGEIFS(data!J$2:J$326, data!$B$2:$B$326, $B17,data!$C$2:$C$326, "=2", data!$D$2:$D$326, "=1", data!$E$2:$E$326, {2,3}, data!$F$2:$F$326, "=1", data!$G$2:$G$326, "=1"), $C17=8, AVERAGEIFS(data!J$2:J$326, data!$B$2:$B$326, $B17,data!$C$2:$C$326, "=2", data!$D$2:$D$326, {2,3}, data!$E$2:$E$326, {2,3}, data!$F$2:$F$326, "=1", data!$G$2:$G$326, "=1"))</f>
        <v>0</v>
      </c>
      <c r="G17" s="4">
        <f>_xlfn.IFS($C17=1, AVERAGEIFS(data!K$2:K$326, data!$B$2:$B$326, $B17,data!$C$2:$C$326, "=2", data!$D$2:$D$326, "=1", data!$E$2:$E$326, "=1", data!$F$2:$F$326, "=1", data!$G$2:$G$326, "=1"), $C17=2, AVERAGEIFS(data!K$2:K$326, data!$B$2:$B$326, $B17,data!$C$2:$C$326, "=2", data!$D$2:$D$326, "=1", data!$E$2:$E$326, "=1", data!$F$2:$F$326, "=1", data!$G$2:$G$326, "=2"), $C17=3, AVERAGEIFS(data!K$2:K$326, data!$B$2:$B$326, $B17,data!$C$2:$C$326, "=2", data!$D$2:$D$326, "=1", data!$E$2:$E$326, "=1", data!$F$2:$F$326, "=1", data!$G$2:$G$326, "=3"), $C17=4, AVERAGEIFS(data!K$2:K$326, data!$B$2:$B$326, $B17,data!$C$2:$C$326, "=3", data!$D$2:$D$326, "=1", data!$E$2:$E$326, "=1", data!$F$2:$F$326, "=1", data!$G$2:$G$326, "=1"), $C17=5, AVERAGEIFS(data!K$2:K$326, data!$B$2:$B$326, $B17,data!$C$2:$C$326, "=3", data!$D$2:$D$326, "=1", data!$E$2:$E$326, "=1", data!$F$2:$F$326, "=1", data!$G$2:$G$326, "=2"), $C17=6, AVERAGEIFS(data!K$2:K$326, data!$B$2:$B$326, $B17,data!$C$2:$C$326, "=2", data!$D$2:$D$326, {2,3}, data!$E$2:$E$326, "=1", data!$F$2:$F$326, "=1", data!$G$2:$G$326, "=1"), $C17=7, AVERAGEIFS(data!K$2:K$326, data!$B$2:$B$326, $B17,data!$C$2:$C$326, "=2", data!$D$2:$D$326, "=1", data!$E$2:$E$326, {2,3}, data!$F$2:$F$326, "=1", data!$G$2:$G$326, "=1"), $C17=8, AVERAGEIFS(data!K$2:K$326, data!$B$2:$B$326, $B17,data!$C$2:$C$326, "=2", data!$D$2:$D$326, {2,3}, data!$E$2:$E$326, {2,3}, data!$F$2:$F$326, "=1", data!$G$2:$G$326, "=1"))</f>
        <v>0</v>
      </c>
      <c r="H17" s="6" t="str">
        <f t="shared" si="0"/>
        <v>N/A</v>
      </c>
    </row>
    <row r="18" spans="1:8" x14ac:dyDescent="0.2">
      <c r="A18" s="4" t="s">
        <v>15</v>
      </c>
      <c r="B18" s="4">
        <v>3</v>
      </c>
      <c r="C18" s="4">
        <v>1</v>
      </c>
      <c r="D18" s="4">
        <f>_xlfn.IFS($C18=1, AVERAGEIFS(data!H$2:H$326, data!$B$2:$B$326, $B18,data!$C$2:$C$326, "=2", data!$D$2:$D$326, "=1", data!$E$2:$E$326, "=1", data!$F$2:$F$326, "=1", data!$G$2:$G$326, "=1"), $C18=2, AVERAGEIFS(data!H$2:H$326, data!$B$2:$B$326, $B18,data!$C$2:$C$326, "=2", data!$D$2:$D$326, "=1", data!$E$2:$E$326, "=1", data!$F$2:$F$326, "=1", data!$G$2:$G$326, "=2"), $C18=3, AVERAGEIFS(data!H$2:H$326, data!$B$2:$B$326, $B18,data!$C$2:$C$326, "=2", data!$D$2:$D$326, "=1", data!$E$2:$E$326, "=1", data!$F$2:$F$326, "=1", data!$G$2:$G$326, "=3"), $C18=4, AVERAGEIFS(data!H$2:H$326, data!$B$2:$B$326, $B18,data!$C$2:$C$326, "=3", data!$D$2:$D$326, "=1", data!$E$2:$E$326, "=1", data!$F$2:$F$326, "=1", data!$G$2:$G$326, "=1"), $C18=5, AVERAGEIFS(data!H$2:H$326, data!$B$2:$B$326, $B18,data!$C$2:$C$326, "=3", data!$D$2:$D$326, "=1", data!$E$2:$E$326, "=1", data!$F$2:$F$326, "=1", data!$G$2:$G$326, "=2"), $C18=6, AVERAGEIFS(data!H$2:H$326, data!$B$2:$B$326, $B18,data!$C$2:$C$326, "=2", data!$D$2:$D$326, {2,3}, data!$E$2:$E$326, "=1", data!$F$2:$F$326, "=1", data!$G$2:$G$326, "=1"), $C18=7, AVERAGEIFS(data!H$2:H$326, data!$B$2:$B$326, $B18,data!$C$2:$C$326, "=2", data!$D$2:$D$326, "=1", data!$E$2:$E$326, {2,3}, data!$F$2:$F$326, "=1", data!$G$2:$G$326, "=1"), $C18=8, AVERAGEIFS(data!H$2:H$326, data!$B$2:$B$326, $B18,data!$C$2:$C$326, "=2", data!$D$2:$D$326, {2,3}, data!$E$2:$E$326, {2,3}, data!$F$2:$F$326, "=1", data!$G$2:$G$326, "=1"))</f>
        <v>500</v>
      </c>
      <c r="E18" s="4">
        <f>_xlfn.IFS($C18=1, AVERAGEIFS(data!I$2:I$326, data!$B$2:$B$326, $B18,data!$C$2:$C$326, "=2", data!$D$2:$D$326, "=1", data!$E$2:$E$326, "=1", data!$F$2:$F$326, "=1", data!$G$2:$G$326, "=1"), $C18=2, AVERAGEIFS(data!I$2:I$326, data!$B$2:$B$326, $B18,data!$C$2:$C$326, "=2", data!$D$2:$D$326, "=1", data!$E$2:$E$326, "=1", data!$F$2:$F$326, "=1", data!$G$2:$G$326, "=2"), $C18=3, AVERAGEIFS(data!I$2:I$326, data!$B$2:$B$326, $B18,data!$C$2:$C$326, "=2", data!$D$2:$D$326, "=1", data!$E$2:$E$326, "=1", data!$F$2:$F$326, "=1", data!$G$2:$G$326, "=3"), $C18=4, AVERAGEIFS(data!I$2:I$326, data!$B$2:$B$326, $B18,data!$C$2:$C$326, "=3", data!$D$2:$D$326, "=1", data!$E$2:$E$326, "=1", data!$F$2:$F$326, "=1", data!$G$2:$G$326, "=1"), $C18=5, AVERAGEIFS(data!I$2:I$326, data!$B$2:$B$326, $B18,data!$C$2:$C$326, "=3", data!$D$2:$D$326, "=1", data!$E$2:$E$326, "=1", data!$F$2:$F$326, "=1", data!$G$2:$G$326, "=2"), $C18=6, AVERAGEIFS(data!I$2:I$326, data!$B$2:$B$326, $B18,data!$C$2:$C$326, "=2", data!$D$2:$D$326, {2,3}, data!$E$2:$E$326, "=1", data!$F$2:$F$326, "=1", data!$G$2:$G$326, "=1"), $C18=7, AVERAGEIFS(data!I$2:I$326, data!$B$2:$B$326, $B18,data!$C$2:$C$326, "=2", data!$D$2:$D$326, "=1", data!$E$2:$E$326, {2,3}, data!$F$2:$F$326, "=1", data!$G$2:$G$326, "=1"), $C18=8, AVERAGEIFS(data!I$2:I$326, data!$B$2:$B$326, $B18,data!$C$2:$C$326, "=2", data!$D$2:$D$326, {2,3}, data!$E$2:$E$326, {2,3}, data!$F$2:$F$326, "=1", data!$G$2:$G$326, "=1"))</f>
        <v>4</v>
      </c>
      <c r="F18" s="4">
        <f>_xlfn.IFS($C18=1, AVERAGEIFS(data!J$2:J$326, data!$B$2:$B$326, $B18,data!$C$2:$C$326, "=2", data!$D$2:$D$326, "=1", data!$E$2:$E$326, "=1", data!$F$2:$F$326, "=1", data!$G$2:$G$326, "=1"), $C18=2, AVERAGEIFS(data!J$2:J$326, data!$B$2:$B$326, $B18,data!$C$2:$C$326, "=2", data!$D$2:$D$326, "=1", data!$E$2:$E$326, "=1", data!$F$2:$F$326, "=1", data!$G$2:$G$326, "=2"), $C18=3, AVERAGEIFS(data!J$2:J$326, data!$B$2:$B$326, $B18,data!$C$2:$C$326, "=2", data!$D$2:$D$326, "=1", data!$E$2:$E$326, "=1", data!$F$2:$F$326, "=1", data!$G$2:$G$326, "=3"), $C18=4, AVERAGEIFS(data!J$2:J$326, data!$B$2:$B$326, $B18,data!$C$2:$C$326, "=3", data!$D$2:$D$326, "=1", data!$E$2:$E$326, "=1", data!$F$2:$F$326, "=1", data!$G$2:$G$326, "=1"), $C18=5, AVERAGEIFS(data!J$2:J$326, data!$B$2:$B$326, $B18,data!$C$2:$C$326, "=3", data!$D$2:$D$326, "=1", data!$E$2:$E$326, "=1", data!$F$2:$F$326, "=1", data!$G$2:$G$326, "=2"), $C18=6, AVERAGEIFS(data!J$2:J$326, data!$B$2:$B$326, $B18,data!$C$2:$C$326, "=2", data!$D$2:$D$326, {2,3}, data!$E$2:$E$326, "=1", data!$F$2:$F$326, "=1", data!$G$2:$G$326, "=1"), $C18=7, AVERAGEIFS(data!J$2:J$326, data!$B$2:$B$326, $B18,data!$C$2:$C$326, "=2", data!$D$2:$D$326, "=1", data!$E$2:$E$326, {2,3}, data!$F$2:$F$326, "=1", data!$G$2:$G$326, "=1"), $C18=8, AVERAGEIFS(data!J$2:J$326, data!$B$2:$B$326, $B18,data!$C$2:$C$326, "=2", data!$D$2:$D$326, {2,3}, data!$E$2:$E$326, {2,3}, data!$F$2:$F$326, "=1", data!$G$2:$G$326, "=1"))</f>
        <v>0</v>
      </c>
      <c r="G18" s="4">
        <f>_xlfn.IFS($C18=1, AVERAGEIFS(data!K$2:K$326, data!$B$2:$B$326, $B18,data!$C$2:$C$326, "=2", data!$D$2:$D$326, "=1", data!$E$2:$E$326, "=1", data!$F$2:$F$326, "=1", data!$G$2:$G$326, "=1"), $C18=2, AVERAGEIFS(data!K$2:K$326, data!$B$2:$B$326, $B18,data!$C$2:$C$326, "=2", data!$D$2:$D$326, "=1", data!$E$2:$E$326, "=1", data!$F$2:$F$326, "=1", data!$G$2:$G$326, "=2"), $C18=3, AVERAGEIFS(data!K$2:K$326, data!$B$2:$B$326, $B18,data!$C$2:$C$326, "=2", data!$D$2:$D$326, "=1", data!$E$2:$E$326, "=1", data!$F$2:$F$326, "=1", data!$G$2:$G$326, "=3"), $C18=4, AVERAGEIFS(data!K$2:K$326, data!$B$2:$B$326, $B18,data!$C$2:$C$326, "=3", data!$D$2:$D$326, "=1", data!$E$2:$E$326, "=1", data!$F$2:$F$326, "=1", data!$G$2:$G$326, "=1"), $C18=5, AVERAGEIFS(data!K$2:K$326, data!$B$2:$B$326, $B18,data!$C$2:$C$326, "=3", data!$D$2:$D$326, "=1", data!$E$2:$E$326, "=1", data!$F$2:$F$326, "=1", data!$G$2:$G$326, "=2"), $C18=6, AVERAGEIFS(data!K$2:K$326, data!$B$2:$B$326, $B18,data!$C$2:$C$326, "=2", data!$D$2:$D$326, {2,3}, data!$E$2:$E$326, "=1", data!$F$2:$F$326, "=1", data!$G$2:$G$326, "=1"), $C18=7, AVERAGEIFS(data!K$2:K$326, data!$B$2:$B$326, $B18,data!$C$2:$C$326, "=2", data!$D$2:$D$326, "=1", data!$E$2:$E$326, {2,3}, data!$F$2:$F$326, "=1", data!$G$2:$G$326, "=1"), $C18=8, AVERAGEIFS(data!K$2:K$326, data!$B$2:$B$326, $B18,data!$C$2:$C$326, "=2", data!$D$2:$D$326, {2,3}, data!$E$2:$E$326, {2,3}, data!$F$2:$F$326, "=1", data!$G$2:$G$326, "=1"))</f>
        <v>0</v>
      </c>
      <c r="H18" s="6" t="str">
        <f t="shared" si="0"/>
        <v>N/A</v>
      </c>
    </row>
    <row r="19" spans="1:8" x14ac:dyDescent="0.2">
      <c r="A19" s="4" t="s">
        <v>15</v>
      </c>
      <c r="B19" s="4">
        <v>3</v>
      </c>
      <c r="C19" s="4">
        <v>2</v>
      </c>
      <c r="D19" s="4">
        <f>_xlfn.IFS($C19=1, AVERAGEIFS(data!H$2:H$326, data!$B$2:$B$326, $B19,data!$C$2:$C$326, "=2", data!$D$2:$D$326, "=1", data!$E$2:$E$326, "=1", data!$F$2:$F$326, "=1", data!$G$2:$G$326, "=1"), $C19=2, AVERAGEIFS(data!H$2:H$326, data!$B$2:$B$326, $B19,data!$C$2:$C$326, "=2", data!$D$2:$D$326, "=1", data!$E$2:$E$326, "=1", data!$F$2:$F$326, "=1", data!$G$2:$G$326, "=2"), $C19=3, AVERAGEIFS(data!H$2:H$326, data!$B$2:$B$326, $B19,data!$C$2:$C$326, "=2", data!$D$2:$D$326, "=1", data!$E$2:$E$326, "=1", data!$F$2:$F$326, "=1", data!$G$2:$G$326, "=3"), $C19=4, AVERAGEIFS(data!H$2:H$326, data!$B$2:$B$326, $B19,data!$C$2:$C$326, "=3", data!$D$2:$D$326, "=1", data!$E$2:$E$326, "=1", data!$F$2:$F$326, "=1", data!$G$2:$G$326, "=1"), $C19=5, AVERAGEIFS(data!H$2:H$326, data!$B$2:$B$326, $B19,data!$C$2:$C$326, "=3", data!$D$2:$D$326, "=1", data!$E$2:$E$326, "=1", data!$F$2:$F$326, "=1", data!$G$2:$G$326, "=2"), $C19=6, AVERAGEIFS(data!H$2:H$326, data!$B$2:$B$326, $B19,data!$C$2:$C$326, "=2", data!$D$2:$D$326, {2,3}, data!$E$2:$E$326, "=1", data!$F$2:$F$326, "=1", data!$G$2:$G$326, "=1"), $C19=7, AVERAGEIFS(data!H$2:H$326, data!$B$2:$B$326, $B19,data!$C$2:$C$326, "=2", data!$D$2:$D$326, "=1", data!$E$2:$E$326, {2,3}, data!$F$2:$F$326, "=1", data!$G$2:$G$326, "=1"), $C19=8, AVERAGEIFS(data!H$2:H$326, data!$B$2:$B$326, $B19,data!$C$2:$C$326, "=2", data!$D$2:$D$326, {2,3}, data!$E$2:$E$326, {2,3}, data!$F$2:$F$326, "=1", data!$G$2:$G$326, "=1"))</f>
        <v>500</v>
      </c>
      <c r="E19" s="4">
        <f>_xlfn.IFS($C19=1, AVERAGEIFS(data!I$2:I$326, data!$B$2:$B$326, $B19,data!$C$2:$C$326, "=2", data!$D$2:$D$326, "=1", data!$E$2:$E$326, "=1", data!$F$2:$F$326, "=1", data!$G$2:$G$326, "=1"), $C19=2, AVERAGEIFS(data!I$2:I$326, data!$B$2:$B$326, $B19,data!$C$2:$C$326, "=2", data!$D$2:$D$326, "=1", data!$E$2:$E$326, "=1", data!$F$2:$F$326, "=1", data!$G$2:$G$326, "=2"), $C19=3, AVERAGEIFS(data!I$2:I$326, data!$B$2:$B$326, $B19,data!$C$2:$C$326, "=2", data!$D$2:$D$326, "=1", data!$E$2:$E$326, "=1", data!$F$2:$F$326, "=1", data!$G$2:$G$326, "=3"), $C19=4, AVERAGEIFS(data!I$2:I$326, data!$B$2:$B$326, $B19,data!$C$2:$C$326, "=3", data!$D$2:$D$326, "=1", data!$E$2:$E$326, "=1", data!$F$2:$F$326, "=1", data!$G$2:$G$326, "=1"), $C19=5, AVERAGEIFS(data!I$2:I$326, data!$B$2:$B$326, $B19,data!$C$2:$C$326, "=3", data!$D$2:$D$326, "=1", data!$E$2:$E$326, "=1", data!$F$2:$F$326, "=1", data!$G$2:$G$326, "=2"), $C19=6, AVERAGEIFS(data!I$2:I$326, data!$B$2:$B$326, $B19,data!$C$2:$C$326, "=2", data!$D$2:$D$326, {2,3}, data!$E$2:$E$326, "=1", data!$F$2:$F$326, "=1", data!$G$2:$G$326, "=1"), $C19=7, AVERAGEIFS(data!I$2:I$326, data!$B$2:$B$326, $B19,data!$C$2:$C$326, "=2", data!$D$2:$D$326, "=1", data!$E$2:$E$326, {2,3}, data!$F$2:$F$326, "=1", data!$G$2:$G$326, "=1"), $C19=8, AVERAGEIFS(data!I$2:I$326, data!$B$2:$B$326, $B19,data!$C$2:$C$326, "=2", data!$D$2:$D$326, {2,3}, data!$E$2:$E$326, {2,3}, data!$F$2:$F$326, "=1", data!$G$2:$G$326, "=1"))</f>
        <v>3</v>
      </c>
      <c r="F19" s="4">
        <f>_xlfn.IFS($C19=1, AVERAGEIFS(data!J$2:J$326, data!$B$2:$B$326, $B19,data!$C$2:$C$326, "=2", data!$D$2:$D$326, "=1", data!$E$2:$E$326, "=1", data!$F$2:$F$326, "=1", data!$G$2:$G$326, "=1"), $C19=2, AVERAGEIFS(data!J$2:J$326, data!$B$2:$B$326, $B19,data!$C$2:$C$326, "=2", data!$D$2:$D$326, "=1", data!$E$2:$E$326, "=1", data!$F$2:$F$326, "=1", data!$G$2:$G$326, "=2"), $C19=3, AVERAGEIFS(data!J$2:J$326, data!$B$2:$B$326, $B19,data!$C$2:$C$326, "=2", data!$D$2:$D$326, "=1", data!$E$2:$E$326, "=1", data!$F$2:$F$326, "=1", data!$G$2:$G$326, "=3"), $C19=4, AVERAGEIFS(data!J$2:J$326, data!$B$2:$B$326, $B19,data!$C$2:$C$326, "=3", data!$D$2:$D$326, "=1", data!$E$2:$E$326, "=1", data!$F$2:$F$326, "=1", data!$G$2:$G$326, "=1"), $C19=5, AVERAGEIFS(data!J$2:J$326, data!$B$2:$B$326, $B19,data!$C$2:$C$326, "=3", data!$D$2:$D$326, "=1", data!$E$2:$E$326, "=1", data!$F$2:$F$326, "=1", data!$G$2:$G$326, "=2"), $C19=6, AVERAGEIFS(data!J$2:J$326, data!$B$2:$B$326, $B19,data!$C$2:$C$326, "=2", data!$D$2:$D$326, {2,3}, data!$E$2:$E$326, "=1", data!$F$2:$F$326, "=1", data!$G$2:$G$326, "=1"), $C19=7, AVERAGEIFS(data!J$2:J$326, data!$B$2:$B$326, $B19,data!$C$2:$C$326, "=2", data!$D$2:$D$326, "=1", data!$E$2:$E$326, {2,3}, data!$F$2:$F$326, "=1", data!$G$2:$G$326, "=1"), $C19=8, AVERAGEIFS(data!J$2:J$326, data!$B$2:$B$326, $B19,data!$C$2:$C$326, "=2", data!$D$2:$D$326, {2,3}, data!$E$2:$E$326, {2,3}, data!$F$2:$F$326, "=1", data!$G$2:$G$326, "=1"))</f>
        <v>0</v>
      </c>
      <c r="G19" s="4">
        <f>_xlfn.IFS($C19=1, AVERAGEIFS(data!K$2:K$326, data!$B$2:$B$326, $B19,data!$C$2:$C$326, "=2", data!$D$2:$D$326, "=1", data!$E$2:$E$326, "=1", data!$F$2:$F$326, "=1", data!$G$2:$G$326, "=1"), $C19=2, AVERAGEIFS(data!K$2:K$326, data!$B$2:$B$326, $B19,data!$C$2:$C$326, "=2", data!$D$2:$D$326, "=1", data!$E$2:$E$326, "=1", data!$F$2:$F$326, "=1", data!$G$2:$G$326, "=2"), $C19=3, AVERAGEIFS(data!K$2:K$326, data!$B$2:$B$326, $B19,data!$C$2:$C$326, "=2", data!$D$2:$D$326, "=1", data!$E$2:$E$326, "=1", data!$F$2:$F$326, "=1", data!$G$2:$G$326, "=3"), $C19=4, AVERAGEIFS(data!K$2:K$326, data!$B$2:$B$326, $B19,data!$C$2:$C$326, "=3", data!$D$2:$D$326, "=1", data!$E$2:$E$326, "=1", data!$F$2:$F$326, "=1", data!$G$2:$G$326, "=1"), $C19=5, AVERAGEIFS(data!K$2:K$326, data!$B$2:$B$326, $B19,data!$C$2:$C$326, "=3", data!$D$2:$D$326, "=1", data!$E$2:$E$326, "=1", data!$F$2:$F$326, "=1", data!$G$2:$G$326, "=2"), $C19=6, AVERAGEIFS(data!K$2:K$326, data!$B$2:$B$326, $B19,data!$C$2:$C$326, "=2", data!$D$2:$D$326, {2,3}, data!$E$2:$E$326, "=1", data!$F$2:$F$326, "=1", data!$G$2:$G$326, "=1"), $C19=7, AVERAGEIFS(data!K$2:K$326, data!$B$2:$B$326, $B19,data!$C$2:$C$326, "=2", data!$D$2:$D$326, "=1", data!$E$2:$E$326, {2,3}, data!$F$2:$F$326, "=1", data!$G$2:$G$326, "=1"), $C19=8, AVERAGEIFS(data!K$2:K$326, data!$B$2:$B$326, $B19,data!$C$2:$C$326, "=2", data!$D$2:$D$326, {2,3}, data!$E$2:$E$326, {2,3}, data!$F$2:$F$326, "=1", data!$G$2:$G$326, "=1"))</f>
        <v>0</v>
      </c>
      <c r="H19" s="6" t="str">
        <f t="shared" si="0"/>
        <v>N/A</v>
      </c>
    </row>
    <row r="20" spans="1:8" x14ac:dyDescent="0.2">
      <c r="A20" s="4" t="s">
        <v>15</v>
      </c>
      <c r="B20" s="4">
        <v>3</v>
      </c>
      <c r="C20" s="4">
        <v>3</v>
      </c>
      <c r="D20" s="4">
        <f>_xlfn.IFS($C20=1, AVERAGEIFS(data!H$2:H$326, data!$B$2:$B$326, $B20,data!$C$2:$C$326, "=2", data!$D$2:$D$326, "=1", data!$E$2:$E$326, "=1", data!$F$2:$F$326, "=1", data!$G$2:$G$326, "=1"), $C20=2, AVERAGEIFS(data!H$2:H$326, data!$B$2:$B$326, $B20,data!$C$2:$C$326, "=2", data!$D$2:$D$326, "=1", data!$E$2:$E$326, "=1", data!$F$2:$F$326, "=1", data!$G$2:$G$326, "=2"), $C20=3, AVERAGEIFS(data!H$2:H$326, data!$B$2:$B$326, $B20,data!$C$2:$C$326, "=2", data!$D$2:$D$326, "=1", data!$E$2:$E$326, "=1", data!$F$2:$F$326, "=1", data!$G$2:$G$326, "=3"), $C20=4, AVERAGEIFS(data!H$2:H$326, data!$B$2:$B$326, $B20,data!$C$2:$C$326, "=3", data!$D$2:$D$326, "=1", data!$E$2:$E$326, "=1", data!$F$2:$F$326, "=1", data!$G$2:$G$326, "=1"), $C20=5, AVERAGEIFS(data!H$2:H$326, data!$B$2:$B$326, $B20,data!$C$2:$C$326, "=3", data!$D$2:$D$326, "=1", data!$E$2:$E$326, "=1", data!$F$2:$F$326, "=1", data!$G$2:$G$326, "=2"), $C20=6, AVERAGEIFS(data!H$2:H$326, data!$B$2:$B$326, $B20,data!$C$2:$C$326, "=2", data!$D$2:$D$326, {2,3}, data!$E$2:$E$326, "=1", data!$F$2:$F$326, "=1", data!$G$2:$G$326, "=1"), $C20=7, AVERAGEIFS(data!H$2:H$326, data!$B$2:$B$326, $B20,data!$C$2:$C$326, "=2", data!$D$2:$D$326, "=1", data!$E$2:$E$326, {2,3}, data!$F$2:$F$326, "=1", data!$G$2:$G$326, "=1"), $C20=8, AVERAGEIFS(data!H$2:H$326, data!$B$2:$B$326, $B20,data!$C$2:$C$326, "=2", data!$D$2:$D$326, {2,3}, data!$E$2:$E$326, {2,3}, data!$F$2:$F$326, "=1", data!$G$2:$G$326, "=1"))</f>
        <v>500</v>
      </c>
      <c r="E20" s="4">
        <f>_xlfn.IFS($C20=1, AVERAGEIFS(data!I$2:I$326, data!$B$2:$B$326, $B20,data!$C$2:$C$326, "=2", data!$D$2:$D$326, "=1", data!$E$2:$E$326, "=1", data!$F$2:$F$326, "=1", data!$G$2:$G$326, "=1"), $C20=2, AVERAGEIFS(data!I$2:I$326, data!$B$2:$B$326, $B20,data!$C$2:$C$326, "=2", data!$D$2:$D$326, "=1", data!$E$2:$E$326, "=1", data!$F$2:$F$326, "=1", data!$G$2:$G$326, "=2"), $C20=3, AVERAGEIFS(data!I$2:I$326, data!$B$2:$B$326, $B20,data!$C$2:$C$326, "=2", data!$D$2:$D$326, "=1", data!$E$2:$E$326, "=1", data!$F$2:$F$326, "=1", data!$G$2:$G$326, "=3"), $C20=4, AVERAGEIFS(data!I$2:I$326, data!$B$2:$B$326, $B20,data!$C$2:$C$326, "=3", data!$D$2:$D$326, "=1", data!$E$2:$E$326, "=1", data!$F$2:$F$326, "=1", data!$G$2:$G$326, "=1"), $C20=5, AVERAGEIFS(data!I$2:I$326, data!$B$2:$B$326, $B20,data!$C$2:$C$326, "=3", data!$D$2:$D$326, "=1", data!$E$2:$E$326, "=1", data!$F$2:$F$326, "=1", data!$G$2:$G$326, "=2"), $C20=6, AVERAGEIFS(data!I$2:I$326, data!$B$2:$B$326, $B20,data!$C$2:$C$326, "=2", data!$D$2:$D$326, {2,3}, data!$E$2:$E$326, "=1", data!$F$2:$F$326, "=1", data!$G$2:$G$326, "=1"), $C20=7, AVERAGEIFS(data!I$2:I$326, data!$B$2:$B$326, $B20,data!$C$2:$C$326, "=2", data!$D$2:$D$326, "=1", data!$E$2:$E$326, {2,3}, data!$F$2:$F$326, "=1", data!$G$2:$G$326, "=1"), $C20=8, AVERAGEIFS(data!I$2:I$326, data!$B$2:$B$326, $B20,data!$C$2:$C$326, "=2", data!$D$2:$D$326, {2,3}, data!$E$2:$E$326, {2,3}, data!$F$2:$F$326, "=1", data!$G$2:$G$326, "=1"))</f>
        <v>0</v>
      </c>
      <c r="F20" s="4">
        <f>_xlfn.IFS($C20=1, AVERAGEIFS(data!J$2:J$326, data!$B$2:$B$326, $B20,data!$C$2:$C$326, "=2", data!$D$2:$D$326, "=1", data!$E$2:$E$326, "=1", data!$F$2:$F$326, "=1", data!$G$2:$G$326, "=1"), $C20=2, AVERAGEIFS(data!J$2:J$326, data!$B$2:$B$326, $B20,data!$C$2:$C$326, "=2", data!$D$2:$D$326, "=1", data!$E$2:$E$326, "=1", data!$F$2:$F$326, "=1", data!$G$2:$G$326, "=2"), $C20=3, AVERAGEIFS(data!J$2:J$326, data!$B$2:$B$326, $B20,data!$C$2:$C$326, "=2", data!$D$2:$D$326, "=1", data!$E$2:$E$326, "=1", data!$F$2:$F$326, "=1", data!$G$2:$G$326, "=3"), $C20=4, AVERAGEIFS(data!J$2:J$326, data!$B$2:$B$326, $B20,data!$C$2:$C$326, "=3", data!$D$2:$D$326, "=1", data!$E$2:$E$326, "=1", data!$F$2:$F$326, "=1", data!$G$2:$G$326, "=1"), $C20=5, AVERAGEIFS(data!J$2:J$326, data!$B$2:$B$326, $B20,data!$C$2:$C$326, "=3", data!$D$2:$D$326, "=1", data!$E$2:$E$326, "=1", data!$F$2:$F$326, "=1", data!$G$2:$G$326, "=2"), $C20=6, AVERAGEIFS(data!J$2:J$326, data!$B$2:$B$326, $B20,data!$C$2:$C$326, "=2", data!$D$2:$D$326, {2,3}, data!$E$2:$E$326, "=1", data!$F$2:$F$326, "=1", data!$G$2:$G$326, "=1"), $C20=7, AVERAGEIFS(data!J$2:J$326, data!$B$2:$B$326, $B20,data!$C$2:$C$326, "=2", data!$D$2:$D$326, "=1", data!$E$2:$E$326, {2,3}, data!$F$2:$F$326, "=1", data!$G$2:$G$326, "=1"), $C20=8, AVERAGEIFS(data!J$2:J$326, data!$B$2:$B$326, $B20,data!$C$2:$C$326, "=2", data!$D$2:$D$326, {2,3}, data!$E$2:$E$326, {2,3}, data!$F$2:$F$326, "=1", data!$G$2:$G$326, "=1"))</f>
        <v>0</v>
      </c>
      <c r="G20" s="4">
        <f>_xlfn.IFS($C20=1, AVERAGEIFS(data!K$2:K$326, data!$B$2:$B$326, $B20,data!$C$2:$C$326, "=2", data!$D$2:$D$326, "=1", data!$E$2:$E$326, "=1", data!$F$2:$F$326, "=1", data!$G$2:$G$326, "=1"), $C20=2, AVERAGEIFS(data!K$2:K$326, data!$B$2:$B$326, $B20,data!$C$2:$C$326, "=2", data!$D$2:$D$326, "=1", data!$E$2:$E$326, "=1", data!$F$2:$F$326, "=1", data!$G$2:$G$326, "=2"), $C20=3, AVERAGEIFS(data!K$2:K$326, data!$B$2:$B$326, $B20,data!$C$2:$C$326, "=2", data!$D$2:$D$326, "=1", data!$E$2:$E$326, "=1", data!$F$2:$F$326, "=1", data!$G$2:$G$326, "=3"), $C20=4, AVERAGEIFS(data!K$2:K$326, data!$B$2:$B$326, $B20,data!$C$2:$C$326, "=3", data!$D$2:$D$326, "=1", data!$E$2:$E$326, "=1", data!$F$2:$F$326, "=1", data!$G$2:$G$326, "=1"), $C20=5, AVERAGEIFS(data!K$2:K$326, data!$B$2:$B$326, $B20,data!$C$2:$C$326, "=3", data!$D$2:$D$326, "=1", data!$E$2:$E$326, "=1", data!$F$2:$F$326, "=1", data!$G$2:$G$326, "=2"), $C20=6, AVERAGEIFS(data!K$2:K$326, data!$B$2:$B$326, $B20,data!$C$2:$C$326, "=2", data!$D$2:$D$326, {2,3}, data!$E$2:$E$326, "=1", data!$F$2:$F$326, "=1", data!$G$2:$G$326, "=1"), $C20=7, AVERAGEIFS(data!K$2:K$326, data!$B$2:$B$326, $B20,data!$C$2:$C$326, "=2", data!$D$2:$D$326, "=1", data!$E$2:$E$326, {2,3}, data!$F$2:$F$326, "=1", data!$G$2:$G$326, "=1"), $C20=8, AVERAGEIFS(data!K$2:K$326, data!$B$2:$B$326, $B20,data!$C$2:$C$326, "=2", data!$D$2:$D$326, {2,3}, data!$E$2:$E$326, {2,3}, data!$F$2:$F$326, "=1", data!$G$2:$G$326, "=1"))</f>
        <v>0</v>
      </c>
      <c r="H20" s="6" t="str">
        <f t="shared" si="0"/>
        <v>N/A</v>
      </c>
    </row>
    <row r="21" spans="1:8" x14ac:dyDescent="0.2">
      <c r="A21" s="4" t="s">
        <v>15</v>
      </c>
      <c r="B21" s="4">
        <v>3</v>
      </c>
      <c r="C21" s="4">
        <v>4</v>
      </c>
      <c r="D21" s="4">
        <f>_xlfn.IFS($C21=1, AVERAGEIFS(data!H$2:H$326, data!$B$2:$B$326, $B21,data!$C$2:$C$326, "=2", data!$D$2:$D$326, "=1", data!$E$2:$E$326, "=1", data!$F$2:$F$326, "=1", data!$G$2:$G$326, "=1"), $C21=2, AVERAGEIFS(data!H$2:H$326, data!$B$2:$B$326, $B21,data!$C$2:$C$326, "=2", data!$D$2:$D$326, "=1", data!$E$2:$E$326, "=1", data!$F$2:$F$326, "=1", data!$G$2:$G$326, "=2"), $C21=3, AVERAGEIFS(data!H$2:H$326, data!$B$2:$B$326, $B21,data!$C$2:$C$326, "=2", data!$D$2:$D$326, "=1", data!$E$2:$E$326, "=1", data!$F$2:$F$326, "=1", data!$G$2:$G$326, "=3"), $C21=4, AVERAGEIFS(data!H$2:H$326, data!$B$2:$B$326, $B21,data!$C$2:$C$326, "=3", data!$D$2:$D$326, "=1", data!$E$2:$E$326, "=1", data!$F$2:$F$326, "=1", data!$G$2:$G$326, "=1"), $C21=5, AVERAGEIFS(data!H$2:H$326, data!$B$2:$B$326, $B21,data!$C$2:$C$326, "=3", data!$D$2:$D$326, "=1", data!$E$2:$E$326, "=1", data!$F$2:$F$326, "=1", data!$G$2:$G$326, "=2"), $C21=6, AVERAGEIFS(data!H$2:H$326, data!$B$2:$B$326, $B21,data!$C$2:$C$326, "=2", data!$D$2:$D$326, {2,3}, data!$E$2:$E$326, "=1", data!$F$2:$F$326, "=1", data!$G$2:$G$326, "=1"), $C21=7, AVERAGEIFS(data!H$2:H$326, data!$B$2:$B$326, $B21,data!$C$2:$C$326, "=2", data!$D$2:$D$326, "=1", data!$E$2:$E$326, {2,3}, data!$F$2:$F$326, "=1", data!$G$2:$G$326, "=1"), $C21=8, AVERAGEIFS(data!H$2:H$326, data!$B$2:$B$326, $B21,data!$C$2:$C$326, "=2", data!$D$2:$D$326, {2,3}, data!$E$2:$E$326, {2,3}, data!$F$2:$F$326, "=1", data!$G$2:$G$326, "=1"))</f>
        <v>500</v>
      </c>
      <c r="E21" s="4">
        <f>_xlfn.IFS($C21=1, AVERAGEIFS(data!I$2:I$326, data!$B$2:$B$326, $B21,data!$C$2:$C$326, "=2", data!$D$2:$D$326, "=1", data!$E$2:$E$326, "=1", data!$F$2:$F$326, "=1", data!$G$2:$G$326, "=1"), $C21=2, AVERAGEIFS(data!I$2:I$326, data!$B$2:$B$326, $B21,data!$C$2:$C$326, "=2", data!$D$2:$D$326, "=1", data!$E$2:$E$326, "=1", data!$F$2:$F$326, "=1", data!$G$2:$G$326, "=2"), $C21=3, AVERAGEIFS(data!I$2:I$326, data!$B$2:$B$326, $B21,data!$C$2:$C$326, "=2", data!$D$2:$D$326, "=1", data!$E$2:$E$326, "=1", data!$F$2:$F$326, "=1", data!$G$2:$G$326, "=3"), $C21=4, AVERAGEIFS(data!I$2:I$326, data!$B$2:$B$326, $B21,data!$C$2:$C$326, "=3", data!$D$2:$D$326, "=1", data!$E$2:$E$326, "=1", data!$F$2:$F$326, "=1", data!$G$2:$G$326, "=1"), $C21=5, AVERAGEIFS(data!I$2:I$326, data!$B$2:$B$326, $B21,data!$C$2:$C$326, "=3", data!$D$2:$D$326, "=1", data!$E$2:$E$326, "=1", data!$F$2:$F$326, "=1", data!$G$2:$G$326, "=2"), $C21=6, AVERAGEIFS(data!I$2:I$326, data!$B$2:$B$326, $B21,data!$C$2:$C$326, "=2", data!$D$2:$D$326, {2,3}, data!$E$2:$E$326, "=1", data!$F$2:$F$326, "=1", data!$G$2:$G$326, "=1"), $C21=7, AVERAGEIFS(data!I$2:I$326, data!$B$2:$B$326, $B21,data!$C$2:$C$326, "=2", data!$D$2:$D$326, "=1", data!$E$2:$E$326, {2,3}, data!$F$2:$F$326, "=1", data!$G$2:$G$326, "=1"), $C21=8, AVERAGEIFS(data!I$2:I$326, data!$B$2:$B$326, $B21,data!$C$2:$C$326, "=2", data!$D$2:$D$326, {2,3}, data!$E$2:$E$326, {2,3}, data!$F$2:$F$326, "=1", data!$G$2:$G$326, "=1"))</f>
        <v>4</v>
      </c>
      <c r="F21" s="4">
        <f>_xlfn.IFS($C21=1, AVERAGEIFS(data!J$2:J$326, data!$B$2:$B$326, $B21,data!$C$2:$C$326, "=2", data!$D$2:$D$326, "=1", data!$E$2:$E$326, "=1", data!$F$2:$F$326, "=1", data!$G$2:$G$326, "=1"), $C21=2, AVERAGEIFS(data!J$2:J$326, data!$B$2:$B$326, $B21,data!$C$2:$C$326, "=2", data!$D$2:$D$326, "=1", data!$E$2:$E$326, "=1", data!$F$2:$F$326, "=1", data!$G$2:$G$326, "=2"), $C21=3, AVERAGEIFS(data!J$2:J$326, data!$B$2:$B$326, $B21,data!$C$2:$C$326, "=2", data!$D$2:$D$326, "=1", data!$E$2:$E$326, "=1", data!$F$2:$F$326, "=1", data!$G$2:$G$326, "=3"), $C21=4, AVERAGEIFS(data!J$2:J$326, data!$B$2:$B$326, $B21,data!$C$2:$C$326, "=3", data!$D$2:$D$326, "=1", data!$E$2:$E$326, "=1", data!$F$2:$F$326, "=1", data!$G$2:$G$326, "=1"), $C21=5, AVERAGEIFS(data!J$2:J$326, data!$B$2:$B$326, $B21,data!$C$2:$C$326, "=3", data!$D$2:$D$326, "=1", data!$E$2:$E$326, "=1", data!$F$2:$F$326, "=1", data!$G$2:$G$326, "=2"), $C21=6, AVERAGEIFS(data!J$2:J$326, data!$B$2:$B$326, $B21,data!$C$2:$C$326, "=2", data!$D$2:$D$326, {2,3}, data!$E$2:$E$326, "=1", data!$F$2:$F$326, "=1", data!$G$2:$G$326, "=1"), $C21=7, AVERAGEIFS(data!J$2:J$326, data!$B$2:$B$326, $B21,data!$C$2:$C$326, "=2", data!$D$2:$D$326, "=1", data!$E$2:$E$326, {2,3}, data!$F$2:$F$326, "=1", data!$G$2:$G$326, "=1"), $C21=8, AVERAGEIFS(data!J$2:J$326, data!$B$2:$B$326, $B21,data!$C$2:$C$326, "=2", data!$D$2:$D$326, {2,3}, data!$E$2:$E$326, {2,3}, data!$F$2:$F$326, "=1", data!$G$2:$G$326, "=1"))</f>
        <v>0</v>
      </c>
      <c r="G21" s="4">
        <f>_xlfn.IFS($C21=1, AVERAGEIFS(data!K$2:K$326, data!$B$2:$B$326, $B21,data!$C$2:$C$326, "=2", data!$D$2:$D$326, "=1", data!$E$2:$E$326, "=1", data!$F$2:$F$326, "=1", data!$G$2:$G$326, "=1"), $C21=2, AVERAGEIFS(data!K$2:K$326, data!$B$2:$B$326, $B21,data!$C$2:$C$326, "=2", data!$D$2:$D$326, "=1", data!$E$2:$E$326, "=1", data!$F$2:$F$326, "=1", data!$G$2:$G$326, "=2"), $C21=3, AVERAGEIFS(data!K$2:K$326, data!$B$2:$B$326, $B21,data!$C$2:$C$326, "=2", data!$D$2:$D$326, "=1", data!$E$2:$E$326, "=1", data!$F$2:$F$326, "=1", data!$G$2:$G$326, "=3"), $C21=4, AVERAGEIFS(data!K$2:K$326, data!$B$2:$B$326, $B21,data!$C$2:$C$326, "=3", data!$D$2:$D$326, "=1", data!$E$2:$E$326, "=1", data!$F$2:$F$326, "=1", data!$G$2:$G$326, "=1"), $C21=5, AVERAGEIFS(data!K$2:K$326, data!$B$2:$B$326, $B21,data!$C$2:$C$326, "=3", data!$D$2:$D$326, "=1", data!$E$2:$E$326, "=1", data!$F$2:$F$326, "=1", data!$G$2:$G$326, "=2"), $C21=6, AVERAGEIFS(data!K$2:K$326, data!$B$2:$B$326, $B21,data!$C$2:$C$326, "=2", data!$D$2:$D$326, {2,3}, data!$E$2:$E$326, "=1", data!$F$2:$F$326, "=1", data!$G$2:$G$326, "=1"), $C21=7, AVERAGEIFS(data!K$2:K$326, data!$B$2:$B$326, $B21,data!$C$2:$C$326, "=2", data!$D$2:$D$326, "=1", data!$E$2:$E$326, {2,3}, data!$F$2:$F$326, "=1", data!$G$2:$G$326, "=1"), $C21=8, AVERAGEIFS(data!K$2:K$326, data!$B$2:$B$326, $B21,data!$C$2:$C$326, "=2", data!$D$2:$D$326, {2,3}, data!$E$2:$E$326, {2,3}, data!$F$2:$F$326, "=1", data!$G$2:$G$326, "=1"))</f>
        <v>0</v>
      </c>
      <c r="H21" s="6" t="str">
        <f t="shared" si="0"/>
        <v>N/A</v>
      </c>
    </row>
    <row r="22" spans="1:8" x14ac:dyDescent="0.2">
      <c r="A22" s="4" t="s">
        <v>15</v>
      </c>
      <c r="B22" s="4">
        <v>3</v>
      </c>
      <c r="C22" s="4">
        <v>5</v>
      </c>
      <c r="D22" s="4">
        <f>_xlfn.IFS($C22=1, AVERAGEIFS(data!H$2:H$326, data!$B$2:$B$326, $B22,data!$C$2:$C$326, "=2", data!$D$2:$D$326, "=1", data!$E$2:$E$326, "=1", data!$F$2:$F$326, "=1", data!$G$2:$G$326, "=1"), $C22=2, AVERAGEIFS(data!H$2:H$326, data!$B$2:$B$326, $B22,data!$C$2:$C$326, "=2", data!$D$2:$D$326, "=1", data!$E$2:$E$326, "=1", data!$F$2:$F$326, "=1", data!$G$2:$G$326, "=2"), $C22=3, AVERAGEIFS(data!H$2:H$326, data!$B$2:$B$326, $B22,data!$C$2:$C$326, "=2", data!$D$2:$D$326, "=1", data!$E$2:$E$326, "=1", data!$F$2:$F$326, "=1", data!$G$2:$G$326, "=3"), $C22=4, AVERAGEIFS(data!H$2:H$326, data!$B$2:$B$326, $B22,data!$C$2:$C$326, "=3", data!$D$2:$D$326, "=1", data!$E$2:$E$326, "=1", data!$F$2:$F$326, "=1", data!$G$2:$G$326, "=1"), $C22=5, AVERAGEIFS(data!H$2:H$326, data!$B$2:$B$326, $B22,data!$C$2:$C$326, "=3", data!$D$2:$D$326, "=1", data!$E$2:$E$326, "=1", data!$F$2:$F$326, "=1", data!$G$2:$G$326, "=2"), $C22=6, AVERAGEIFS(data!H$2:H$326, data!$B$2:$B$326, $B22,data!$C$2:$C$326, "=2", data!$D$2:$D$326, {2,3}, data!$E$2:$E$326, "=1", data!$F$2:$F$326, "=1", data!$G$2:$G$326, "=1"), $C22=7, AVERAGEIFS(data!H$2:H$326, data!$B$2:$B$326, $B22,data!$C$2:$C$326, "=2", data!$D$2:$D$326, "=1", data!$E$2:$E$326, {2,3}, data!$F$2:$F$326, "=1", data!$G$2:$G$326, "=1"), $C22=8, AVERAGEIFS(data!H$2:H$326, data!$B$2:$B$326, $B22,data!$C$2:$C$326, "=2", data!$D$2:$D$326, {2,3}, data!$E$2:$E$326, {2,3}, data!$F$2:$F$326, "=1", data!$G$2:$G$326, "=1"))</f>
        <v>500</v>
      </c>
      <c r="E22" s="4">
        <f>_xlfn.IFS($C22=1, AVERAGEIFS(data!I$2:I$326, data!$B$2:$B$326, $B22,data!$C$2:$C$326, "=2", data!$D$2:$D$326, "=1", data!$E$2:$E$326, "=1", data!$F$2:$F$326, "=1", data!$G$2:$G$326, "=1"), $C22=2, AVERAGEIFS(data!I$2:I$326, data!$B$2:$B$326, $B22,data!$C$2:$C$326, "=2", data!$D$2:$D$326, "=1", data!$E$2:$E$326, "=1", data!$F$2:$F$326, "=1", data!$G$2:$G$326, "=2"), $C22=3, AVERAGEIFS(data!I$2:I$326, data!$B$2:$B$326, $B22,data!$C$2:$C$326, "=2", data!$D$2:$D$326, "=1", data!$E$2:$E$326, "=1", data!$F$2:$F$326, "=1", data!$G$2:$G$326, "=3"), $C22=4, AVERAGEIFS(data!I$2:I$326, data!$B$2:$B$326, $B22,data!$C$2:$C$326, "=3", data!$D$2:$D$326, "=1", data!$E$2:$E$326, "=1", data!$F$2:$F$326, "=1", data!$G$2:$G$326, "=1"), $C22=5, AVERAGEIFS(data!I$2:I$326, data!$B$2:$B$326, $B22,data!$C$2:$C$326, "=3", data!$D$2:$D$326, "=1", data!$E$2:$E$326, "=1", data!$F$2:$F$326, "=1", data!$G$2:$G$326, "=2"), $C22=6, AVERAGEIFS(data!I$2:I$326, data!$B$2:$B$326, $B22,data!$C$2:$C$326, "=2", data!$D$2:$D$326, {2,3}, data!$E$2:$E$326, "=1", data!$F$2:$F$326, "=1", data!$G$2:$G$326, "=1"), $C22=7, AVERAGEIFS(data!I$2:I$326, data!$B$2:$B$326, $B22,data!$C$2:$C$326, "=2", data!$D$2:$D$326, "=1", data!$E$2:$E$326, {2,3}, data!$F$2:$F$326, "=1", data!$G$2:$G$326, "=1"), $C22=8, AVERAGEIFS(data!I$2:I$326, data!$B$2:$B$326, $B22,data!$C$2:$C$326, "=2", data!$D$2:$D$326, {2,3}, data!$E$2:$E$326, {2,3}, data!$F$2:$F$326, "=1", data!$G$2:$G$326, "=1"))</f>
        <v>1</v>
      </c>
      <c r="F22" s="4">
        <f>_xlfn.IFS($C22=1, AVERAGEIFS(data!J$2:J$326, data!$B$2:$B$326, $B22,data!$C$2:$C$326, "=2", data!$D$2:$D$326, "=1", data!$E$2:$E$326, "=1", data!$F$2:$F$326, "=1", data!$G$2:$G$326, "=1"), $C22=2, AVERAGEIFS(data!J$2:J$326, data!$B$2:$B$326, $B22,data!$C$2:$C$326, "=2", data!$D$2:$D$326, "=1", data!$E$2:$E$326, "=1", data!$F$2:$F$326, "=1", data!$G$2:$G$326, "=2"), $C22=3, AVERAGEIFS(data!J$2:J$326, data!$B$2:$B$326, $B22,data!$C$2:$C$326, "=2", data!$D$2:$D$326, "=1", data!$E$2:$E$326, "=1", data!$F$2:$F$326, "=1", data!$G$2:$G$326, "=3"), $C22=4, AVERAGEIFS(data!J$2:J$326, data!$B$2:$B$326, $B22,data!$C$2:$C$326, "=3", data!$D$2:$D$326, "=1", data!$E$2:$E$326, "=1", data!$F$2:$F$326, "=1", data!$G$2:$G$326, "=1"), $C22=5, AVERAGEIFS(data!J$2:J$326, data!$B$2:$B$326, $B22,data!$C$2:$C$326, "=3", data!$D$2:$D$326, "=1", data!$E$2:$E$326, "=1", data!$F$2:$F$326, "=1", data!$G$2:$G$326, "=2"), $C22=6, AVERAGEIFS(data!J$2:J$326, data!$B$2:$B$326, $B22,data!$C$2:$C$326, "=2", data!$D$2:$D$326, {2,3}, data!$E$2:$E$326, "=1", data!$F$2:$F$326, "=1", data!$G$2:$G$326, "=1"), $C22=7, AVERAGEIFS(data!J$2:J$326, data!$B$2:$B$326, $B22,data!$C$2:$C$326, "=2", data!$D$2:$D$326, "=1", data!$E$2:$E$326, {2,3}, data!$F$2:$F$326, "=1", data!$G$2:$G$326, "=1"), $C22=8, AVERAGEIFS(data!J$2:J$326, data!$B$2:$B$326, $B22,data!$C$2:$C$326, "=2", data!$D$2:$D$326, {2,3}, data!$E$2:$E$326, {2,3}, data!$F$2:$F$326, "=1", data!$G$2:$G$326, "=1"))</f>
        <v>0</v>
      </c>
      <c r="G22" s="4">
        <f>_xlfn.IFS($C22=1, AVERAGEIFS(data!K$2:K$326, data!$B$2:$B$326, $B22,data!$C$2:$C$326, "=2", data!$D$2:$D$326, "=1", data!$E$2:$E$326, "=1", data!$F$2:$F$326, "=1", data!$G$2:$G$326, "=1"), $C22=2, AVERAGEIFS(data!K$2:K$326, data!$B$2:$B$326, $B22,data!$C$2:$C$326, "=2", data!$D$2:$D$326, "=1", data!$E$2:$E$326, "=1", data!$F$2:$F$326, "=1", data!$G$2:$G$326, "=2"), $C22=3, AVERAGEIFS(data!K$2:K$326, data!$B$2:$B$326, $B22,data!$C$2:$C$326, "=2", data!$D$2:$D$326, "=1", data!$E$2:$E$326, "=1", data!$F$2:$F$326, "=1", data!$G$2:$G$326, "=3"), $C22=4, AVERAGEIFS(data!K$2:K$326, data!$B$2:$B$326, $B22,data!$C$2:$C$326, "=3", data!$D$2:$D$326, "=1", data!$E$2:$E$326, "=1", data!$F$2:$F$326, "=1", data!$G$2:$G$326, "=1"), $C22=5, AVERAGEIFS(data!K$2:K$326, data!$B$2:$B$326, $B22,data!$C$2:$C$326, "=3", data!$D$2:$D$326, "=1", data!$E$2:$E$326, "=1", data!$F$2:$F$326, "=1", data!$G$2:$G$326, "=2"), $C22=6, AVERAGEIFS(data!K$2:K$326, data!$B$2:$B$326, $B22,data!$C$2:$C$326, "=2", data!$D$2:$D$326, {2,3}, data!$E$2:$E$326, "=1", data!$F$2:$F$326, "=1", data!$G$2:$G$326, "=1"), $C22=7, AVERAGEIFS(data!K$2:K$326, data!$B$2:$B$326, $B22,data!$C$2:$C$326, "=2", data!$D$2:$D$326, "=1", data!$E$2:$E$326, {2,3}, data!$F$2:$F$326, "=1", data!$G$2:$G$326, "=1"), $C22=8, AVERAGEIFS(data!K$2:K$326, data!$B$2:$B$326, $B22,data!$C$2:$C$326, "=2", data!$D$2:$D$326, {2,3}, data!$E$2:$E$326, {2,3}, data!$F$2:$F$326, "=1", data!$G$2:$G$326, "=1"))</f>
        <v>0</v>
      </c>
      <c r="H22" s="6" t="str">
        <f t="shared" si="0"/>
        <v>N/A</v>
      </c>
    </row>
    <row r="23" spans="1:8" x14ac:dyDescent="0.2">
      <c r="A23" s="4" t="s">
        <v>15</v>
      </c>
      <c r="B23" s="4">
        <v>3</v>
      </c>
      <c r="C23" s="4">
        <v>6</v>
      </c>
      <c r="D23" s="4">
        <f>_xlfn.IFS($C23=1, AVERAGEIFS(data!H$2:H$326, data!$B$2:$B$326, $B23,data!$C$2:$C$326, "=2", data!$D$2:$D$326, "=1", data!$E$2:$E$326, "=1", data!$F$2:$F$326, "=1", data!$G$2:$G$326, "=1"), $C23=2, AVERAGEIFS(data!H$2:H$326, data!$B$2:$B$326, $B23,data!$C$2:$C$326, "=2", data!$D$2:$D$326, "=1", data!$E$2:$E$326, "=1", data!$F$2:$F$326, "=1", data!$G$2:$G$326, "=2"), $C23=3, AVERAGEIFS(data!H$2:H$326, data!$B$2:$B$326, $B23,data!$C$2:$C$326, "=2", data!$D$2:$D$326, "=1", data!$E$2:$E$326, "=1", data!$F$2:$F$326, "=1", data!$G$2:$G$326, "=3"), $C23=4, AVERAGEIFS(data!H$2:H$326, data!$B$2:$B$326, $B23,data!$C$2:$C$326, "=3", data!$D$2:$D$326, "=1", data!$E$2:$E$326, "=1", data!$F$2:$F$326, "=1", data!$G$2:$G$326, "=1"), $C23=5, AVERAGEIFS(data!H$2:H$326, data!$B$2:$B$326, $B23,data!$C$2:$C$326, "=3", data!$D$2:$D$326, "=1", data!$E$2:$E$326, "=1", data!$F$2:$F$326, "=1", data!$G$2:$G$326, "=2"), $C23=6, AVERAGEIFS(data!H$2:H$326, data!$B$2:$B$326, $B23,data!$C$2:$C$326, "=2", data!$D$2:$D$326, {2,3}, data!$E$2:$E$326, "=1", data!$F$2:$F$326, "=1", data!$G$2:$G$326, "=1"), $C23=7, AVERAGEIFS(data!H$2:H$326, data!$B$2:$B$326, $B23,data!$C$2:$C$326, "=2", data!$D$2:$D$326, "=1", data!$E$2:$E$326, {2,3}, data!$F$2:$F$326, "=1", data!$G$2:$G$326, "=1"), $C23=8, AVERAGEIFS(data!H$2:H$326, data!$B$2:$B$326, $B23,data!$C$2:$C$326, "=2", data!$D$2:$D$326, {2,3}, data!$E$2:$E$326, {2,3}, data!$F$2:$F$326, "=1", data!$G$2:$G$326, "=1"))</f>
        <v>500</v>
      </c>
      <c r="E23" s="4">
        <f>_xlfn.IFS($C23=1, AVERAGEIFS(data!I$2:I$326, data!$B$2:$B$326, $B23,data!$C$2:$C$326, "=2", data!$D$2:$D$326, "=1", data!$E$2:$E$326, "=1", data!$F$2:$F$326, "=1", data!$G$2:$G$326, "=1"), $C23=2, AVERAGEIFS(data!I$2:I$326, data!$B$2:$B$326, $B23,data!$C$2:$C$326, "=2", data!$D$2:$D$326, "=1", data!$E$2:$E$326, "=1", data!$F$2:$F$326, "=1", data!$G$2:$G$326, "=2"), $C23=3, AVERAGEIFS(data!I$2:I$326, data!$B$2:$B$326, $B23,data!$C$2:$C$326, "=2", data!$D$2:$D$326, "=1", data!$E$2:$E$326, "=1", data!$F$2:$F$326, "=1", data!$G$2:$G$326, "=3"), $C23=4, AVERAGEIFS(data!I$2:I$326, data!$B$2:$B$326, $B23,data!$C$2:$C$326, "=3", data!$D$2:$D$326, "=1", data!$E$2:$E$326, "=1", data!$F$2:$F$326, "=1", data!$G$2:$G$326, "=1"), $C23=5, AVERAGEIFS(data!I$2:I$326, data!$B$2:$B$326, $B23,data!$C$2:$C$326, "=3", data!$D$2:$D$326, "=1", data!$E$2:$E$326, "=1", data!$F$2:$F$326, "=1", data!$G$2:$G$326, "=2"), $C23=6, AVERAGEIFS(data!I$2:I$326, data!$B$2:$B$326, $B23,data!$C$2:$C$326, "=2", data!$D$2:$D$326, {2,3}, data!$E$2:$E$326, "=1", data!$F$2:$F$326, "=1", data!$G$2:$G$326, "=1"), $C23=7, AVERAGEIFS(data!I$2:I$326, data!$B$2:$B$326, $B23,data!$C$2:$C$326, "=2", data!$D$2:$D$326, "=1", data!$E$2:$E$326, {2,3}, data!$F$2:$F$326, "=1", data!$G$2:$G$326, "=1"), $C23=8, AVERAGEIFS(data!I$2:I$326, data!$B$2:$B$326, $B23,data!$C$2:$C$326, "=2", data!$D$2:$D$326, {2,3}, data!$E$2:$E$326, {2,3}, data!$F$2:$F$326, "=1", data!$G$2:$G$326, "=1"))</f>
        <v>6</v>
      </c>
      <c r="F23" s="4">
        <f>_xlfn.IFS($C23=1, AVERAGEIFS(data!J$2:J$326, data!$B$2:$B$326, $B23,data!$C$2:$C$326, "=2", data!$D$2:$D$326, "=1", data!$E$2:$E$326, "=1", data!$F$2:$F$326, "=1", data!$G$2:$G$326, "=1"), $C23=2, AVERAGEIFS(data!J$2:J$326, data!$B$2:$B$326, $B23,data!$C$2:$C$326, "=2", data!$D$2:$D$326, "=1", data!$E$2:$E$326, "=1", data!$F$2:$F$326, "=1", data!$G$2:$G$326, "=2"), $C23=3, AVERAGEIFS(data!J$2:J$326, data!$B$2:$B$326, $B23,data!$C$2:$C$326, "=2", data!$D$2:$D$326, "=1", data!$E$2:$E$326, "=1", data!$F$2:$F$326, "=1", data!$G$2:$G$326, "=3"), $C23=4, AVERAGEIFS(data!J$2:J$326, data!$B$2:$B$326, $B23,data!$C$2:$C$326, "=3", data!$D$2:$D$326, "=1", data!$E$2:$E$326, "=1", data!$F$2:$F$326, "=1", data!$G$2:$G$326, "=1"), $C23=5, AVERAGEIFS(data!J$2:J$326, data!$B$2:$B$326, $B23,data!$C$2:$C$326, "=3", data!$D$2:$D$326, "=1", data!$E$2:$E$326, "=1", data!$F$2:$F$326, "=1", data!$G$2:$G$326, "=2"), $C23=6, AVERAGEIFS(data!J$2:J$326, data!$B$2:$B$326, $B23,data!$C$2:$C$326, "=2", data!$D$2:$D$326, {2,3}, data!$E$2:$E$326, "=1", data!$F$2:$F$326, "=1", data!$G$2:$G$326, "=1"), $C23=7, AVERAGEIFS(data!J$2:J$326, data!$B$2:$B$326, $B23,data!$C$2:$C$326, "=2", data!$D$2:$D$326, "=1", data!$E$2:$E$326, {2,3}, data!$F$2:$F$326, "=1", data!$G$2:$G$326, "=1"), $C23=8, AVERAGEIFS(data!J$2:J$326, data!$B$2:$B$326, $B23,data!$C$2:$C$326, "=2", data!$D$2:$D$326, {2,3}, data!$E$2:$E$326, {2,3}, data!$F$2:$F$326, "=1", data!$G$2:$G$326, "=1"))</f>
        <v>0</v>
      </c>
      <c r="G23" s="4">
        <f>_xlfn.IFS($C23=1, AVERAGEIFS(data!K$2:K$326, data!$B$2:$B$326, $B23,data!$C$2:$C$326, "=2", data!$D$2:$D$326, "=1", data!$E$2:$E$326, "=1", data!$F$2:$F$326, "=1", data!$G$2:$G$326, "=1"), $C23=2, AVERAGEIFS(data!K$2:K$326, data!$B$2:$B$326, $B23,data!$C$2:$C$326, "=2", data!$D$2:$D$326, "=1", data!$E$2:$E$326, "=1", data!$F$2:$F$326, "=1", data!$G$2:$G$326, "=2"), $C23=3, AVERAGEIFS(data!K$2:K$326, data!$B$2:$B$326, $B23,data!$C$2:$C$326, "=2", data!$D$2:$D$326, "=1", data!$E$2:$E$326, "=1", data!$F$2:$F$326, "=1", data!$G$2:$G$326, "=3"), $C23=4, AVERAGEIFS(data!K$2:K$326, data!$B$2:$B$326, $B23,data!$C$2:$C$326, "=3", data!$D$2:$D$326, "=1", data!$E$2:$E$326, "=1", data!$F$2:$F$326, "=1", data!$G$2:$G$326, "=1"), $C23=5, AVERAGEIFS(data!K$2:K$326, data!$B$2:$B$326, $B23,data!$C$2:$C$326, "=3", data!$D$2:$D$326, "=1", data!$E$2:$E$326, "=1", data!$F$2:$F$326, "=1", data!$G$2:$G$326, "=2"), $C23=6, AVERAGEIFS(data!K$2:K$326, data!$B$2:$B$326, $B23,data!$C$2:$C$326, "=2", data!$D$2:$D$326, {2,3}, data!$E$2:$E$326, "=1", data!$F$2:$F$326, "=1", data!$G$2:$G$326, "=1"), $C23=7, AVERAGEIFS(data!K$2:K$326, data!$B$2:$B$326, $B23,data!$C$2:$C$326, "=2", data!$D$2:$D$326, "=1", data!$E$2:$E$326, {2,3}, data!$F$2:$F$326, "=1", data!$G$2:$G$326, "=1"), $C23=8, AVERAGEIFS(data!K$2:K$326, data!$B$2:$B$326, $B23,data!$C$2:$C$326, "=2", data!$D$2:$D$326, {2,3}, data!$E$2:$E$326, {2,3}, data!$F$2:$F$326, "=1", data!$G$2:$G$326, "=1"))</f>
        <v>0</v>
      </c>
      <c r="H23" s="6" t="str">
        <f t="shared" si="0"/>
        <v>N/A</v>
      </c>
    </row>
    <row r="24" spans="1:8" x14ac:dyDescent="0.2">
      <c r="A24" s="4" t="s">
        <v>15</v>
      </c>
      <c r="B24" s="4">
        <v>3</v>
      </c>
      <c r="C24" s="4">
        <v>7</v>
      </c>
      <c r="D24" s="4">
        <f>_xlfn.IFS($C24=1, AVERAGEIFS(data!H$2:H$326, data!$B$2:$B$326, $B24,data!$C$2:$C$326, "=2", data!$D$2:$D$326, "=1", data!$E$2:$E$326, "=1", data!$F$2:$F$326, "=1", data!$G$2:$G$326, "=1"), $C24=2, AVERAGEIFS(data!H$2:H$326, data!$B$2:$B$326, $B24,data!$C$2:$C$326, "=2", data!$D$2:$D$326, "=1", data!$E$2:$E$326, "=1", data!$F$2:$F$326, "=1", data!$G$2:$G$326, "=2"), $C24=3, AVERAGEIFS(data!H$2:H$326, data!$B$2:$B$326, $B24,data!$C$2:$C$326, "=2", data!$D$2:$D$326, "=1", data!$E$2:$E$326, "=1", data!$F$2:$F$326, "=1", data!$G$2:$G$326, "=3"), $C24=4, AVERAGEIFS(data!H$2:H$326, data!$B$2:$B$326, $B24,data!$C$2:$C$326, "=3", data!$D$2:$D$326, "=1", data!$E$2:$E$326, "=1", data!$F$2:$F$326, "=1", data!$G$2:$G$326, "=1"), $C24=5, AVERAGEIFS(data!H$2:H$326, data!$B$2:$B$326, $B24,data!$C$2:$C$326, "=3", data!$D$2:$D$326, "=1", data!$E$2:$E$326, "=1", data!$F$2:$F$326, "=1", data!$G$2:$G$326, "=2"), $C24=6, AVERAGEIFS(data!H$2:H$326, data!$B$2:$B$326, $B24,data!$C$2:$C$326, "=2", data!$D$2:$D$326, {2,3}, data!$E$2:$E$326, "=1", data!$F$2:$F$326, "=1", data!$G$2:$G$326, "=1"), $C24=7, AVERAGEIFS(data!H$2:H$326, data!$B$2:$B$326, $B24,data!$C$2:$C$326, "=2", data!$D$2:$D$326, "=1", data!$E$2:$E$326, {2,3}, data!$F$2:$F$326, "=1", data!$G$2:$G$326, "=1"), $C24=8, AVERAGEIFS(data!H$2:H$326, data!$B$2:$B$326, $B24,data!$C$2:$C$326, "=2", data!$D$2:$D$326, {2,3}, data!$E$2:$E$326, {2,3}, data!$F$2:$F$326, "=1", data!$G$2:$G$326, "=1"))</f>
        <v>500</v>
      </c>
      <c r="E24" s="4">
        <f>_xlfn.IFS($C24=1, AVERAGEIFS(data!I$2:I$326, data!$B$2:$B$326, $B24,data!$C$2:$C$326, "=2", data!$D$2:$D$326, "=1", data!$E$2:$E$326, "=1", data!$F$2:$F$326, "=1", data!$G$2:$G$326, "=1"), $C24=2, AVERAGEIFS(data!I$2:I$326, data!$B$2:$B$326, $B24,data!$C$2:$C$326, "=2", data!$D$2:$D$326, "=1", data!$E$2:$E$326, "=1", data!$F$2:$F$326, "=1", data!$G$2:$G$326, "=2"), $C24=3, AVERAGEIFS(data!I$2:I$326, data!$B$2:$B$326, $B24,data!$C$2:$C$326, "=2", data!$D$2:$D$326, "=1", data!$E$2:$E$326, "=1", data!$F$2:$F$326, "=1", data!$G$2:$G$326, "=3"), $C24=4, AVERAGEIFS(data!I$2:I$326, data!$B$2:$B$326, $B24,data!$C$2:$C$326, "=3", data!$D$2:$D$326, "=1", data!$E$2:$E$326, "=1", data!$F$2:$F$326, "=1", data!$G$2:$G$326, "=1"), $C24=5, AVERAGEIFS(data!I$2:I$326, data!$B$2:$B$326, $B24,data!$C$2:$C$326, "=3", data!$D$2:$D$326, "=1", data!$E$2:$E$326, "=1", data!$F$2:$F$326, "=1", data!$G$2:$G$326, "=2"), $C24=6, AVERAGEIFS(data!I$2:I$326, data!$B$2:$B$326, $B24,data!$C$2:$C$326, "=2", data!$D$2:$D$326, {2,3}, data!$E$2:$E$326, "=1", data!$F$2:$F$326, "=1", data!$G$2:$G$326, "=1"), $C24=7, AVERAGEIFS(data!I$2:I$326, data!$B$2:$B$326, $B24,data!$C$2:$C$326, "=2", data!$D$2:$D$326, "=1", data!$E$2:$E$326, {2,3}, data!$F$2:$F$326, "=1", data!$G$2:$G$326, "=1"), $C24=8, AVERAGEIFS(data!I$2:I$326, data!$B$2:$B$326, $B24,data!$C$2:$C$326, "=2", data!$D$2:$D$326, {2,3}, data!$E$2:$E$326, {2,3}, data!$F$2:$F$326, "=1", data!$G$2:$G$326, "=1"))</f>
        <v>204</v>
      </c>
      <c r="F24" s="4">
        <f>_xlfn.IFS($C24=1, AVERAGEIFS(data!J$2:J$326, data!$B$2:$B$326, $B24,data!$C$2:$C$326, "=2", data!$D$2:$D$326, "=1", data!$E$2:$E$326, "=1", data!$F$2:$F$326, "=1", data!$G$2:$G$326, "=1"), $C24=2, AVERAGEIFS(data!J$2:J$326, data!$B$2:$B$326, $B24,data!$C$2:$C$326, "=2", data!$D$2:$D$326, "=1", data!$E$2:$E$326, "=1", data!$F$2:$F$326, "=1", data!$G$2:$G$326, "=2"), $C24=3, AVERAGEIFS(data!J$2:J$326, data!$B$2:$B$326, $B24,data!$C$2:$C$326, "=2", data!$D$2:$D$326, "=1", data!$E$2:$E$326, "=1", data!$F$2:$F$326, "=1", data!$G$2:$G$326, "=3"), $C24=4, AVERAGEIFS(data!J$2:J$326, data!$B$2:$B$326, $B24,data!$C$2:$C$326, "=3", data!$D$2:$D$326, "=1", data!$E$2:$E$326, "=1", data!$F$2:$F$326, "=1", data!$G$2:$G$326, "=1"), $C24=5, AVERAGEIFS(data!J$2:J$326, data!$B$2:$B$326, $B24,data!$C$2:$C$326, "=3", data!$D$2:$D$326, "=1", data!$E$2:$E$326, "=1", data!$F$2:$F$326, "=1", data!$G$2:$G$326, "=2"), $C24=6, AVERAGEIFS(data!J$2:J$326, data!$B$2:$B$326, $B24,data!$C$2:$C$326, "=2", data!$D$2:$D$326, {2,3}, data!$E$2:$E$326, "=1", data!$F$2:$F$326, "=1", data!$G$2:$G$326, "=1"), $C24=7, AVERAGEIFS(data!J$2:J$326, data!$B$2:$B$326, $B24,data!$C$2:$C$326, "=2", data!$D$2:$D$326, "=1", data!$E$2:$E$326, {2,3}, data!$F$2:$F$326, "=1", data!$G$2:$G$326, "=1"), $C24=8, AVERAGEIFS(data!J$2:J$326, data!$B$2:$B$326, $B24,data!$C$2:$C$326, "=2", data!$D$2:$D$326, {2,3}, data!$E$2:$E$326, {2,3}, data!$F$2:$F$326, "=1", data!$G$2:$G$326, "=1"))</f>
        <v>0</v>
      </c>
      <c r="G24" s="4">
        <f>_xlfn.IFS($C24=1, AVERAGEIFS(data!K$2:K$326, data!$B$2:$B$326, $B24,data!$C$2:$C$326, "=2", data!$D$2:$D$326, "=1", data!$E$2:$E$326, "=1", data!$F$2:$F$326, "=1", data!$G$2:$G$326, "=1"), $C24=2, AVERAGEIFS(data!K$2:K$326, data!$B$2:$B$326, $B24,data!$C$2:$C$326, "=2", data!$D$2:$D$326, "=1", data!$E$2:$E$326, "=1", data!$F$2:$F$326, "=1", data!$G$2:$G$326, "=2"), $C24=3, AVERAGEIFS(data!K$2:K$326, data!$B$2:$B$326, $B24,data!$C$2:$C$326, "=2", data!$D$2:$D$326, "=1", data!$E$2:$E$326, "=1", data!$F$2:$F$326, "=1", data!$G$2:$G$326, "=3"), $C24=4, AVERAGEIFS(data!K$2:K$326, data!$B$2:$B$326, $B24,data!$C$2:$C$326, "=3", data!$D$2:$D$326, "=1", data!$E$2:$E$326, "=1", data!$F$2:$F$326, "=1", data!$G$2:$G$326, "=1"), $C24=5, AVERAGEIFS(data!K$2:K$326, data!$B$2:$B$326, $B24,data!$C$2:$C$326, "=3", data!$D$2:$D$326, "=1", data!$E$2:$E$326, "=1", data!$F$2:$F$326, "=1", data!$G$2:$G$326, "=2"), $C24=6, AVERAGEIFS(data!K$2:K$326, data!$B$2:$B$326, $B24,data!$C$2:$C$326, "=2", data!$D$2:$D$326, {2,3}, data!$E$2:$E$326, "=1", data!$F$2:$F$326, "=1", data!$G$2:$G$326, "=1"), $C24=7, AVERAGEIFS(data!K$2:K$326, data!$B$2:$B$326, $B24,data!$C$2:$C$326, "=2", data!$D$2:$D$326, "=1", data!$E$2:$E$326, {2,3}, data!$F$2:$F$326, "=1", data!$G$2:$G$326, "=1"), $C24=8, AVERAGEIFS(data!K$2:K$326, data!$B$2:$B$326, $B24,data!$C$2:$C$326, "=2", data!$D$2:$D$326, {2,3}, data!$E$2:$E$326, {2,3}, data!$F$2:$F$326, "=1", data!$G$2:$G$326, "=1"))</f>
        <v>0</v>
      </c>
      <c r="H24" s="6" t="str">
        <f t="shared" si="0"/>
        <v>N/A</v>
      </c>
    </row>
    <row r="25" spans="1:8" x14ac:dyDescent="0.2">
      <c r="A25" s="4" t="s">
        <v>15</v>
      </c>
      <c r="B25" s="4">
        <v>3</v>
      </c>
      <c r="C25" s="4">
        <v>8</v>
      </c>
      <c r="D25" s="4">
        <f>_xlfn.IFS($C25=1, AVERAGEIFS(data!H$2:H$326, data!$B$2:$B$326, $B25,data!$C$2:$C$326, "=2", data!$D$2:$D$326, "=1", data!$E$2:$E$326, "=1", data!$F$2:$F$326, "=1", data!$G$2:$G$326, "=1"), $C25=2, AVERAGEIFS(data!H$2:H$326, data!$B$2:$B$326, $B25,data!$C$2:$C$326, "=2", data!$D$2:$D$326, "=1", data!$E$2:$E$326, "=1", data!$F$2:$F$326, "=1", data!$G$2:$G$326, "=2"), $C25=3, AVERAGEIFS(data!H$2:H$326, data!$B$2:$B$326, $B25,data!$C$2:$C$326, "=2", data!$D$2:$D$326, "=1", data!$E$2:$E$326, "=1", data!$F$2:$F$326, "=1", data!$G$2:$G$326, "=3"), $C25=4, AVERAGEIFS(data!H$2:H$326, data!$B$2:$B$326, $B25,data!$C$2:$C$326, "=3", data!$D$2:$D$326, "=1", data!$E$2:$E$326, "=1", data!$F$2:$F$326, "=1", data!$G$2:$G$326, "=1"), $C25=5, AVERAGEIFS(data!H$2:H$326, data!$B$2:$B$326, $B25,data!$C$2:$C$326, "=3", data!$D$2:$D$326, "=1", data!$E$2:$E$326, "=1", data!$F$2:$F$326, "=1", data!$G$2:$G$326, "=2"), $C25=6, AVERAGEIFS(data!H$2:H$326, data!$B$2:$B$326, $B25,data!$C$2:$C$326, "=2", data!$D$2:$D$326, {2,3}, data!$E$2:$E$326, "=1", data!$F$2:$F$326, "=1", data!$G$2:$G$326, "=1"), $C25=7, AVERAGEIFS(data!H$2:H$326, data!$B$2:$B$326, $B25,data!$C$2:$C$326, "=2", data!$D$2:$D$326, "=1", data!$E$2:$E$326, {2,3}, data!$F$2:$F$326, "=1", data!$G$2:$G$326, "=1"), $C25=8, AVERAGEIFS(data!H$2:H$326, data!$B$2:$B$326, $B25,data!$C$2:$C$326, "=2", data!$D$2:$D$326, {2,3}, data!$E$2:$E$326, {2,3}, data!$F$2:$F$326, "=1", data!$G$2:$G$326, "=1"))</f>
        <v>500</v>
      </c>
      <c r="E25" s="4">
        <f>_xlfn.IFS($C25=1, AVERAGEIFS(data!I$2:I$326, data!$B$2:$B$326, $B25,data!$C$2:$C$326, "=2", data!$D$2:$D$326, "=1", data!$E$2:$E$326, "=1", data!$F$2:$F$326, "=1", data!$G$2:$G$326, "=1"), $C25=2, AVERAGEIFS(data!I$2:I$326, data!$B$2:$B$326, $B25,data!$C$2:$C$326, "=2", data!$D$2:$D$326, "=1", data!$E$2:$E$326, "=1", data!$F$2:$F$326, "=1", data!$G$2:$G$326, "=2"), $C25=3, AVERAGEIFS(data!I$2:I$326, data!$B$2:$B$326, $B25,data!$C$2:$C$326, "=2", data!$D$2:$D$326, "=1", data!$E$2:$E$326, "=1", data!$F$2:$F$326, "=1", data!$G$2:$G$326, "=3"), $C25=4, AVERAGEIFS(data!I$2:I$326, data!$B$2:$B$326, $B25,data!$C$2:$C$326, "=3", data!$D$2:$D$326, "=1", data!$E$2:$E$326, "=1", data!$F$2:$F$326, "=1", data!$G$2:$G$326, "=1"), $C25=5, AVERAGEIFS(data!I$2:I$326, data!$B$2:$B$326, $B25,data!$C$2:$C$326, "=3", data!$D$2:$D$326, "=1", data!$E$2:$E$326, "=1", data!$F$2:$F$326, "=1", data!$G$2:$G$326, "=2"), $C25=6, AVERAGEIFS(data!I$2:I$326, data!$B$2:$B$326, $B25,data!$C$2:$C$326, "=2", data!$D$2:$D$326, {2,3}, data!$E$2:$E$326, "=1", data!$F$2:$F$326, "=1", data!$G$2:$G$326, "=1"), $C25=7, AVERAGEIFS(data!I$2:I$326, data!$B$2:$B$326, $B25,data!$C$2:$C$326, "=2", data!$D$2:$D$326, "=1", data!$E$2:$E$326, {2,3}, data!$F$2:$F$326, "=1", data!$G$2:$G$326, "=1"), $C25=8, AVERAGEIFS(data!I$2:I$326, data!$B$2:$B$326, $B25,data!$C$2:$C$326, "=2", data!$D$2:$D$326, {2,3}, data!$E$2:$E$326, {2,3}, data!$F$2:$F$326, "=1", data!$G$2:$G$326, "=1"))</f>
        <v>217</v>
      </c>
      <c r="F25" s="4">
        <f>_xlfn.IFS($C25=1, AVERAGEIFS(data!J$2:J$326, data!$B$2:$B$326, $B25,data!$C$2:$C$326, "=2", data!$D$2:$D$326, "=1", data!$E$2:$E$326, "=1", data!$F$2:$F$326, "=1", data!$G$2:$G$326, "=1"), $C25=2, AVERAGEIFS(data!J$2:J$326, data!$B$2:$B$326, $B25,data!$C$2:$C$326, "=2", data!$D$2:$D$326, "=1", data!$E$2:$E$326, "=1", data!$F$2:$F$326, "=1", data!$G$2:$G$326, "=2"), $C25=3, AVERAGEIFS(data!J$2:J$326, data!$B$2:$B$326, $B25,data!$C$2:$C$326, "=2", data!$D$2:$D$326, "=1", data!$E$2:$E$326, "=1", data!$F$2:$F$326, "=1", data!$G$2:$G$326, "=3"), $C25=4, AVERAGEIFS(data!J$2:J$326, data!$B$2:$B$326, $B25,data!$C$2:$C$326, "=3", data!$D$2:$D$326, "=1", data!$E$2:$E$326, "=1", data!$F$2:$F$326, "=1", data!$G$2:$G$326, "=1"), $C25=5, AVERAGEIFS(data!J$2:J$326, data!$B$2:$B$326, $B25,data!$C$2:$C$326, "=3", data!$D$2:$D$326, "=1", data!$E$2:$E$326, "=1", data!$F$2:$F$326, "=1", data!$G$2:$G$326, "=2"), $C25=6, AVERAGEIFS(data!J$2:J$326, data!$B$2:$B$326, $B25,data!$C$2:$C$326, "=2", data!$D$2:$D$326, {2,3}, data!$E$2:$E$326, "=1", data!$F$2:$F$326, "=1", data!$G$2:$G$326, "=1"), $C25=7, AVERAGEIFS(data!J$2:J$326, data!$B$2:$B$326, $B25,data!$C$2:$C$326, "=2", data!$D$2:$D$326, "=1", data!$E$2:$E$326, {2,3}, data!$F$2:$F$326, "=1", data!$G$2:$G$326, "=1"), $C25=8, AVERAGEIFS(data!J$2:J$326, data!$B$2:$B$326, $B25,data!$C$2:$C$326, "=2", data!$D$2:$D$326, {2,3}, data!$E$2:$E$326, {2,3}, data!$F$2:$F$326, "=1", data!$G$2:$G$326, "=1"))</f>
        <v>0</v>
      </c>
      <c r="G25" s="4">
        <f>_xlfn.IFS($C25=1, AVERAGEIFS(data!K$2:K$326, data!$B$2:$B$326, $B25,data!$C$2:$C$326, "=2", data!$D$2:$D$326, "=1", data!$E$2:$E$326, "=1", data!$F$2:$F$326, "=1", data!$G$2:$G$326, "=1"), $C25=2, AVERAGEIFS(data!K$2:K$326, data!$B$2:$B$326, $B25,data!$C$2:$C$326, "=2", data!$D$2:$D$326, "=1", data!$E$2:$E$326, "=1", data!$F$2:$F$326, "=1", data!$G$2:$G$326, "=2"), $C25=3, AVERAGEIFS(data!K$2:K$326, data!$B$2:$B$326, $B25,data!$C$2:$C$326, "=2", data!$D$2:$D$326, "=1", data!$E$2:$E$326, "=1", data!$F$2:$F$326, "=1", data!$G$2:$G$326, "=3"), $C25=4, AVERAGEIFS(data!K$2:K$326, data!$B$2:$B$326, $B25,data!$C$2:$C$326, "=3", data!$D$2:$D$326, "=1", data!$E$2:$E$326, "=1", data!$F$2:$F$326, "=1", data!$G$2:$G$326, "=1"), $C25=5, AVERAGEIFS(data!K$2:K$326, data!$B$2:$B$326, $B25,data!$C$2:$C$326, "=3", data!$D$2:$D$326, "=1", data!$E$2:$E$326, "=1", data!$F$2:$F$326, "=1", data!$G$2:$G$326, "=2"), $C25=6, AVERAGEIFS(data!K$2:K$326, data!$B$2:$B$326, $B25,data!$C$2:$C$326, "=2", data!$D$2:$D$326, {2,3}, data!$E$2:$E$326, "=1", data!$F$2:$F$326, "=1", data!$G$2:$G$326, "=1"), $C25=7, AVERAGEIFS(data!K$2:K$326, data!$B$2:$B$326, $B25,data!$C$2:$C$326, "=2", data!$D$2:$D$326, "=1", data!$E$2:$E$326, {2,3}, data!$F$2:$F$326, "=1", data!$G$2:$G$326, "=1"), $C25=8, AVERAGEIFS(data!K$2:K$326, data!$B$2:$B$326, $B25,data!$C$2:$C$326, "=2", data!$D$2:$D$326, {2,3}, data!$E$2:$E$326, {2,3}, data!$F$2:$F$326, "=1", data!$G$2:$G$326, "=1"))</f>
        <v>0</v>
      </c>
      <c r="H25" s="6" t="str">
        <f t="shared" si="0"/>
        <v>N/A</v>
      </c>
    </row>
    <row r="26" spans="1:8" x14ac:dyDescent="0.2">
      <c r="A26" s="4" t="s">
        <v>15</v>
      </c>
      <c r="B26" s="4">
        <v>4</v>
      </c>
      <c r="C26" s="4">
        <v>1</v>
      </c>
      <c r="D26" s="4">
        <f>_xlfn.IFS($C26=1, AVERAGEIFS(data!H$2:H$326, data!$B$2:$B$326, $B26,data!$C$2:$C$326, "=2", data!$D$2:$D$326, "=1", data!$E$2:$E$326, "=1", data!$F$2:$F$326, "=1", data!$G$2:$G$326, "=1"), $C26=2, AVERAGEIFS(data!H$2:H$326, data!$B$2:$B$326, $B26,data!$C$2:$C$326, "=2", data!$D$2:$D$326, "=1", data!$E$2:$E$326, "=1", data!$F$2:$F$326, "=1", data!$G$2:$G$326, "=2"), $C26=3, AVERAGEIFS(data!H$2:H$326, data!$B$2:$B$326, $B26,data!$C$2:$C$326, "=2", data!$D$2:$D$326, "=1", data!$E$2:$E$326, "=1", data!$F$2:$F$326, "=1", data!$G$2:$G$326, "=3"), $C26=4, AVERAGEIFS(data!H$2:H$326, data!$B$2:$B$326, $B26,data!$C$2:$C$326, "=3", data!$D$2:$D$326, "=1", data!$E$2:$E$326, "=1", data!$F$2:$F$326, "=1", data!$G$2:$G$326, "=1"), $C26=5, AVERAGEIFS(data!H$2:H$326, data!$B$2:$B$326, $B26,data!$C$2:$C$326, "=3", data!$D$2:$D$326, "=1", data!$E$2:$E$326, "=1", data!$F$2:$F$326, "=1", data!$G$2:$G$326, "=2"), $C26=6, AVERAGEIFS(data!H$2:H$326, data!$B$2:$B$326, $B26,data!$C$2:$C$326, "=2", data!$D$2:$D$326, {2,3}, data!$E$2:$E$326, "=1", data!$F$2:$F$326, "=1", data!$G$2:$G$326, "=1"), $C26=7, AVERAGEIFS(data!H$2:H$326, data!$B$2:$B$326, $B26,data!$C$2:$C$326, "=2", data!$D$2:$D$326, "=1", data!$E$2:$E$326, {2,3}, data!$F$2:$F$326, "=1", data!$G$2:$G$326, "=1"), $C26=8, AVERAGEIFS(data!H$2:H$326, data!$B$2:$B$326, $B26,data!$C$2:$C$326, "=2", data!$D$2:$D$326, {2,3}, data!$E$2:$E$326, {2,3}, data!$F$2:$F$326, "=1", data!$G$2:$G$326, "=1"))</f>
        <v>500</v>
      </c>
      <c r="E26" s="4">
        <f>_xlfn.IFS($C26=1, AVERAGEIFS(data!I$2:I$326, data!$B$2:$B$326, $B26,data!$C$2:$C$326, "=2", data!$D$2:$D$326, "=1", data!$E$2:$E$326, "=1", data!$F$2:$F$326, "=1", data!$G$2:$G$326, "=1"), $C26=2, AVERAGEIFS(data!I$2:I$326, data!$B$2:$B$326, $B26,data!$C$2:$C$326, "=2", data!$D$2:$D$326, "=1", data!$E$2:$E$326, "=1", data!$F$2:$F$326, "=1", data!$G$2:$G$326, "=2"), $C26=3, AVERAGEIFS(data!I$2:I$326, data!$B$2:$B$326, $B26,data!$C$2:$C$326, "=2", data!$D$2:$D$326, "=1", data!$E$2:$E$326, "=1", data!$F$2:$F$326, "=1", data!$G$2:$G$326, "=3"), $C26=4, AVERAGEIFS(data!I$2:I$326, data!$B$2:$B$326, $B26,data!$C$2:$C$326, "=3", data!$D$2:$D$326, "=1", data!$E$2:$E$326, "=1", data!$F$2:$F$326, "=1", data!$G$2:$G$326, "=1"), $C26=5, AVERAGEIFS(data!I$2:I$326, data!$B$2:$B$326, $B26,data!$C$2:$C$326, "=3", data!$D$2:$D$326, "=1", data!$E$2:$E$326, "=1", data!$F$2:$F$326, "=1", data!$G$2:$G$326, "=2"), $C26=6, AVERAGEIFS(data!I$2:I$326, data!$B$2:$B$326, $B26,data!$C$2:$C$326, "=2", data!$D$2:$D$326, {2,3}, data!$E$2:$E$326, "=1", data!$F$2:$F$326, "=1", data!$G$2:$G$326, "=1"), $C26=7, AVERAGEIFS(data!I$2:I$326, data!$B$2:$B$326, $B26,data!$C$2:$C$326, "=2", data!$D$2:$D$326, "=1", data!$E$2:$E$326, {2,3}, data!$F$2:$F$326, "=1", data!$G$2:$G$326, "=1"), $C26=8, AVERAGEIFS(data!I$2:I$326, data!$B$2:$B$326, $B26,data!$C$2:$C$326, "=2", data!$D$2:$D$326, {2,3}, data!$E$2:$E$326, {2,3}, data!$F$2:$F$326, "=1", data!$G$2:$G$326, "=1"))</f>
        <v>0</v>
      </c>
      <c r="F26" s="4">
        <f>_xlfn.IFS($C26=1, AVERAGEIFS(data!J$2:J$326, data!$B$2:$B$326, $B26,data!$C$2:$C$326, "=2", data!$D$2:$D$326, "=1", data!$E$2:$E$326, "=1", data!$F$2:$F$326, "=1", data!$G$2:$G$326, "=1"), $C26=2, AVERAGEIFS(data!J$2:J$326, data!$B$2:$B$326, $B26,data!$C$2:$C$326, "=2", data!$D$2:$D$326, "=1", data!$E$2:$E$326, "=1", data!$F$2:$F$326, "=1", data!$G$2:$G$326, "=2"), $C26=3, AVERAGEIFS(data!J$2:J$326, data!$B$2:$B$326, $B26,data!$C$2:$C$326, "=2", data!$D$2:$D$326, "=1", data!$E$2:$E$326, "=1", data!$F$2:$F$326, "=1", data!$G$2:$G$326, "=3"), $C26=4, AVERAGEIFS(data!J$2:J$326, data!$B$2:$B$326, $B26,data!$C$2:$C$326, "=3", data!$D$2:$D$326, "=1", data!$E$2:$E$326, "=1", data!$F$2:$F$326, "=1", data!$G$2:$G$326, "=1"), $C26=5, AVERAGEIFS(data!J$2:J$326, data!$B$2:$B$326, $B26,data!$C$2:$C$326, "=3", data!$D$2:$D$326, "=1", data!$E$2:$E$326, "=1", data!$F$2:$F$326, "=1", data!$G$2:$G$326, "=2"), $C26=6, AVERAGEIFS(data!J$2:J$326, data!$B$2:$B$326, $B26,data!$C$2:$C$326, "=2", data!$D$2:$D$326, {2,3}, data!$E$2:$E$326, "=1", data!$F$2:$F$326, "=1", data!$G$2:$G$326, "=1"), $C26=7, AVERAGEIFS(data!J$2:J$326, data!$B$2:$B$326, $B26,data!$C$2:$C$326, "=2", data!$D$2:$D$326, "=1", data!$E$2:$E$326, {2,3}, data!$F$2:$F$326, "=1", data!$G$2:$G$326, "=1"), $C26=8, AVERAGEIFS(data!J$2:J$326, data!$B$2:$B$326, $B26,data!$C$2:$C$326, "=2", data!$D$2:$D$326, {2,3}, data!$E$2:$E$326, {2,3}, data!$F$2:$F$326, "=1", data!$G$2:$G$326, "=1"))</f>
        <v>0</v>
      </c>
      <c r="G26" s="4">
        <f>_xlfn.IFS($C26=1, AVERAGEIFS(data!K$2:K$326, data!$B$2:$B$326, $B26,data!$C$2:$C$326, "=2", data!$D$2:$D$326, "=1", data!$E$2:$E$326, "=1", data!$F$2:$F$326, "=1", data!$G$2:$G$326, "=1"), $C26=2, AVERAGEIFS(data!K$2:K$326, data!$B$2:$B$326, $B26,data!$C$2:$C$326, "=2", data!$D$2:$D$326, "=1", data!$E$2:$E$326, "=1", data!$F$2:$F$326, "=1", data!$G$2:$G$326, "=2"), $C26=3, AVERAGEIFS(data!K$2:K$326, data!$B$2:$B$326, $B26,data!$C$2:$C$326, "=2", data!$D$2:$D$326, "=1", data!$E$2:$E$326, "=1", data!$F$2:$F$326, "=1", data!$G$2:$G$326, "=3"), $C26=4, AVERAGEIFS(data!K$2:K$326, data!$B$2:$B$326, $B26,data!$C$2:$C$326, "=3", data!$D$2:$D$326, "=1", data!$E$2:$E$326, "=1", data!$F$2:$F$326, "=1", data!$G$2:$G$326, "=1"), $C26=5, AVERAGEIFS(data!K$2:K$326, data!$B$2:$B$326, $B26,data!$C$2:$C$326, "=3", data!$D$2:$D$326, "=1", data!$E$2:$E$326, "=1", data!$F$2:$F$326, "=1", data!$G$2:$G$326, "=2"), $C26=6, AVERAGEIFS(data!K$2:K$326, data!$B$2:$B$326, $B26,data!$C$2:$C$326, "=2", data!$D$2:$D$326, {2,3}, data!$E$2:$E$326, "=1", data!$F$2:$F$326, "=1", data!$G$2:$G$326, "=1"), $C26=7, AVERAGEIFS(data!K$2:K$326, data!$B$2:$B$326, $B26,data!$C$2:$C$326, "=2", data!$D$2:$D$326, "=1", data!$E$2:$E$326, {2,3}, data!$F$2:$F$326, "=1", data!$G$2:$G$326, "=1"), $C26=8, AVERAGEIFS(data!K$2:K$326, data!$B$2:$B$326, $B26,data!$C$2:$C$326, "=2", data!$D$2:$D$326, {2,3}, data!$E$2:$E$326, {2,3}, data!$F$2:$F$326, "=1", data!$G$2:$G$326, "=1"))</f>
        <v>0</v>
      </c>
      <c r="H26" s="6" t="str">
        <f t="shared" si="0"/>
        <v>N/A</v>
      </c>
    </row>
    <row r="27" spans="1:8" x14ac:dyDescent="0.2">
      <c r="A27" s="4" t="s">
        <v>15</v>
      </c>
      <c r="B27" s="4">
        <v>4</v>
      </c>
      <c r="C27" s="4">
        <v>2</v>
      </c>
      <c r="D27" s="4">
        <f>_xlfn.IFS($C27=1, AVERAGEIFS(data!H$2:H$326, data!$B$2:$B$326, $B27,data!$C$2:$C$326, "=2", data!$D$2:$D$326, "=1", data!$E$2:$E$326, "=1", data!$F$2:$F$326, "=1", data!$G$2:$G$326, "=1"), $C27=2, AVERAGEIFS(data!H$2:H$326, data!$B$2:$B$326, $B27,data!$C$2:$C$326, "=2", data!$D$2:$D$326, "=1", data!$E$2:$E$326, "=1", data!$F$2:$F$326, "=1", data!$G$2:$G$326, "=2"), $C27=3, AVERAGEIFS(data!H$2:H$326, data!$B$2:$B$326, $B27,data!$C$2:$C$326, "=2", data!$D$2:$D$326, "=1", data!$E$2:$E$326, "=1", data!$F$2:$F$326, "=1", data!$G$2:$G$326, "=3"), $C27=4, AVERAGEIFS(data!H$2:H$326, data!$B$2:$B$326, $B27,data!$C$2:$C$326, "=3", data!$D$2:$D$326, "=1", data!$E$2:$E$326, "=1", data!$F$2:$F$326, "=1", data!$G$2:$G$326, "=1"), $C27=5, AVERAGEIFS(data!H$2:H$326, data!$B$2:$B$326, $B27,data!$C$2:$C$326, "=3", data!$D$2:$D$326, "=1", data!$E$2:$E$326, "=1", data!$F$2:$F$326, "=1", data!$G$2:$G$326, "=2"), $C27=6, AVERAGEIFS(data!H$2:H$326, data!$B$2:$B$326, $B27,data!$C$2:$C$326, "=2", data!$D$2:$D$326, {2,3}, data!$E$2:$E$326, "=1", data!$F$2:$F$326, "=1", data!$G$2:$G$326, "=1"), $C27=7, AVERAGEIFS(data!H$2:H$326, data!$B$2:$B$326, $B27,data!$C$2:$C$326, "=2", data!$D$2:$D$326, "=1", data!$E$2:$E$326, {2,3}, data!$F$2:$F$326, "=1", data!$G$2:$G$326, "=1"), $C27=8, AVERAGEIFS(data!H$2:H$326, data!$B$2:$B$326, $B27,data!$C$2:$C$326, "=2", data!$D$2:$D$326, {2,3}, data!$E$2:$E$326, {2,3}, data!$F$2:$F$326, "=1", data!$G$2:$G$326, "=1"))</f>
        <v>500</v>
      </c>
      <c r="E27" s="4">
        <f>_xlfn.IFS($C27=1, AVERAGEIFS(data!I$2:I$326, data!$B$2:$B$326, $B27,data!$C$2:$C$326, "=2", data!$D$2:$D$326, "=1", data!$E$2:$E$326, "=1", data!$F$2:$F$326, "=1", data!$G$2:$G$326, "=1"), $C27=2, AVERAGEIFS(data!I$2:I$326, data!$B$2:$B$326, $B27,data!$C$2:$C$326, "=2", data!$D$2:$D$326, "=1", data!$E$2:$E$326, "=1", data!$F$2:$F$326, "=1", data!$G$2:$G$326, "=2"), $C27=3, AVERAGEIFS(data!I$2:I$326, data!$B$2:$B$326, $B27,data!$C$2:$C$326, "=2", data!$D$2:$D$326, "=1", data!$E$2:$E$326, "=1", data!$F$2:$F$326, "=1", data!$G$2:$G$326, "=3"), $C27=4, AVERAGEIFS(data!I$2:I$326, data!$B$2:$B$326, $B27,data!$C$2:$C$326, "=3", data!$D$2:$D$326, "=1", data!$E$2:$E$326, "=1", data!$F$2:$F$326, "=1", data!$G$2:$G$326, "=1"), $C27=5, AVERAGEIFS(data!I$2:I$326, data!$B$2:$B$326, $B27,data!$C$2:$C$326, "=3", data!$D$2:$D$326, "=1", data!$E$2:$E$326, "=1", data!$F$2:$F$326, "=1", data!$G$2:$G$326, "=2"), $C27=6, AVERAGEIFS(data!I$2:I$326, data!$B$2:$B$326, $B27,data!$C$2:$C$326, "=2", data!$D$2:$D$326, {2,3}, data!$E$2:$E$326, "=1", data!$F$2:$F$326, "=1", data!$G$2:$G$326, "=1"), $C27=7, AVERAGEIFS(data!I$2:I$326, data!$B$2:$B$326, $B27,data!$C$2:$C$326, "=2", data!$D$2:$D$326, "=1", data!$E$2:$E$326, {2,3}, data!$F$2:$F$326, "=1", data!$G$2:$G$326, "=1"), $C27=8, AVERAGEIFS(data!I$2:I$326, data!$B$2:$B$326, $B27,data!$C$2:$C$326, "=2", data!$D$2:$D$326, {2,3}, data!$E$2:$E$326, {2,3}, data!$F$2:$F$326, "=1", data!$G$2:$G$326, "=1"))</f>
        <v>0</v>
      </c>
      <c r="F27" s="4">
        <f>_xlfn.IFS($C27=1, AVERAGEIFS(data!J$2:J$326, data!$B$2:$B$326, $B27,data!$C$2:$C$326, "=2", data!$D$2:$D$326, "=1", data!$E$2:$E$326, "=1", data!$F$2:$F$326, "=1", data!$G$2:$G$326, "=1"), $C27=2, AVERAGEIFS(data!J$2:J$326, data!$B$2:$B$326, $B27,data!$C$2:$C$326, "=2", data!$D$2:$D$326, "=1", data!$E$2:$E$326, "=1", data!$F$2:$F$326, "=1", data!$G$2:$G$326, "=2"), $C27=3, AVERAGEIFS(data!J$2:J$326, data!$B$2:$B$326, $B27,data!$C$2:$C$326, "=2", data!$D$2:$D$326, "=1", data!$E$2:$E$326, "=1", data!$F$2:$F$326, "=1", data!$G$2:$G$326, "=3"), $C27=4, AVERAGEIFS(data!J$2:J$326, data!$B$2:$B$326, $B27,data!$C$2:$C$326, "=3", data!$D$2:$D$326, "=1", data!$E$2:$E$326, "=1", data!$F$2:$F$326, "=1", data!$G$2:$G$326, "=1"), $C27=5, AVERAGEIFS(data!J$2:J$326, data!$B$2:$B$326, $B27,data!$C$2:$C$326, "=3", data!$D$2:$D$326, "=1", data!$E$2:$E$326, "=1", data!$F$2:$F$326, "=1", data!$G$2:$G$326, "=2"), $C27=6, AVERAGEIFS(data!J$2:J$326, data!$B$2:$B$326, $B27,data!$C$2:$C$326, "=2", data!$D$2:$D$326, {2,3}, data!$E$2:$E$326, "=1", data!$F$2:$F$326, "=1", data!$G$2:$G$326, "=1"), $C27=7, AVERAGEIFS(data!J$2:J$326, data!$B$2:$B$326, $B27,data!$C$2:$C$326, "=2", data!$D$2:$D$326, "=1", data!$E$2:$E$326, {2,3}, data!$F$2:$F$326, "=1", data!$G$2:$G$326, "=1"), $C27=8, AVERAGEIFS(data!J$2:J$326, data!$B$2:$B$326, $B27,data!$C$2:$C$326, "=2", data!$D$2:$D$326, {2,3}, data!$E$2:$E$326, {2,3}, data!$F$2:$F$326, "=1", data!$G$2:$G$326, "=1"))</f>
        <v>0</v>
      </c>
      <c r="G27" s="4">
        <f>_xlfn.IFS($C27=1, AVERAGEIFS(data!K$2:K$326, data!$B$2:$B$326, $B27,data!$C$2:$C$326, "=2", data!$D$2:$D$326, "=1", data!$E$2:$E$326, "=1", data!$F$2:$F$326, "=1", data!$G$2:$G$326, "=1"), $C27=2, AVERAGEIFS(data!K$2:K$326, data!$B$2:$B$326, $B27,data!$C$2:$C$326, "=2", data!$D$2:$D$326, "=1", data!$E$2:$E$326, "=1", data!$F$2:$F$326, "=1", data!$G$2:$G$326, "=2"), $C27=3, AVERAGEIFS(data!K$2:K$326, data!$B$2:$B$326, $B27,data!$C$2:$C$326, "=2", data!$D$2:$D$326, "=1", data!$E$2:$E$326, "=1", data!$F$2:$F$326, "=1", data!$G$2:$G$326, "=3"), $C27=4, AVERAGEIFS(data!K$2:K$326, data!$B$2:$B$326, $B27,data!$C$2:$C$326, "=3", data!$D$2:$D$326, "=1", data!$E$2:$E$326, "=1", data!$F$2:$F$326, "=1", data!$G$2:$G$326, "=1"), $C27=5, AVERAGEIFS(data!K$2:K$326, data!$B$2:$B$326, $B27,data!$C$2:$C$326, "=3", data!$D$2:$D$326, "=1", data!$E$2:$E$326, "=1", data!$F$2:$F$326, "=1", data!$G$2:$G$326, "=2"), $C27=6, AVERAGEIFS(data!K$2:K$326, data!$B$2:$B$326, $B27,data!$C$2:$C$326, "=2", data!$D$2:$D$326, {2,3}, data!$E$2:$E$326, "=1", data!$F$2:$F$326, "=1", data!$G$2:$G$326, "=1"), $C27=7, AVERAGEIFS(data!K$2:K$326, data!$B$2:$B$326, $B27,data!$C$2:$C$326, "=2", data!$D$2:$D$326, "=1", data!$E$2:$E$326, {2,3}, data!$F$2:$F$326, "=1", data!$G$2:$G$326, "=1"), $C27=8, AVERAGEIFS(data!K$2:K$326, data!$B$2:$B$326, $B27,data!$C$2:$C$326, "=2", data!$D$2:$D$326, {2,3}, data!$E$2:$E$326, {2,3}, data!$F$2:$F$326, "=1", data!$G$2:$G$326, "=1"))</f>
        <v>0</v>
      </c>
      <c r="H27" s="6" t="str">
        <f t="shared" si="0"/>
        <v>N/A</v>
      </c>
    </row>
    <row r="28" spans="1:8" x14ac:dyDescent="0.2">
      <c r="A28" s="4" t="s">
        <v>15</v>
      </c>
      <c r="B28" s="4">
        <v>4</v>
      </c>
      <c r="C28" s="4">
        <v>3</v>
      </c>
      <c r="D28" s="4">
        <f>_xlfn.IFS($C28=1, AVERAGEIFS(data!H$2:H$326, data!$B$2:$B$326, $B28,data!$C$2:$C$326, "=2", data!$D$2:$D$326, "=1", data!$E$2:$E$326, "=1", data!$F$2:$F$326, "=1", data!$G$2:$G$326, "=1"), $C28=2, AVERAGEIFS(data!H$2:H$326, data!$B$2:$B$326, $B28,data!$C$2:$C$326, "=2", data!$D$2:$D$326, "=1", data!$E$2:$E$326, "=1", data!$F$2:$F$326, "=1", data!$G$2:$G$326, "=2"), $C28=3, AVERAGEIFS(data!H$2:H$326, data!$B$2:$B$326, $B28,data!$C$2:$C$326, "=2", data!$D$2:$D$326, "=1", data!$E$2:$E$326, "=1", data!$F$2:$F$326, "=1", data!$G$2:$G$326, "=3"), $C28=4, AVERAGEIFS(data!H$2:H$326, data!$B$2:$B$326, $B28,data!$C$2:$C$326, "=3", data!$D$2:$D$326, "=1", data!$E$2:$E$326, "=1", data!$F$2:$F$326, "=1", data!$G$2:$G$326, "=1"), $C28=5, AVERAGEIFS(data!H$2:H$326, data!$B$2:$B$326, $B28,data!$C$2:$C$326, "=3", data!$D$2:$D$326, "=1", data!$E$2:$E$326, "=1", data!$F$2:$F$326, "=1", data!$G$2:$G$326, "=2"), $C28=6, AVERAGEIFS(data!H$2:H$326, data!$B$2:$B$326, $B28,data!$C$2:$C$326, "=2", data!$D$2:$D$326, {2,3}, data!$E$2:$E$326, "=1", data!$F$2:$F$326, "=1", data!$G$2:$G$326, "=1"), $C28=7, AVERAGEIFS(data!H$2:H$326, data!$B$2:$B$326, $B28,data!$C$2:$C$326, "=2", data!$D$2:$D$326, "=1", data!$E$2:$E$326, {2,3}, data!$F$2:$F$326, "=1", data!$G$2:$G$326, "=1"), $C28=8, AVERAGEIFS(data!H$2:H$326, data!$B$2:$B$326, $B28,data!$C$2:$C$326, "=2", data!$D$2:$D$326, {2,3}, data!$E$2:$E$326, {2,3}, data!$F$2:$F$326, "=1", data!$G$2:$G$326, "=1"))</f>
        <v>500</v>
      </c>
      <c r="E28" s="4">
        <f>_xlfn.IFS($C28=1, AVERAGEIFS(data!I$2:I$326, data!$B$2:$B$326, $B28,data!$C$2:$C$326, "=2", data!$D$2:$D$326, "=1", data!$E$2:$E$326, "=1", data!$F$2:$F$326, "=1", data!$G$2:$G$326, "=1"), $C28=2, AVERAGEIFS(data!I$2:I$326, data!$B$2:$B$326, $B28,data!$C$2:$C$326, "=2", data!$D$2:$D$326, "=1", data!$E$2:$E$326, "=1", data!$F$2:$F$326, "=1", data!$G$2:$G$326, "=2"), $C28=3, AVERAGEIFS(data!I$2:I$326, data!$B$2:$B$326, $B28,data!$C$2:$C$326, "=2", data!$D$2:$D$326, "=1", data!$E$2:$E$326, "=1", data!$F$2:$F$326, "=1", data!$G$2:$G$326, "=3"), $C28=4, AVERAGEIFS(data!I$2:I$326, data!$B$2:$B$326, $B28,data!$C$2:$C$326, "=3", data!$D$2:$D$326, "=1", data!$E$2:$E$326, "=1", data!$F$2:$F$326, "=1", data!$G$2:$G$326, "=1"), $C28=5, AVERAGEIFS(data!I$2:I$326, data!$B$2:$B$326, $B28,data!$C$2:$C$326, "=3", data!$D$2:$D$326, "=1", data!$E$2:$E$326, "=1", data!$F$2:$F$326, "=1", data!$G$2:$G$326, "=2"), $C28=6, AVERAGEIFS(data!I$2:I$326, data!$B$2:$B$326, $B28,data!$C$2:$C$326, "=2", data!$D$2:$D$326, {2,3}, data!$E$2:$E$326, "=1", data!$F$2:$F$326, "=1", data!$G$2:$G$326, "=1"), $C28=7, AVERAGEIFS(data!I$2:I$326, data!$B$2:$B$326, $B28,data!$C$2:$C$326, "=2", data!$D$2:$D$326, "=1", data!$E$2:$E$326, {2,3}, data!$F$2:$F$326, "=1", data!$G$2:$G$326, "=1"), $C28=8, AVERAGEIFS(data!I$2:I$326, data!$B$2:$B$326, $B28,data!$C$2:$C$326, "=2", data!$D$2:$D$326, {2,3}, data!$E$2:$E$326, {2,3}, data!$F$2:$F$326, "=1", data!$G$2:$G$326, "=1"))</f>
        <v>0</v>
      </c>
      <c r="F28" s="4">
        <f>_xlfn.IFS($C28=1, AVERAGEIFS(data!J$2:J$326, data!$B$2:$B$326, $B28,data!$C$2:$C$326, "=2", data!$D$2:$D$326, "=1", data!$E$2:$E$326, "=1", data!$F$2:$F$326, "=1", data!$G$2:$G$326, "=1"), $C28=2, AVERAGEIFS(data!J$2:J$326, data!$B$2:$B$326, $B28,data!$C$2:$C$326, "=2", data!$D$2:$D$326, "=1", data!$E$2:$E$326, "=1", data!$F$2:$F$326, "=1", data!$G$2:$G$326, "=2"), $C28=3, AVERAGEIFS(data!J$2:J$326, data!$B$2:$B$326, $B28,data!$C$2:$C$326, "=2", data!$D$2:$D$326, "=1", data!$E$2:$E$326, "=1", data!$F$2:$F$326, "=1", data!$G$2:$G$326, "=3"), $C28=4, AVERAGEIFS(data!J$2:J$326, data!$B$2:$B$326, $B28,data!$C$2:$C$326, "=3", data!$D$2:$D$326, "=1", data!$E$2:$E$326, "=1", data!$F$2:$F$326, "=1", data!$G$2:$G$326, "=1"), $C28=5, AVERAGEIFS(data!J$2:J$326, data!$B$2:$B$326, $B28,data!$C$2:$C$326, "=3", data!$D$2:$D$326, "=1", data!$E$2:$E$326, "=1", data!$F$2:$F$326, "=1", data!$G$2:$G$326, "=2"), $C28=6, AVERAGEIFS(data!J$2:J$326, data!$B$2:$B$326, $B28,data!$C$2:$C$326, "=2", data!$D$2:$D$326, {2,3}, data!$E$2:$E$326, "=1", data!$F$2:$F$326, "=1", data!$G$2:$G$326, "=1"), $C28=7, AVERAGEIFS(data!J$2:J$326, data!$B$2:$B$326, $B28,data!$C$2:$C$326, "=2", data!$D$2:$D$326, "=1", data!$E$2:$E$326, {2,3}, data!$F$2:$F$326, "=1", data!$G$2:$G$326, "=1"), $C28=8, AVERAGEIFS(data!J$2:J$326, data!$B$2:$B$326, $B28,data!$C$2:$C$326, "=2", data!$D$2:$D$326, {2,3}, data!$E$2:$E$326, {2,3}, data!$F$2:$F$326, "=1", data!$G$2:$G$326, "=1"))</f>
        <v>0</v>
      </c>
      <c r="G28" s="4">
        <f>_xlfn.IFS($C28=1, AVERAGEIFS(data!K$2:K$326, data!$B$2:$B$326, $B28,data!$C$2:$C$326, "=2", data!$D$2:$D$326, "=1", data!$E$2:$E$326, "=1", data!$F$2:$F$326, "=1", data!$G$2:$G$326, "=1"), $C28=2, AVERAGEIFS(data!K$2:K$326, data!$B$2:$B$326, $B28,data!$C$2:$C$326, "=2", data!$D$2:$D$326, "=1", data!$E$2:$E$326, "=1", data!$F$2:$F$326, "=1", data!$G$2:$G$326, "=2"), $C28=3, AVERAGEIFS(data!K$2:K$326, data!$B$2:$B$326, $B28,data!$C$2:$C$326, "=2", data!$D$2:$D$326, "=1", data!$E$2:$E$326, "=1", data!$F$2:$F$326, "=1", data!$G$2:$G$326, "=3"), $C28=4, AVERAGEIFS(data!K$2:K$326, data!$B$2:$B$326, $B28,data!$C$2:$C$326, "=3", data!$D$2:$D$326, "=1", data!$E$2:$E$326, "=1", data!$F$2:$F$326, "=1", data!$G$2:$G$326, "=1"), $C28=5, AVERAGEIFS(data!K$2:K$326, data!$B$2:$B$326, $B28,data!$C$2:$C$326, "=3", data!$D$2:$D$326, "=1", data!$E$2:$E$326, "=1", data!$F$2:$F$326, "=1", data!$G$2:$G$326, "=2"), $C28=6, AVERAGEIFS(data!K$2:K$326, data!$B$2:$B$326, $B28,data!$C$2:$C$326, "=2", data!$D$2:$D$326, {2,3}, data!$E$2:$E$326, "=1", data!$F$2:$F$326, "=1", data!$G$2:$G$326, "=1"), $C28=7, AVERAGEIFS(data!K$2:K$326, data!$B$2:$B$326, $B28,data!$C$2:$C$326, "=2", data!$D$2:$D$326, "=1", data!$E$2:$E$326, {2,3}, data!$F$2:$F$326, "=1", data!$G$2:$G$326, "=1"), $C28=8, AVERAGEIFS(data!K$2:K$326, data!$B$2:$B$326, $B28,data!$C$2:$C$326, "=2", data!$D$2:$D$326, {2,3}, data!$E$2:$E$326, {2,3}, data!$F$2:$F$326, "=1", data!$G$2:$G$326, "=1"))</f>
        <v>0</v>
      </c>
      <c r="H28" s="6" t="str">
        <f t="shared" si="0"/>
        <v>N/A</v>
      </c>
    </row>
    <row r="29" spans="1:8" x14ac:dyDescent="0.2">
      <c r="A29" s="4" t="s">
        <v>15</v>
      </c>
      <c r="B29" s="4">
        <v>4</v>
      </c>
      <c r="C29" s="4">
        <v>4</v>
      </c>
      <c r="D29" s="4">
        <f>_xlfn.IFS($C29=1, AVERAGEIFS(data!H$2:H$326, data!$B$2:$B$326, $B29,data!$C$2:$C$326, "=2", data!$D$2:$D$326, "=1", data!$E$2:$E$326, "=1", data!$F$2:$F$326, "=1", data!$G$2:$G$326, "=1"), $C29=2, AVERAGEIFS(data!H$2:H$326, data!$B$2:$B$326, $B29,data!$C$2:$C$326, "=2", data!$D$2:$D$326, "=1", data!$E$2:$E$326, "=1", data!$F$2:$F$326, "=1", data!$G$2:$G$326, "=2"), $C29=3, AVERAGEIFS(data!H$2:H$326, data!$B$2:$B$326, $B29,data!$C$2:$C$326, "=2", data!$D$2:$D$326, "=1", data!$E$2:$E$326, "=1", data!$F$2:$F$326, "=1", data!$G$2:$G$326, "=3"), $C29=4, AVERAGEIFS(data!H$2:H$326, data!$B$2:$B$326, $B29,data!$C$2:$C$326, "=3", data!$D$2:$D$326, "=1", data!$E$2:$E$326, "=1", data!$F$2:$F$326, "=1", data!$G$2:$G$326, "=1"), $C29=5, AVERAGEIFS(data!H$2:H$326, data!$B$2:$B$326, $B29,data!$C$2:$C$326, "=3", data!$D$2:$D$326, "=1", data!$E$2:$E$326, "=1", data!$F$2:$F$326, "=1", data!$G$2:$G$326, "=2"), $C29=6, AVERAGEIFS(data!H$2:H$326, data!$B$2:$B$326, $B29,data!$C$2:$C$326, "=2", data!$D$2:$D$326, {2,3}, data!$E$2:$E$326, "=1", data!$F$2:$F$326, "=1", data!$G$2:$G$326, "=1"), $C29=7, AVERAGEIFS(data!H$2:H$326, data!$B$2:$B$326, $B29,data!$C$2:$C$326, "=2", data!$D$2:$D$326, "=1", data!$E$2:$E$326, {2,3}, data!$F$2:$F$326, "=1", data!$G$2:$G$326, "=1"), $C29=8, AVERAGEIFS(data!H$2:H$326, data!$B$2:$B$326, $B29,data!$C$2:$C$326, "=2", data!$D$2:$D$326, {2,3}, data!$E$2:$E$326, {2,3}, data!$F$2:$F$326, "=1", data!$G$2:$G$326, "=1"))</f>
        <v>500</v>
      </c>
      <c r="E29" s="4">
        <f>_xlfn.IFS($C29=1, AVERAGEIFS(data!I$2:I$326, data!$B$2:$B$326, $B29,data!$C$2:$C$326, "=2", data!$D$2:$D$326, "=1", data!$E$2:$E$326, "=1", data!$F$2:$F$326, "=1", data!$G$2:$G$326, "=1"), $C29=2, AVERAGEIFS(data!I$2:I$326, data!$B$2:$B$326, $B29,data!$C$2:$C$326, "=2", data!$D$2:$D$326, "=1", data!$E$2:$E$326, "=1", data!$F$2:$F$326, "=1", data!$G$2:$G$326, "=2"), $C29=3, AVERAGEIFS(data!I$2:I$326, data!$B$2:$B$326, $B29,data!$C$2:$C$326, "=2", data!$D$2:$D$326, "=1", data!$E$2:$E$326, "=1", data!$F$2:$F$326, "=1", data!$G$2:$G$326, "=3"), $C29=4, AVERAGEIFS(data!I$2:I$326, data!$B$2:$B$326, $B29,data!$C$2:$C$326, "=3", data!$D$2:$D$326, "=1", data!$E$2:$E$326, "=1", data!$F$2:$F$326, "=1", data!$G$2:$G$326, "=1"), $C29=5, AVERAGEIFS(data!I$2:I$326, data!$B$2:$B$326, $B29,data!$C$2:$C$326, "=3", data!$D$2:$D$326, "=1", data!$E$2:$E$326, "=1", data!$F$2:$F$326, "=1", data!$G$2:$G$326, "=2"), $C29=6, AVERAGEIFS(data!I$2:I$326, data!$B$2:$B$326, $B29,data!$C$2:$C$326, "=2", data!$D$2:$D$326, {2,3}, data!$E$2:$E$326, "=1", data!$F$2:$F$326, "=1", data!$G$2:$G$326, "=1"), $C29=7, AVERAGEIFS(data!I$2:I$326, data!$B$2:$B$326, $B29,data!$C$2:$C$326, "=2", data!$D$2:$D$326, "=1", data!$E$2:$E$326, {2,3}, data!$F$2:$F$326, "=1", data!$G$2:$G$326, "=1"), $C29=8, AVERAGEIFS(data!I$2:I$326, data!$B$2:$B$326, $B29,data!$C$2:$C$326, "=2", data!$D$2:$D$326, {2,3}, data!$E$2:$E$326, {2,3}, data!$F$2:$F$326, "=1", data!$G$2:$G$326, "=1"))</f>
        <v>0</v>
      </c>
      <c r="F29" s="4">
        <f>_xlfn.IFS($C29=1, AVERAGEIFS(data!J$2:J$326, data!$B$2:$B$326, $B29,data!$C$2:$C$326, "=2", data!$D$2:$D$326, "=1", data!$E$2:$E$326, "=1", data!$F$2:$F$326, "=1", data!$G$2:$G$326, "=1"), $C29=2, AVERAGEIFS(data!J$2:J$326, data!$B$2:$B$326, $B29,data!$C$2:$C$326, "=2", data!$D$2:$D$326, "=1", data!$E$2:$E$326, "=1", data!$F$2:$F$326, "=1", data!$G$2:$G$326, "=2"), $C29=3, AVERAGEIFS(data!J$2:J$326, data!$B$2:$B$326, $B29,data!$C$2:$C$326, "=2", data!$D$2:$D$326, "=1", data!$E$2:$E$326, "=1", data!$F$2:$F$326, "=1", data!$G$2:$G$326, "=3"), $C29=4, AVERAGEIFS(data!J$2:J$326, data!$B$2:$B$326, $B29,data!$C$2:$C$326, "=3", data!$D$2:$D$326, "=1", data!$E$2:$E$326, "=1", data!$F$2:$F$326, "=1", data!$G$2:$G$326, "=1"), $C29=5, AVERAGEIFS(data!J$2:J$326, data!$B$2:$B$326, $B29,data!$C$2:$C$326, "=3", data!$D$2:$D$326, "=1", data!$E$2:$E$326, "=1", data!$F$2:$F$326, "=1", data!$G$2:$G$326, "=2"), $C29=6, AVERAGEIFS(data!J$2:J$326, data!$B$2:$B$326, $B29,data!$C$2:$C$326, "=2", data!$D$2:$D$326, {2,3}, data!$E$2:$E$326, "=1", data!$F$2:$F$326, "=1", data!$G$2:$G$326, "=1"), $C29=7, AVERAGEIFS(data!J$2:J$326, data!$B$2:$B$326, $B29,data!$C$2:$C$326, "=2", data!$D$2:$D$326, "=1", data!$E$2:$E$326, {2,3}, data!$F$2:$F$326, "=1", data!$G$2:$G$326, "=1"), $C29=8, AVERAGEIFS(data!J$2:J$326, data!$B$2:$B$326, $B29,data!$C$2:$C$326, "=2", data!$D$2:$D$326, {2,3}, data!$E$2:$E$326, {2,3}, data!$F$2:$F$326, "=1", data!$G$2:$G$326, "=1"))</f>
        <v>0</v>
      </c>
      <c r="G29" s="4">
        <f>_xlfn.IFS($C29=1, AVERAGEIFS(data!K$2:K$326, data!$B$2:$B$326, $B29,data!$C$2:$C$326, "=2", data!$D$2:$D$326, "=1", data!$E$2:$E$326, "=1", data!$F$2:$F$326, "=1", data!$G$2:$G$326, "=1"), $C29=2, AVERAGEIFS(data!K$2:K$326, data!$B$2:$B$326, $B29,data!$C$2:$C$326, "=2", data!$D$2:$D$326, "=1", data!$E$2:$E$326, "=1", data!$F$2:$F$326, "=1", data!$G$2:$G$326, "=2"), $C29=3, AVERAGEIFS(data!K$2:K$326, data!$B$2:$B$326, $B29,data!$C$2:$C$326, "=2", data!$D$2:$D$326, "=1", data!$E$2:$E$326, "=1", data!$F$2:$F$326, "=1", data!$G$2:$G$326, "=3"), $C29=4, AVERAGEIFS(data!K$2:K$326, data!$B$2:$B$326, $B29,data!$C$2:$C$326, "=3", data!$D$2:$D$326, "=1", data!$E$2:$E$326, "=1", data!$F$2:$F$326, "=1", data!$G$2:$G$326, "=1"), $C29=5, AVERAGEIFS(data!K$2:K$326, data!$B$2:$B$326, $B29,data!$C$2:$C$326, "=3", data!$D$2:$D$326, "=1", data!$E$2:$E$326, "=1", data!$F$2:$F$326, "=1", data!$G$2:$G$326, "=2"), $C29=6, AVERAGEIFS(data!K$2:K$326, data!$B$2:$B$326, $B29,data!$C$2:$C$326, "=2", data!$D$2:$D$326, {2,3}, data!$E$2:$E$326, "=1", data!$F$2:$F$326, "=1", data!$G$2:$G$326, "=1"), $C29=7, AVERAGEIFS(data!K$2:K$326, data!$B$2:$B$326, $B29,data!$C$2:$C$326, "=2", data!$D$2:$D$326, "=1", data!$E$2:$E$326, {2,3}, data!$F$2:$F$326, "=1", data!$G$2:$G$326, "=1"), $C29=8, AVERAGEIFS(data!K$2:K$326, data!$B$2:$B$326, $B29,data!$C$2:$C$326, "=2", data!$D$2:$D$326, {2,3}, data!$E$2:$E$326, {2,3}, data!$F$2:$F$326, "=1", data!$G$2:$G$326, "=1"))</f>
        <v>0</v>
      </c>
      <c r="H29" s="6" t="str">
        <f t="shared" si="0"/>
        <v>N/A</v>
      </c>
    </row>
    <row r="30" spans="1:8" x14ac:dyDescent="0.2">
      <c r="A30" s="4" t="s">
        <v>15</v>
      </c>
      <c r="B30" s="4">
        <v>4</v>
      </c>
      <c r="C30" s="4">
        <v>5</v>
      </c>
      <c r="D30" s="4">
        <f>_xlfn.IFS($C30=1, AVERAGEIFS(data!H$2:H$326, data!$B$2:$B$326, $B30,data!$C$2:$C$326, "=2", data!$D$2:$D$326, "=1", data!$E$2:$E$326, "=1", data!$F$2:$F$326, "=1", data!$G$2:$G$326, "=1"), $C30=2, AVERAGEIFS(data!H$2:H$326, data!$B$2:$B$326, $B30,data!$C$2:$C$326, "=2", data!$D$2:$D$326, "=1", data!$E$2:$E$326, "=1", data!$F$2:$F$326, "=1", data!$G$2:$G$326, "=2"), $C30=3, AVERAGEIFS(data!H$2:H$326, data!$B$2:$B$326, $B30,data!$C$2:$C$326, "=2", data!$D$2:$D$326, "=1", data!$E$2:$E$326, "=1", data!$F$2:$F$326, "=1", data!$G$2:$G$326, "=3"), $C30=4, AVERAGEIFS(data!H$2:H$326, data!$B$2:$B$326, $B30,data!$C$2:$C$326, "=3", data!$D$2:$D$326, "=1", data!$E$2:$E$326, "=1", data!$F$2:$F$326, "=1", data!$G$2:$G$326, "=1"), $C30=5, AVERAGEIFS(data!H$2:H$326, data!$B$2:$B$326, $B30,data!$C$2:$C$326, "=3", data!$D$2:$D$326, "=1", data!$E$2:$E$326, "=1", data!$F$2:$F$326, "=1", data!$G$2:$G$326, "=2"), $C30=6, AVERAGEIFS(data!H$2:H$326, data!$B$2:$B$326, $B30,data!$C$2:$C$326, "=2", data!$D$2:$D$326, {2,3}, data!$E$2:$E$326, "=1", data!$F$2:$F$326, "=1", data!$G$2:$G$326, "=1"), $C30=7, AVERAGEIFS(data!H$2:H$326, data!$B$2:$B$326, $B30,data!$C$2:$C$326, "=2", data!$D$2:$D$326, "=1", data!$E$2:$E$326, {2,3}, data!$F$2:$F$326, "=1", data!$G$2:$G$326, "=1"), $C30=8, AVERAGEIFS(data!H$2:H$326, data!$B$2:$B$326, $B30,data!$C$2:$C$326, "=2", data!$D$2:$D$326, {2,3}, data!$E$2:$E$326, {2,3}, data!$F$2:$F$326, "=1", data!$G$2:$G$326, "=1"))</f>
        <v>500</v>
      </c>
      <c r="E30" s="4">
        <f>_xlfn.IFS($C30=1, AVERAGEIFS(data!I$2:I$326, data!$B$2:$B$326, $B30,data!$C$2:$C$326, "=2", data!$D$2:$D$326, "=1", data!$E$2:$E$326, "=1", data!$F$2:$F$326, "=1", data!$G$2:$G$326, "=1"), $C30=2, AVERAGEIFS(data!I$2:I$326, data!$B$2:$B$326, $B30,data!$C$2:$C$326, "=2", data!$D$2:$D$326, "=1", data!$E$2:$E$326, "=1", data!$F$2:$F$326, "=1", data!$G$2:$G$326, "=2"), $C30=3, AVERAGEIFS(data!I$2:I$326, data!$B$2:$B$326, $B30,data!$C$2:$C$326, "=2", data!$D$2:$D$326, "=1", data!$E$2:$E$326, "=1", data!$F$2:$F$326, "=1", data!$G$2:$G$326, "=3"), $C30=4, AVERAGEIFS(data!I$2:I$326, data!$B$2:$B$326, $B30,data!$C$2:$C$326, "=3", data!$D$2:$D$326, "=1", data!$E$2:$E$326, "=1", data!$F$2:$F$326, "=1", data!$G$2:$G$326, "=1"), $C30=5, AVERAGEIFS(data!I$2:I$326, data!$B$2:$B$326, $B30,data!$C$2:$C$326, "=3", data!$D$2:$D$326, "=1", data!$E$2:$E$326, "=1", data!$F$2:$F$326, "=1", data!$G$2:$G$326, "=2"), $C30=6, AVERAGEIFS(data!I$2:I$326, data!$B$2:$B$326, $B30,data!$C$2:$C$326, "=2", data!$D$2:$D$326, {2,3}, data!$E$2:$E$326, "=1", data!$F$2:$F$326, "=1", data!$G$2:$G$326, "=1"), $C30=7, AVERAGEIFS(data!I$2:I$326, data!$B$2:$B$326, $B30,data!$C$2:$C$326, "=2", data!$D$2:$D$326, "=1", data!$E$2:$E$326, {2,3}, data!$F$2:$F$326, "=1", data!$G$2:$G$326, "=1"), $C30=8, AVERAGEIFS(data!I$2:I$326, data!$B$2:$B$326, $B30,data!$C$2:$C$326, "=2", data!$D$2:$D$326, {2,3}, data!$E$2:$E$326, {2,3}, data!$F$2:$F$326, "=1", data!$G$2:$G$326, "=1"))</f>
        <v>0</v>
      </c>
      <c r="F30" s="4">
        <f>_xlfn.IFS($C30=1, AVERAGEIFS(data!J$2:J$326, data!$B$2:$B$326, $B30,data!$C$2:$C$326, "=2", data!$D$2:$D$326, "=1", data!$E$2:$E$326, "=1", data!$F$2:$F$326, "=1", data!$G$2:$G$326, "=1"), $C30=2, AVERAGEIFS(data!J$2:J$326, data!$B$2:$B$326, $B30,data!$C$2:$C$326, "=2", data!$D$2:$D$326, "=1", data!$E$2:$E$326, "=1", data!$F$2:$F$326, "=1", data!$G$2:$G$326, "=2"), $C30=3, AVERAGEIFS(data!J$2:J$326, data!$B$2:$B$326, $B30,data!$C$2:$C$326, "=2", data!$D$2:$D$326, "=1", data!$E$2:$E$326, "=1", data!$F$2:$F$326, "=1", data!$G$2:$G$326, "=3"), $C30=4, AVERAGEIFS(data!J$2:J$326, data!$B$2:$B$326, $B30,data!$C$2:$C$326, "=3", data!$D$2:$D$326, "=1", data!$E$2:$E$326, "=1", data!$F$2:$F$326, "=1", data!$G$2:$G$326, "=1"), $C30=5, AVERAGEIFS(data!J$2:J$326, data!$B$2:$B$326, $B30,data!$C$2:$C$326, "=3", data!$D$2:$D$326, "=1", data!$E$2:$E$326, "=1", data!$F$2:$F$326, "=1", data!$G$2:$G$326, "=2"), $C30=6, AVERAGEIFS(data!J$2:J$326, data!$B$2:$B$326, $B30,data!$C$2:$C$326, "=2", data!$D$2:$D$326, {2,3}, data!$E$2:$E$326, "=1", data!$F$2:$F$326, "=1", data!$G$2:$G$326, "=1"), $C30=7, AVERAGEIFS(data!J$2:J$326, data!$B$2:$B$326, $B30,data!$C$2:$C$326, "=2", data!$D$2:$D$326, "=1", data!$E$2:$E$326, {2,3}, data!$F$2:$F$326, "=1", data!$G$2:$G$326, "=1"), $C30=8, AVERAGEIFS(data!J$2:J$326, data!$B$2:$B$326, $B30,data!$C$2:$C$326, "=2", data!$D$2:$D$326, {2,3}, data!$E$2:$E$326, {2,3}, data!$F$2:$F$326, "=1", data!$G$2:$G$326, "=1"))</f>
        <v>0</v>
      </c>
      <c r="G30" s="4">
        <f>_xlfn.IFS($C30=1, AVERAGEIFS(data!K$2:K$326, data!$B$2:$B$326, $B30,data!$C$2:$C$326, "=2", data!$D$2:$D$326, "=1", data!$E$2:$E$326, "=1", data!$F$2:$F$326, "=1", data!$G$2:$G$326, "=1"), $C30=2, AVERAGEIFS(data!K$2:K$326, data!$B$2:$B$326, $B30,data!$C$2:$C$326, "=2", data!$D$2:$D$326, "=1", data!$E$2:$E$326, "=1", data!$F$2:$F$326, "=1", data!$G$2:$G$326, "=2"), $C30=3, AVERAGEIFS(data!K$2:K$326, data!$B$2:$B$326, $B30,data!$C$2:$C$326, "=2", data!$D$2:$D$326, "=1", data!$E$2:$E$326, "=1", data!$F$2:$F$326, "=1", data!$G$2:$G$326, "=3"), $C30=4, AVERAGEIFS(data!K$2:K$326, data!$B$2:$B$326, $B30,data!$C$2:$C$326, "=3", data!$D$2:$D$326, "=1", data!$E$2:$E$326, "=1", data!$F$2:$F$326, "=1", data!$G$2:$G$326, "=1"), $C30=5, AVERAGEIFS(data!K$2:K$326, data!$B$2:$B$326, $B30,data!$C$2:$C$326, "=3", data!$D$2:$D$326, "=1", data!$E$2:$E$326, "=1", data!$F$2:$F$326, "=1", data!$G$2:$G$326, "=2"), $C30=6, AVERAGEIFS(data!K$2:K$326, data!$B$2:$B$326, $B30,data!$C$2:$C$326, "=2", data!$D$2:$D$326, {2,3}, data!$E$2:$E$326, "=1", data!$F$2:$F$326, "=1", data!$G$2:$G$326, "=1"), $C30=7, AVERAGEIFS(data!K$2:K$326, data!$B$2:$B$326, $B30,data!$C$2:$C$326, "=2", data!$D$2:$D$326, "=1", data!$E$2:$E$326, {2,3}, data!$F$2:$F$326, "=1", data!$G$2:$G$326, "=1"), $C30=8, AVERAGEIFS(data!K$2:K$326, data!$B$2:$B$326, $B30,data!$C$2:$C$326, "=2", data!$D$2:$D$326, {2,3}, data!$E$2:$E$326, {2,3}, data!$F$2:$F$326, "=1", data!$G$2:$G$326, "=1"))</f>
        <v>0</v>
      </c>
      <c r="H30" s="6" t="str">
        <f t="shared" si="0"/>
        <v>N/A</v>
      </c>
    </row>
    <row r="31" spans="1:8" x14ac:dyDescent="0.2">
      <c r="A31" s="4" t="s">
        <v>15</v>
      </c>
      <c r="B31" s="4">
        <v>4</v>
      </c>
      <c r="C31" s="4">
        <v>6</v>
      </c>
      <c r="D31" s="4">
        <f>_xlfn.IFS($C31=1, AVERAGEIFS(data!H$2:H$326, data!$B$2:$B$326, $B31,data!$C$2:$C$326, "=2", data!$D$2:$D$326, "=1", data!$E$2:$E$326, "=1", data!$F$2:$F$326, "=1", data!$G$2:$G$326, "=1"), $C31=2, AVERAGEIFS(data!H$2:H$326, data!$B$2:$B$326, $B31,data!$C$2:$C$326, "=2", data!$D$2:$D$326, "=1", data!$E$2:$E$326, "=1", data!$F$2:$F$326, "=1", data!$G$2:$G$326, "=2"), $C31=3, AVERAGEIFS(data!H$2:H$326, data!$B$2:$B$326, $B31,data!$C$2:$C$326, "=2", data!$D$2:$D$326, "=1", data!$E$2:$E$326, "=1", data!$F$2:$F$326, "=1", data!$G$2:$G$326, "=3"), $C31=4, AVERAGEIFS(data!H$2:H$326, data!$B$2:$B$326, $B31,data!$C$2:$C$326, "=3", data!$D$2:$D$326, "=1", data!$E$2:$E$326, "=1", data!$F$2:$F$326, "=1", data!$G$2:$G$326, "=1"), $C31=5, AVERAGEIFS(data!H$2:H$326, data!$B$2:$B$326, $B31,data!$C$2:$C$326, "=3", data!$D$2:$D$326, "=1", data!$E$2:$E$326, "=1", data!$F$2:$F$326, "=1", data!$G$2:$G$326, "=2"), $C31=6, AVERAGEIFS(data!H$2:H$326, data!$B$2:$B$326, $B31,data!$C$2:$C$326, "=2", data!$D$2:$D$326, {2,3}, data!$E$2:$E$326, "=1", data!$F$2:$F$326, "=1", data!$G$2:$G$326, "=1"), $C31=7, AVERAGEIFS(data!H$2:H$326, data!$B$2:$B$326, $B31,data!$C$2:$C$326, "=2", data!$D$2:$D$326, "=1", data!$E$2:$E$326, {2,3}, data!$F$2:$F$326, "=1", data!$G$2:$G$326, "=1"), $C31=8, AVERAGEIFS(data!H$2:H$326, data!$B$2:$B$326, $B31,data!$C$2:$C$326, "=2", data!$D$2:$D$326, {2,3}, data!$E$2:$E$326, {2,3}, data!$F$2:$F$326, "=1", data!$G$2:$G$326, "=1"))</f>
        <v>500</v>
      </c>
      <c r="E31" s="4">
        <f>_xlfn.IFS($C31=1, AVERAGEIFS(data!I$2:I$326, data!$B$2:$B$326, $B31,data!$C$2:$C$326, "=2", data!$D$2:$D$326, "=1", data!$E$2:$E$326, "=1", data!$F$2:$F$326, "=1", data!$G$2:$G$326, "=1"), $C31=2, AVERAGEIFS(data!I$2:I$326, data!$B$2:$B$326, $B31,data!$C$2:$C$326, "=2", data!$D$2:$D$326, "=1", data!$E$2:$E$326, "=1", data!$F$2:$F$326, "=1", data!$G$2:$G$326, "=2"), $C31=3, AVERAGEIFS(data!I$2:I$326, data!$B$2:$B$326, $B31,data!$C$2:$C$326, "=2", data!$D$2:$D$326, "=1", data!$E$2:$E$326, "=1", data!$F$2:$F$326, "=1", data!$G$2:$G$326, "=3"), $C31=4, AVERAGEIFS(data!I$2:I$326, data!$B$2:$B$326, $B31,data!$C$2:$C$326, "=3", data!$D$2:$D$326, "=1", data!$E$2:$E$326, "=1", data!$F$2:$F$326, "=1", data!$G$2:$G$326, "=1"), $C31=5, AVERAGEIFS(data!I$2:I$326, data!$B$2:$B$326, $B31,data!$C$2:$C$326, "=3", data!$D$2:$D$326, "=1", data!$E$2:$E$326, "=1", data!$F$2:$F$326, "=1", data!$G$2:$G$326, "=2"), $C31=6, AVERAGEIFS(data!I$2:I$326, data!$B$2:$B$326, $B31,data!$C$2:$C$326, "=2", data!$D$2:$D$326, {2,3}, data!$E$2:$E$326, "=1", data!$F$2:$F$326, "=1", data!$G$2:$G$326, "=1"), $C31=7, AVERAGEIFS(data!I$2:I$326, data!$B$2:$B$326, $B31,data!$C$2:$C$326, "=2", data!$D$2:$D$326, "=1", data!$E$2:$E$326, {2,3}, data!$F$2:$F$326, "=1", data!$G$2:$G$326, "=1"), $C31=8, AVERAGEIFS(data!I$2:I$326, data!$B$2:$B$326, $B31,data!$C$2:$C$326, "=2", data!$D$2:$D$326, {2,3}, data!$E$2:$E$326, {2,3}, data!$F$2:$F$326, "=1", data!$G$2:$G$326, "=1"))</f>
        <v>0</v>
      </c>
      <c r="F31" s="4">
        <f>_xlfn.IFS($C31=1, AVERAGEIFS(data!J$2:J$326, data!$B$2:$B$326, $B31,data!$C$2:$C$326, "=2", data!$D$2:$D$326, "=1", data!$E$2:$E$326, "=1", data!$F$2:$F$326, "=1", data!$G$2:$G$326, "=1"), $C31=2, AVERAGEIFS(data!J$2:J$326, data!$B$2:$B$326, $B31,data!$C$2:$C$326, "=2", data!$D$2:$D$326, "=1", data!$E$2:$E$326, "=1", data!$F$2:$F$326, "=1", data!$G$2:$G$326, "=2"), $C31=3, AVERAGEIFS(data!J$2:J$326, data!$B$2:$B$326, $B31,data!$C$2:$C$326, "=2", data!$D$2:$D$326, "=1", data!$E$2:$E$326, "=1", data!$F$2:$F$326, "=1", data!$G$2:$G$326, "=3"), $C31=4, AVERAGEIFS(data!J$2:J$326, data!$B$2:$B$326, $B31,data!$C$2:$C$326, "=3", data!$D$2:$D$326, "=1", data!$E$2:$E$326, "=1", data!$F$2:$F$326, "=1", data!$G$2:$G$326, "=1"), $C31=5, AVERAGEIFS(data!J$2:J$326, data!$B$2:$B$326, $B31,data!$C$2:$C$326, "=3", data!$D$2:$D$326, "=1", data!$E$2:$E$326, "=1", data!$F$2:$F$326, "=1", data!$G$2:$G$326, "=2"), $C31=6, AVERAGEIFS(data!J$2:J$326, data!$B$2:$B$326, $B31,data!$C$2:$C$326, "=2", data!$D$2:$D$326, {2,3}, data!$E$2:$E$326, "=1", data!$F$2:$F$326, "=1", data!$G$2:$G$326, "=1"), $C31=7, AVERAGEIFS(data!J$2:J$326, data!$B$2:$B$326, $B31,data!$C$2:$C$326, "=2", data!$D$2:$D$326, "=1", data!$E$2:$E$326, {2,3}, data!$F$2:$F$326, "=1", data!$G$2:$G$326, "=1"), $C31=8, AVERAGEIFS(data!J$2:J$326, data!$B$2:$B$326, $B31,data!$C$2:$C$326, "=2", data!$D$2:$D$326, {2,3}, data!$E$2:$E$326, {2,3}, data!$F$2:$F$326, "=1", data!$G$2:$G$326, "=1"))</f>
        <v>0</v>
      </c>
      <c r="G31" s="4">
        <f>_xlfn.IFS($C31=1, AVERAGEIFS(data!K$2:K$326, data!$B$2:$B$326, $B31,data!$C$2:$C$326, "=2", data!$D$2:$D$326, "=1", data!$E$2:$E$326, "=1", data!$F$2:$F$326, "=1", data!$G$2:$G$326, "=1"), $C31=2, AVERAGEIFS(data!K$2:K$326, data!$B$2:$B$326, $B31,data!$C$2:$C$326, "=2", data!$D$2:$D$326, "=1", data!$E$2:$E$326, "=1", data!$F$2:$F$326, "=1", data!$G$2:$G$326, "=2"), $C31=3, AVERAGEIFS(data!K$2:K$326, data!$B$2:$B$326, $B31,data!$C$2:$C$326, "=2", data!$D$2:$D$326, "=1", data!$E$2:$E$326, "=1", data!$F$2:$F$326, "=1", data!$G$2:$G$326, "=3"), $C31=4, AVERAGEIFS(data!K$2:K$326, data!$B$2:$B$326, $B31,data!$C$2:$C$326, "=3", data!$D$2:$D$326, "=1", data!$E$2:$E$326, "=1", data!$F$2:$F$326, "=1", data!$G$2:$G$326, "=1"), $C31=5, AVERAGEIFS(data!K$2:K$326, data!$B$2:$B$326, $B31,data!$C$2:$C$326, "=3", data!$D$2:$D$326, "=1", data!$E$2:$E$326, "=1", data!$F$2:$F$326, "=1", data!$G$2:$G$326, "=2"), $C31=6, AVERAGEIFS(data!K$2:K$326, data!$B$2:$B$326, $B31,data!$C$2:$C$326, "=2", data!$D$2:$D$326, {2,3}, data!$E$2:$E$326, "=1", data!$F$2:$F$326, "=1", data!$G$2:$G$326, "=1"), $C31=7, AVERAGEIFS(data!K$2:K$326, data!$B$2:$B$326, $B31,data!$C$2:$C$326, "=2", data!$D$2:$D$326, "=1", data!$E$2:$E$326, {2,3}, data!$F$2:$F$326, "=1", data!$G$2:$G$326, "=1"), $C31=8, AVERAGEIFS(data!K$2:K$326, data!$B$2:$B$326, $B31,data!$C$2:$C$326, "=2", data!$D$2:$D$326, {2,3}, data!$E$2:$E$326, {2,3}, data!$F$2:$F$326, "=1", data!$G$2:$G$326, "=1"))</f>
        <v>0</v>
      </c>
      <c r="H31" s="6" t="str">
        <f t="shared" si="0"/>
        <v>N/A</v>
      </c>
    </row>
    <row r="32" spans="1:8" x14ac:dyDescent="0.2">
      <c r="A32" s="4" t="s">
        <v>15</v>
      </c>
      <c r="B32" s="4">
        <v>4</v>
      </c>
      <c r="C32" s="4">
        <v>7</v>
      </c>
      <c r="D32" s="4">
        <f>_xlfn.IFS($C32=1, AVERAGEIFS(data!H$2:H$326, data!$B$2:$B$326, $B32,data!$C$2:$C$326, "=2", data!$D$2:$D$326, "=1", data!$E$2:$E$326, "=1", data!$F$2:$F$326, "=1", data!$G$2:$G$326, "=1"), $C32=2, AVERAGEIFS(data!H$2:H$326, data!$B$2:$B$326, $B32,data!$C$2:$C$326, "=2", data!$D$2:$D$326, "=1", data!$E$2:$E$326, "=1", data!$F$2:$F$326, "=1", data!$G$2:$G$326, "=2"), $C32=3, AVERAGEIFS(data!H$2:H$326, data!$B$2:$B$326, $B32,data!$C$2:$C$326, "=2", data!$D$2:$D$326, "=1", data!$E$2:$E$326, "=1", data!$F$2:$F$326, "=1", data!$G$2:$G$326, "=3"), $C32=4, AVERAGEIFS(data!H$2:H$326, data!$B$2:$B$326, $B32,data!$C$2:$C$326, "=3", data!$D$2:$D$326, "=1", data!$E$2:$E$326, "=1", data!$F$2:$F$326, "=1", data!$G$2:$G$326, "=1"), $C32=5, AVERAGEIFS(data!H$2:H$326, data!$B$2:$B$326, $B32,data!$C$2:$C$326, "=3", data!$D$2:$D$326, "=1", data!$E$2:$E$326, "=1", data!$F$2:$F$326, "=1", data!$G$2:$G$326, "=2"), $C32=6, AVERAGEIFS(data!H$2:H$326, data!$B$2:$B$326, $B32,data!$C$2:$C$326, "=2", data!$D$2:$D$326, {2,3}, data!$E$2:$E$326, "=1", data!$F$2:$F$326, "=1", data!$G$2:$G$326, "=1"), $C32=7, AVERAGEIFS(data!H$2:H$326, data!$B$2:$B$326, $B32,data!$C$2:$C$326, "=2", data!$D$2:$D$326, "=1", data!$E$2:$E$326, {2,3}, data!$F$2:$F$326, "=1", data!$G$2:$G$326, "=1"), $C32=8, AVERAGEIFS(data!H$2:H$326, data!$B$2:$B$326, $B32,data!$C$2:$C$326, "=2", data!$D$2:$D$326, {2,3}, data!$E$2:$E$326, {2,3}, data!$F$2:$F$326, "=1", data!$G$2:$G$326, "=1"))</f>
        <v>500</v>
      </c>
      <c r="E32" s="4">
        <f>_xlfn.IFS($C32=1, AVERAGEIFS(data!I$2:I$326, data!$B$2:$B$326, $B32,data!$C$2:$C$326, "=2", data!$D$2:$D$326, "=1", data!$E$2:$E$326, "=1", data!$F$2:$F$326, "=1", data!$G$2:$G$326, "=1"), $C32=2, AVERAGEIFS(data!I$2:I$326, data!$B$2:$B$326, $B32,data!$C$2:$C$326, "=2", data!$D$2:$D$326, "=1", data!$E$2:$E$326, "=1", data!$F$2:$F$326, "=1", data!$G$2:$G$326, "=2"), $C32=3, AVERAGEIFS(data!I$2:I$326, data!$B$2:$B$326, $B32,data!$C$2:$C$326, "=2", data!$D$2:$D$326, "=1", data!$E$2:$E$326, "=1", data!$F$2:$F$326, "=1", data!$G$2:$G$326, "=3"), $C32=4, AVERAGEIFS(data!I$2:I$326, data!$B$2:$B$326, $B32,data!$C$2:$C$326, "=3", data!$D$2:$D$326, "=1", data!$E$2:$E$326, "=1", data!$F$2:$F$326, "=1", data!$G$2:$G$326, "=1"), $C32=5, AVERAGEIFS(data!I$2:I$326, data!$B$2:$B$326, $B32,data!$C$2:$C$326, "=3", data!$D$2:$D$326, "=1", data!$E$2:$E$326, "=1", data!$F$2:$F$326, "=1", data!$G$2:$G$326, "=2"), $C32=6, AVERAGEIFS(data!I$2:I$326, data!$B$2:$B$326, $B32,data!$C$2:$C$326, "=2", data!$D$2:$D$326, {2,3}, data!$E$2:$E$326, "=1", data!$F$2:$F$326, "=1", data!$G$2:$G$326, "=1"), $C32=7, AVERAGEIFS(data!I$2:I$326, data!$B$2:$B$326, $B32,data!$C$2:$C$326, "=2", data!$D$2:$D$326, "=1", data!$E$2:$E$326, {2,3}, data!$F$2:$F$326, "=1", data!$G$2:$G$326, "=1"), $C32=8, AVERAGEIFS(data!I$2:I$326, data!$B$2:$B$326, $B32,data!$C$2:$C$326, "=2", data!$D$2:$D$326, {2,3}, data!$E$2:$E$326, {2,3}, data!$F$2:$F$326, "=1", data!$G$2:$G$326, "=1"))</f>
        <v>0</v>
      </c>
      <c r="F32" s="4">
        <f>_xlfn.IFS($C32=1, AVERAGEIFS(data!J$2:J$326, data!$B$2:$B$326, $B32,data!$C$2:$C$326, "=2", data!$D$2:$D$326, "=1", data!$E$2:$E$326, "=1", data!$F$2:$F$326, "=1", data!$G$2:$G$326, "=1"), $C32=2, AVERAGEIFS(data!J$2:J$326, data!$B$2:$B$326, $B32,data!$C$2:$C$326, "=2", data!$D$2:$D$326, "=1", data!$E$2:$E$326, "=1", data!$F$2:$F$326, "=1", data!$G$2:$G$326, "=2"), $C32=3, AVERAGEIFS(data!J$2:J$326, data!$B$2:$B$326, $B32,data!$C$2:$C$326, "=2", data!$D$2:$D$326, "=1", data!$E$2:$E$326, "=1", data!$F$2:$F$326, "=1", data!$G$2:$G$326, "=3"), $C32=4, AVERAGEIFS(data!J$2:J$326, data!$B$2:$B$326, $B32,data!$C$2:$C$326, "=3", data!$D$2:$D$326, "=1", data!$E$2:$E$326, "=1", data!$F$2:$F$326, "=1", data!$G$2:$G$326, "=1"), $C32=5, AVERAGEIFS(data!J$2:J$326, data!$B$2:$B$326, $B32,data!$C$2:$C$326, "=3", data!$D$2:$D$326, "=1", data!$E$2:$E$326, "=1", data!$F$2:$F$326, "=1", data!$G$2:$G$326, "=2"), $C32=6, AVERAGEIFS(data!J$2:J$326, data!$B$2:$B$326, $B32,data!$C$2:$C$326, "=2", data!$D$2:$D$326, {2,3}, data!$E$2:$E$326, "=1", data!$F$2:$F$326, "=1", data!$G$2:$G$326, "=1"), $C32=7, AVERAGEIFS(data!J$2:J$326, data!$B$2:$B$326, $B32,data!$C$2:$C$326, "=2", data!$D$2:$D$326, "=1", data!$E$2:$E$326, {2,3}, data!$F$2:$F$326, "=1", data!$G$2:$G$326, "=1"), $C32=8, AVERAGEIFS(data!J$2:J$326, data!$B$2:$B$326, $B32,data!$C$2:$C$326, "=2", data!$D$2:$D$326, {2,3}, data!$E$2:$E$326, {2,3}, data!$F$2:$F$326, "=1", data!$G$2:$G$326, "=1"))</f>
        <v>0</v>
      </c>
      <c r="G32" s="4">
        <f>_xlfn.IFS($C32=1, AVERAGEIFS(data!K$2:K$326, data!$B$2:$B$326, $B32,data!$C$2:$C$326, "=2", data!$D$2:$D$326, "=1", data!$E$2:$E$326, "=1", data!$F$2:$F$326, "=1", data!$G$2:$G$326, "=1"), $C32=2, AVERAGEIFS(data!K$2:K$326, data!$B$2:$B$326, $B32,data!$C$2:$C$326, "=2", data!$D$2:$D$326, "=1", data!$E$2:$E$326, "=1", data!$F$2:$F$326, "=1", data!$G$2:$G$326, "=2"), $C32=3, AVERAGEIFS(data!K$2:K$326, data!$B$2:$B$326, $B32,data!$C$2:$C$326, "=2", data!$D$2:$D$326, "=1", data!$E$2:$E$326, "=1", data!$F$2:$F$326, "=1", data!$G$2:$G$326, "=3"), $C32=4, AVERAGEIFS(data!K$2:K$326, data!$B$2:$B$326, $B32,data!$C$2:$C$326, "=3", data!$D$2:$D$326, "=1", data!$E$2:$E$326, "=1", data!$F$2:$F$326, "=1", data!$G$2:$G$326, "=1"), $C32=5, AVERAGEIFS(data!K$2:K$326, data!$B$2:$B$326, $B32,data!$C$2:$C$326, "=3", data!$D$2:$D$326, "=1", data!$E$2:$E$326, "=1", data!$F$2:$F$326, "=1", data!$G$2:$G$326, "=2"), $C32=6, AVERAGEIFS(data!K$2:K$326, data!$B$2:$B$326, $B32,data!$C$2:$C$326, "=2", data!$D$2:$D$326, {2,3}, data!$E$2:$E$326, "=1", data!$F$2:$F$326, "=1", data!$G$2:$G$326, "=1"), $C32=7, AVERAGEIFS(data!K$2:K$326, data!$B$2:$B$326, $B32,data!$C$2:$C$326, "=2", data!$D$2:$D$326, "=1", data!$E$2:$E$326, {2,3}, data!$F$2:$F$326, "=1", data!$G$2:$G$326, "=1"), $C32=8, AVERAGEIFS(data!K$2:K$326, data!$B$2:$B$326, $B32,data!$C$2:$C$326, "=2", data!$D$2:$D$326, {2,3}, data!$E$2:$E$326, {2,3}, data!$F$2:$F$326, "=1", data!$G$2:$G$326, "=1"))</f>
        <v>0</v>
      </c>
      <c r="H32" s="6" t="str">
        <f t="shared" si="0"/>
        <v>N/A</v>
      </c>
    </row>
    <row r="33" spans="1:8" x14ac:dyDescent="0.2">
      <c r="A33" s="4" t="s">
        <v>15</v>
      </c>
      <c r="B33" s="4">
        <v>4</v>
      </c>
      <c r="C33" s="4">
        <v>8</v>
      </c>
      <c r="D33" s="4">
        <f>_xlfn.IFS($C33=1, AVERAGEIFS(data!H$2:H$326, data!$B$2:$B$326, $B33,data!$C$2:$C$326, "=2", data!$D$2:$D$326, "=1", data!$E$2:$E$326, "=1", data!$F$2:$F$326, "=1", data!$G$2:$G$326, "=1"), $C33=2, AVERAGEIFS(data!H$2:H$326, data!$B$2:$B$326, $B33,data!$C$2:$C$326, "=2", data!$D$2:$D$326, "=1", data!$E$2:$E$326, "=1", data!$F$2:$F$326, "=1", data!$G$2:$G$326, "=2"), $C33=3, AVERAGEIFS(data!H$2:H$326, data!$B$2:$B$326, $B33,data!$C$2:$C$326, "=2", data!$D$2:$D$326, "=1", data!$E$2:$E$326, "=1", data!$F$2:$F$326, "=1", data!$G$2:$G$326, "=3"), $C33=4, AVERAGEIFS(data!H$2:H$326, data!$B$2:$B$326, $B33,data!$C$2:$C$326, "=3", data!$D$2:$D$326, "=1", data!$E$2:$E$326, "=1", data!$F$2:$F$326, "=1", data!$G$2:$G$326, "=1"), $C33=5, AVERAGEIFS(data!H$2:H$326, data!$B$2:$B$326, $B33,data!$C$2:$C$326, "=3", data!$D$2:$D$326, "=1", data!$E$2:$E$326, "=1", data!$F$2:$F$326, "=1", data!$G$2:$G$326, "=2"), $C33=6, AVERAGEIFS(data!H$2:H$326, data!$B$2:$B$326, $B33,data!$C$2:$C$326, "=2", data!$D$2:$D$326, {2,3}, data!$E$2:$E$326, "=1", data!$F$2:$F$326, "=1", data!$G$2:$G$326, "=1"), $C33=7, AVERAGEIFS(data!H$2:H$326, data!$B$2:$B$326, $B33,data!$C$2:$C$326, "=2", data!$D$2:$D$326, "=1", data!$E$2:$E$326, {2,3}, data!$F$2:$F$326, "=1", data!$G$2:$G$326, "=1"), $C33=8, AVERAGEIFS(data!H$2:H$326, data!$B$2:$B$326, $B33,data!$C$2:$C$326, "=2", data!$D$2:$D$326, {2,3}, data!$E$2:$E$326, {2,3}, data!$F$2:$F$326, "=1", data!$G$2:$G$326, "=1"))</f>
        <v>500</v>
      </c>
      <c r="E33" s="4">
        <f>_xlfn.IFS($C33=1, AVERAGEIFS(data!I$2:I$326, data!$B$2:$B$326, $B33,data!$C$2:$C$326, "=2", data!$D$2:$D$326, "=1", data!$E$2:$E$326, "=1", data!$F$2:$F$326, "=1", data!$G$2:$G$326, "=1"), $C33=2, AVERAGEIFS(data!I$2:I$326, data!$B$2:$B$326, $B33,data!$C$2:$C$326, "=2", data!$D$2:$D$326, "=1", data!$E$2:$E$326, "=1", data!$F$2:$F$326, "=1", data!$G$2:$G$326, "=2"), $C33=3, AVERAGEIFS(data!I$2:I$326, data!$B$2:$B$326, $B33,data!$C$2:$C$326, "=2", data!$D$2:$D$326, "=1", data!$E$2:$E$326, "=1", data!$F$2:$F$326, "=1", data!$G$2:$G$326, "=3"), $C33=4, AVERAGEIFS(data!I$2:I$326, data!$B$2:$B$326, $B33,data!$C$2:$C$326, "=3", data!$D$2:$D$326, "=1", data!$E$2:$E$326, "=1", data!$F$2:$F$326, "=1", data!$G$2:$G$326, "=1"), $C33=5, AVERAGEIFS(data!I$2:I$326, data!$B$2:$B$326, $B33,data!$C$2:$C$326, "=3", data!$D$2:$D$326, "=1", data!$E$2:$E$326, "=1", data!$F$2:$F$326, "=1", data!$G$2:$G$326, "=2"), $C33=6, AVERAGEIFS(data!I$2:I$326, data!$B$2:$B$326, $B33,data!$C$2:$C$326, "=2", data!$D$2:$D$326, {2,3}, data!$E$2:$E$326, "=1", data!$F$2:$F$326, "=1", data!$G$2:$G$326, "=1"), $C33=7, AVERAGEIFS(data!I$2:I$326, data!$B$2:$B$326, $B33,data!$C$2:$C$326, "=2", data!$D$2:$D$326, "=1", data!$E$2:$E$326, {2,3}, data!$F$2:$F$326, "=1", data!$G$2:$G$326, "=1"), $C33=8, AVERAGEIFS(data!I$2:I$326, data!$B$2:$B$326, $B33,data!$C$2:$C$326, "=2", data!$D$2:$D$326, {2,3}, data!$E$2:$E$326, {2,3}, data!$F$2:$F$326, "=1", data!$G$2:$G$326, "=1"))</f>
        <v>0</v>
      </c>
      <c r="F33" s="4">
        <f>_xlfn.IFS($C33=1, AVERAGEIFS(data!J$2:J$326, data!$B$2:$B$326, $B33,data!$C$2:$C$326, "=2", data!$D$2:$D$326, "=1", data!$E$2:$E$326, "=1", data!$F$2:$F$326, "=1", data!$G$2:$G$326, "=1"), $C33=2, AVERAGEIFS(data!J$2:J$326, data!$B$2:$B$326, $B33,data!$C$2:$C$326, "=2", data!$D$2:$D$326, "=1", data!$E$2:$E$326, "=1", data!$F$2:$F$326, "=1", data!$G$2:$G$326, "=2"), $C33=3, AVERAGEIFS(data!J$2:J$326, data!$B$2:$B$326, $B33,data!$C$2:$C$326, "=2", data!$D$2:$D$326, "=1", data!$E$2:$E$326, "=1", data!$F$2:$F$326, "=1", data!$G$2:$G$326, "=3"), $C33=4, AVERAGEIFS(data!J$2:J$326, data!$B$2:$B$326, $B33,data!$C$2:$C$326, "=3", data!$D$2:$D$326, "=1", data!$E$2:$E$326, "=1", data!$F$2:$F$326, "=1", data!$G$2:$G$326, "=1"), $C33=5, AVERAGEIFS(data!J$2:J$326, data!$B$2:$B$326, $B33,data!$C$2:$C$326, "=3", data!$D$2:$D$326, "=1", data!$E$2:$E$326, "=1", data!$F$2:$F$326, "=1", data!$G$2:$G$326, "=2"), $C33=6, AVERAGEIFS(data!J$2:J$326, data!$B$2:$B$326, $B33,data!$C$2:$C$326, "=2", data!$D$2:$D$326, {2,3}, data!$E$2:$E$326, "=1", data!$F$2:$F$326, "=1", data!$G$2:$G$326, "=1"), $C33=7, AVERAGEIFS(data!J$2:J$326, data!$B$2:$B$326, $B33,data!$C$2:$C$326, "=2", data!$D$2:$D$326, "=1", data!$E$2:$E$326, {2,3}, data!$F$2:$F$326, "=1", data!$G$2:$G$326, "=1"), $C33=8, AVERAGEIFS(data!J$2:J$326, data!$B$2:$B$326, $B33,data!$C$2:$C$326, "=2", data!$D$2:$D$326, {2,3}, data!$E$2:$E$326, {2,3}, data!$F$2:$F$326, "=1", data!$G$2:$G$326, "=1"))</f>
        <v>0</v>
      </c>
      <c r="G33" s="4">
        <f>_xlfn.IFS($C33=1, AVERAGEIFS(data!K$2:K$326, data!$B$2:$B$326, $B33,data!$C$2:$C$326, "=2", data!$D$2:$D$326, "=1", data!$E$2:$E$326, "=1", data!$F$2:$F$326, "=1", data!$G$2:$G$326, "=1"), $C33=2, AVERAGEIFS(data!K$2:K$326, data!$B$2:$B$326, $B33,data!$C$2:$C$326, "=2", data!$D$2:$D$326, "=1", data!$E$2:$E$326, "=1", data!$F$2:$F$326, "=1", data!$G$2:$G$326, "=2"), $C33=3, AVERAGEIFS(data!K$2:K$326, data!$B$2:$B$326, $B33,data!$C$2:$C$326, "=2", data!$D$2:$D$326, "=1", data!$E$2:$E$326, "=1", data!$F$2:$F$326, "=1", data!$G$2:$G$326, "=3"), $C33=4, AVERAGEIFS(data!K$2:K$326, data!$B$2:$B$326, $B33,data!$C$2:$C$326, "=3", data!$D$2:$D$326, "=1", data!$E$2:$E$326, "=1", data!$F$2:$F$326, "=1", data!$G$2:$G$326, "=1"), $C33=5, AVERAGEIFS(data!K$2:K$326, data!$B$2:$B$326, $B33,data!$C$2:$C$326, "=3", data!$D$2:$D$326, "=1", data!$E$2:$E$326, "=1", data!$F$2:$F$326, "=1", data!$G$2:$G$326, "=2"), $C33=6, AVERAGEIFS(data!K$2:K$326, data!$B$2:$B$326, $B33,data!$C$2:$C$326, "=2", data!$D$2:$D$326, {2,3}, data!$E$2:$E$326, "=1", data!$F$2:$F$326, "=1", data!$G$2:$G$326, "=1"), $C33=7, AVERAGEIFS(data!K$2:K$326, data!$B$2:$B$326, $B33,data!$C$2:$C$326, "=2", data!$D$2:$D$326, "=1", data!$E$2:$E$326, {2,3}, data!$F$2:$F$326, "=1", data!$G$2:$G$326, "=1"), $C33=8, AVERAGEIFS(data!K$2:K$326, data!$B$2:$B$326, $B33,data!$C$2:$C$326, "=2", data!$D$2:$D$326, {2,3}, data!$E$2:$E$326, {2,3}, data!$F$2:$F$326, "=1", data!$G$2:$G$326, "=1"))</f>
        <v>0</v>
      </c>
      <c r="H33" s="6" t="str">
        <f t="shared" si="0"/>
        <v>N/A</v>
      </c>
    </row>
    <row r="34" spans="1:8" x14ac:dyDescent="0.2">
      <c r="A34" s="4" t="s">
        <v>15</v>
      </c>
      <c r="B34" s="4">
        <v>5</v>
      </c>
      <c r="C34" s="4">
        <v>1</v>
      </c>
      <c r="D34" s="4">
        <f>_xlfn.IFS($C34=1, AVERAGEIFS(data!H$2:H$326, data!$B$2:$B$326, $B34,data!$C$2:$C$326, "=2", data!$D$2:$D$326, "=1", data!$E$2:$E$326, "=1", data!$F$2:$F$326, "=1", data!$G$2:$G$326, "=1"), $C34=2, AVERAGEIFS(data!H$2:H$326, data!$B$2:$B$326, $B34,data!$C$2:$C$326, "=2", data!$D$2:$D$326, "=1", data!$E$2:$E$326, "=1", data!$F$2:$F$326, "=1", data!$G$2:$G$326, "=2"), $C34=3, AVERAGEIFS(data!H$2:H$326, data!$B$2:$B$326, $B34,data!$C$2:$C$326, "=2", data!$D$2:$D$326, "=1", data!$E$2:$E$326, "=1", data!$F$2:$F$326, "=1", data!$G$2:$G$326, "=3"), $C34=4, AVERAGEIFS(data!H$2:H$326, data!$B$2:$B$326, $B34,data!$C$2:$C$326, "=3", data!$D$2:$D$326, "=1", data!$E$2:$E$326, "=1", data!$F$2:$F$326, "=1", data!$G$2:$G$326, "=1"), $C34=5, AVERAGEIFS(data!H$2:H$326, data!$B$2:$B$326, $B34,data!$C$2:$C$326, "=3", data!$D$2:$D$326, "=1", data!$E$2:$E$326, "=1", data!$F$2:$F$326, "=1", data!$G$2:$G$326, "=2"), $C34=6, AVERAGEIFS(data!H$2:H$326, data!$B$2:$B$326, $B34,data!$C$2:$C$326, "=2", data!$D$2:$D$326, {2,3}, data!$E$2:$E$326, "=1", data!$F$2:$F$326, "=1", data!$G$2:$G$326, "=1"), $C34=7, AVERAGEIFS(data!H$2:H$326, data!$B$2:$B$326, $B34,data!$C$2:$C$326, "=2", data!$D$2:$D$326, "=1", data!$E$2:$E$326, {2,3}, data!$F$2:$F$326, "=1", data!$G$2:$G$326, "=1"), $C34=8, AVERAGEIFS(data!H$2:H$326, data!$B$2:$B$326, $B34,data!$C$2:$C$326, "=2", data!$D$2:$D$326, {2,3}, data!$E$2:$E$326, {2,3}, data!$F$2:$F$326, "=1", data!$G$2:$G$326, "=1"))</f>
        <v>500</v>
      </c>
      <c r="E34" s="4">
        <f>_xlfn.IFS($C34=1, AVERAGEIFS(data!I$2:I$326, data!$B$2:$B$326, $B34,data!$C$2:$C$326, "=2", data!$D$2:$D$326, "=1", data!$E$2:$E$326, "=1", data!$F$2:$F$326, "=1", data!$G$2:$G$326, "=1"), $C34=2, AVERAGEIFS(data!I$2:I$326, data!$B$2:$B$326, $B34,data!$C$2:$C$326, "=2", data!$D$2:$D$326, "=1", data!$E$2:$E$326, "=1", data!$F$2:$F$326, "=1", data!$G$2:$G$326, "=2"), $C34=3, AVERAGEIFS(data!I$2:I$326, data!$B$2:$B$326, $B34,data!$C$2:$C$326, "=2", data!$D$2:$D$326, "=1", data!$E$2:$E$326, "=1", data!$F$2:$F$326, "=1", data!$G$2:$G$326, "=3"), $C34=4, AVERAGEIFS(data!I$2:I$326, data!$B$2:$B$326, $B34,data!$C$2:$C$326, "=3", data!$D$2:$D$326, "=1", data!$E$2:$E$326, "=1", data!$F$2:$F$326, "=1", data!$G$2:$G$326, "=1"), $C34=5, AVERAGEIFS(data!I$2:I$326, data!$B$2:$B$326, $B34,data!$C$2:$C$326, "=3", data!$D$2:$D$326, "=1", data!$E$2:$E$326, "=1", data!$F$2:$F$326, "=1", data!$G$2:$G$326, "=2"), $C34=6, AVERAGEIFS(data!I$2:I$326, data!$B$2:$B$326, $B34,data!$C$2:$C$326, "=2", data!$D$2:$D$326, {2,3}, data!$E$2:$E$326, "=1", data!$F$2:$F$326, "=1", data!$G$2:$G$326, "=1"), $C34=7, AVERAGEIFS(data!I$2:I$326, data!$B$2:$B$326, $B34,data!$C$2:$C$326, "=2", data!$D$2:$D$326, "=1", data!$E$2:$E$326, {2,3}, data!$F$2:$F$326, "=1", data!$G$2:$G$326, "=1"), $C34=8, AVERAGEIFS(data!I$2:I$326, data!$B$2:$B$326, $B34,data!$C$2:$C$326, "=2", data!$D$2:$D$326, {2,3}, data!$E$2:$E$326, {2,3}, data!$F$2:$F$326, "=1", data!$G$2:$G$326, "=1"))</f>
        <v>485</v>
      </c>
      <c r="F34" s="4">
        <f>_xlfn.IFS($C34=1, AVERAGEIFS(data!J$2:J$326, data!$B$2:$B$326, $B34,data!$C$2:$C$326, "=2", data!$D$2:$D$326, "=1", data!$E$2:$E$326, "=1", data!$F$2:$F$326, "=1", data!$G$2:$G$326, "=1"), $C34=2, AVERAGEIFS(data!J$2:J$326, data!$B$2:$B$326, $B34,data!$C$2:$C$326, "=2", data!$D$2:$D$326, "=1", data!$E$2:$E$326, "=1", data!$F$2:$F$326, "=1", data!$G$2:$G$326, "=2"), $C34=3, AVERAGEIFS(data!J$2:J$326, data!$B$2:$B$326, $B34,data!$C$2:$C$326, "=2", data!$D$2:$D$326, "=1", data!$E$2:$E$326, "=1", data!$F$2:$F$326, "=1", data!$G$2:$G$326, "=3"), $C34=4, AVERAGEIFS(data!J$2:J$326, data!$B$2:$B$326, $B34,data!$C$2:$C$326, "=3", data!$D$2:$D$326, "=1", data!$E$2:$E$326, "=1", data!$F$2:$F$326, "=1", data!$G$2:$G$326, "=1"), $C34=5, AVERAGEIFS(data!J$2:J$326, data!$B$2:$B$326, $B34,data!$C$2:$C$326, "=3", data!$D$2:$D$326, "=1", data!$E$2:$E$326, "=1", data!$F$2:$F$326, "=1", data!$G$2:$G$326, "=2"), $C34=6, AVERAGEIFS(data!J$2:J$326, data!$B$2:$B$326, $B34,data!$C$2:$C$326, "=2", data!$D$2:$D$326, {2,3}, data!$E$2:$E$326, "=1", data!$F$2:$F$326, "=1", data!$G$2:$G$326, "=1"), $C34=7, AVERAGEIFS(data!J$2:J$326, data!$B$2:$B$326, $B34,data!$C$2:$C$326, "=2", data!$D$2:$D$326, "=1", data!$E$2:$E$326, {2,3}, data!$F$2:$F$326, "=1", data!$G$2:$G$326, "=1"), $C34=8, AVERAGEIFS(data!J$2:J$326, data!$B$2:$B$326, $B34,data!$C$2:$C$326, "=2", data!$D$2:$D$326, {2,3}, data!$E$2:$E$326, {2,3}, data!$F$2:$F$326, "=1", data!$G$2:$G$326, "=1"))</f>
        <v>177</v>
      </c>
      <c r="G34" s="4">
        <f>_xlfn.IFS($C34=1, AVERAGEIFS(data!K$2:K$326, data!$B$2:$B$326, $B34,data!$C$2:$C$326, "=2", data!$D$2:$D$326, "=1", data!$E$2:$E$326, "=1", data!$F$2:$F$326, "=1", data!$G$2:$G$326, "=1"), $C34=2, AVERAGEIFS(data!K$2:K$326, data!$B$2:$B$326, $B34,data!$C$2:$C$326, "=2", data!$D$2:$D$326, "=1", data!$E$2:$E$326, "=1", data!$F$2:$F$326, "=1", data!$G$2:$G$326, "=2"), $C34=3, AVERAGEIFS(data!K$2:K$326, data!$B$2:$B$326, $B34,data!$C$2:$C$326, "=2", data!$D$2:$D$326, "=1", data!$E$2:$E$326, "=1", data!$F$2:$F$326, "=1", data!$G$2:$G$326, "=3"), $C34=4, AVERAGEIFS(data!K$2:K$326, data!$B$2:$B$326, $B34,data!$C$2:$C$326, "=3", data!$D$2:$D$326, "=1", data!$E$2:$E$326, "=1", data!$F$2:$F$326, "=1", data!$G$2:$G$326, "=1"), $C34=5, AVERAGEIFS(data!K$2:K$326, data!$B$2:$B$326, $B34,data!$C$2:$C$326, "=3", data!$D$2:$D$326, "=1", data!$E$2:$E$326, "=1", data!$F$2:$F$326, "=1", data!$G$2:$G$326, "=2"), $C34=6, AVERAGEIFS(data!K$2:K$326, data!$B$2:$B$326, $B34,data!$C$2:$C$326, "=2", data!$D$2:$D$326, {2,3}, data!$E$2:$E$326, "=1", data!$F$2:$F$326, "=1", data!$G$2:$G$326, "=1"), $C34=7, AVERAGEIFS(data!K$2:K$326, data!$B$2:$B$326, $B34,data!$C$2:$C$326, "=2", data!$D$2:$D$326, "=1", data!$E$2:$E$326, {2,3}, data!$F$2:$F$326, "=1", data!$G$2:$G$326, "=1"), $C34=8, AVERAGEIFS(data!K$2:K$326, data!$B$2:$B$326, $B34,data!$C$2:$C$326, "=2", data!$D$2:$D$326, {2,3}, data!$E$2:$E$326, {2,3}, data!$F$2:$F$326, "=1", data!$G$2:$G$326, "=1"))</f>
        <v>11</v>
      </c>
      <c r="H34" s="6">
        <f t="shared" si="0"/>
        <v>0.93785310734463279</v>
      </c>
    </row>
    <row r="35" spans="1:8" x14ac:dyDescent="0.2">
      <c r="A35" s="4" t="s">
        <v>15</v>
      </c>
      <c r="B35" s="4">
        <v>5</v>
      </c>
      <c r="C35" s="4">
        <v>2</v>
      </c>
      <c r="D35" s="4">
        <f>_xlfn.IFS($C35=1, AVERAGEIFS(data!H$2:H$326, data!$B$2:$B$326, $B35,data!$C$2:$C$326, "=2", data!$D$2:$D$326, "=1", data!$E$2:$E$326, "=1", data!$F$2:$F$326, "=1", data!$G$2:$G$326, "=1"), $C35=2, AVERAGEIFS(data!H$2:H$326, data!$B$2:$B$326, $B35,data!$C$2:$C$326, "=2", data!$D$2:$D$326, "=1", data!$E$2:$E$326, "=1", data!$F$2:$F$326, "=1", data!$G$2:$G$326, "=2"), $C35=3, AVERAGEIFS(data!H$2:H$326, data!$B$2:$B$326, $B35,data!$C$2:$C$326, "=2", data!$D$2:$D$326, "=1", data!$E$2:$E$326, "=1", data!$F$2:$F$326, "=1", data!$G$2:$G$326, "=3"), $C35=4, AVERAGEIFS(data!H$2:H$326, data!$B$2:$B$326, $B35,data!$C$2:$C$326, "=3", data!$D$2:$D$326, "=1", data!$E$2:$E$326, "=1", data!$F$2:$F$326, "=1", data!$G$2:$G$326, "=1"), $C35=5, AVERAGEIFS(data!H$2:H$326, data!$B$2:$B$326, $B35,data!$C$2:$C$326, "=3", data!$D$2:$D$326, "=1", data!$E$2:$E$326, "=1", data!$F$2:$F$326, "=1", data!$G$2:$G$326, "=2"), $C35=6, AVERAGEIFS(data!H$2:H$326, data!$B$2:$B$326, $B35,data!$C$2:$C$326, "=2", data!$D$2:$D$326, {2,3}, data!$E$2:$E$326, "=1", data!$F$2:$F$326, "=1", data!$G$2:$G$326, "=1"), $C35=7, AVERAGEIFS(data!H$2:H$326, data!$B$2:$B$326, $B35,data!$C$2:$C$326, "=2", data!$D$2:$D$326, "=1", data!$E$2:$E$326, {2,3}, data!$F$2:$F$326, "=1", data!$G$2:$G$326, "=1"), $C35=8, AVERAGEIFS(data!H$2:H$326, data!$B$2:$B$326, $B35,data!$C$2:$C$326, "=2", data!$D$2:$D$326, {2,3}, data!$E$2:$E$326, {2,3}, data!$F$2:$F$326, "=1", data!$G$2:$G$326, "=1"))</f>
        <v>500</v>
      </c>
      <c r="E35" s="4">
        <f>_xlfn.IFS($C35=1, AVERAGEIFS(data!I$2:I$326, data!$B$2:$B$326, $B35,data!$C$2:$C$326, "=2", data!$D$2:$D$326, "=1", data!$E$2:$E$326, "=1", data!$F$2:$F$326, "=1", data!$G$2:$G$326, "=1"), $C35=2, AVERAGEIFS(data!I$2:I$326, data!$B$2:$B$326, $B35,data!$C$2:$C$326, "=2", data!$D$2:$D$326, "=1", data!$E$2:$E$326, "=1", data!$F$2:$F$326, "=1", data!$G$2:$G$326, "=2"), $C35=3, AVERAGEIFS(data!I$2:I$326, data!$B$2:$B$326, $B35,data!$C$2:$C$326, "=2", data!$D$2:$D$326, "=1", data!$E$2:$E$326, "=1", data!$F$2:$F$326, "=1", data!$G$2:$G$326, "=3"), $C35=4, AVERAGEIFS(data!I$2:I$326, data!$B$2:$B$326, $B35,data!$C$2:$C$326, "=3", data!$D$2:$D$326, "=1", data!$E$2:$E$326, "=1", data!$F$2:$F$326, "=1", data!$G$2:$G$326, "=1"), $C35=5, AVERAGEIFS(data!I$2:I$326, data!$B$2:$B$326, $B35,data!$C$2:$C$326, "=3", data!$D$2:$D$326, "=1", data!$E$2:$E$326, "=1", data!$F$2:$F$326, "=1", data!$G$2:$G$326, "=2"), $C35=6, AVERAGEIFS(data!I$2:I$326, data!$B$2:$B$326, $B35,data!$C$2:$C$326, "=2", data!$D$2:$D$326, {2,3}, data!$E$2:$E$326, "=1", data!$F$2:$F$326, "=1", data!$G$2:$G$326, "=1"), $C35=7, AVERAGEIFS(data!I$2:I$326, data!$B$2:$B$326, $B35,data!$C$2:$C$326, "=2", data!$D$2:$D$326, "=1", data!$E$2:$E$326, {2,3}, data!$F$2:$F$326, "=1", data!$G$2:$G$326, "=1"), $C35=8, AVERAGEIFS(data!I$2:I$326, data!$B$2:$B$326, $B35,data!$C$2:$C$326, "=2", data!$D$2:$D$326, {2,3}, data!$E$2:$E$326, {2,3}, data!$F$2:$F$326, "=1", data!$G$2:$G$326, "=1"))</f>
        <v>310</v>
      </c>
      <c r="F35" s="4">
        <f>_xlfn.IFS($C35=1, AVERAGEIFS(data!J$2:J$326, data!$B$2:$B$326, $B35,data!$C$2:$C$326, "=2", data!$D$2:$D$326, "=1", data!$E$2:$E$326, "=1", data!$F$2:$F$326, "=1", data!$G$2:$G$326, "=1"), $C35=2, AVERAGEIFS(data!J$2:J$326, data!$B$2:$B$326, $B35,data!$C$2:$C$326, "=2", data!$D$2:$D$326, "=1", data!$E$2:$E$326, "=1", data!$F$2:$F$326, "=1", data!$G$2:$G$326, "=2"), $C35=3, AVERAGEIFS(data!J$2:J$326, data!$B$2:$B$326, $B35,data!$C$2:$C$326, "=2", data!$D$2:$D$326, "=1", data!$E$2:$E$326, "=1", data!$F$2:$F$326, "=1", data!$G$2:$G$326, "=3"), $C35=4, AVERAGEIFS(data!J$2:J$326, data!$B$2:$B$326, $B35,data!$C$2:$C$326, "=3", data!$D$2:$D$326, "=1", data!$E$2:$E$326, "=1", data!$F$2:$F$326, "=1", data!$G$2:$G$326, "=1"), $C35=5, AVERAGEIFS(data!J$2:J$326, data!$B$2:$B$326, $B35,data!$C$2:$C$326, "=3", data!$D$2:$D$326, "=1", data!$E$2:$E$326, "=1", data!$F$2:$F$326, "=1", data!$G$2:$G$326, "=2"), $C35=6, AVERAGEIFS(data!J$2:J$326, data!$B$2:$B$326, $B35,data!$C$2:$C$326, "=2", data!$D$2:$D$326, {2,3}, data!$E$2:$E$326, "=1", data!$F$2:$F$326, "=1", data!$G$2:$G$326, "=1"), $C35=7, AVERAGEIFS(data!J$2:J$326, data!$B$2:$B$326, $B35,data!$C$2:$C$326, "=2", data!$D$2:$D$326, "=1", data!$E$2:$E$326, {2,3}, data!$F$2:$F$326, "=1", data!$G$2:$G$326, "=1"), $C35=8, AVERAGEIFS(data!J$2:J$326, data!$B$2:$B$326, $B35,data!$C$2:$C$326, "=2", data!$D$2:$D$326, {2,3}, data!$E$2:$E$326, {2,3}, data!$F$2:$F$326, "=1", data!$G$2:$G$326, "=1"))</f>
        <v>24</v>
      </c>
      <c r="G35" s="4">
        <f>_xlfn.IFS($C35=1, AVERAGEIFS(data!K$2:K$326, data!$B$2:$B$326, $B35,data!$C$2:$C$326, "=2", data!$D$2:$D$326, "=1", data!$E$2:$E$326, "=1", data!$F$2:$F$326, "=1", data!$G$2:$G$326, "=1"), $C35=2, AVERAGEIFS(data!K$2:K$326, data!$B$2:$B$326, $B35,data!$C$2:$C$326, "=2", data!$D$2:$D$326, "=1", data!$E$2:$E$326, "=1", data!$F$2:$F$326, "=1", data!$G$2:$G$326, "=2"), $C35=3, AVERAGEIFS(data!K$2:K$326, data!$B$2:$B$326, $B35,data!$C$2:$C$326, "=2", data!$D$2:$D$326, "=1", data!$E$2:$E$326, "=1", data!$F$2:$F$326, "=1", data!$G$2:$G$326, "=3"), $C35=4, AVERAGEIFS(data!K$2:K$326, data!$B$2:$B$326, $B35,data!$C$2:$C$326, "=3", data!$D$2:$D$326, "=1", data!$E$2:$E$326, "=1", data!$F$2:$F$326, "=1", data!$G$2:$G$326, "=1"), $C35=5, AVERAGEIFS(data!K$2:K$326, data!$B$2:$B$326, $B35,data!$C$2:$C$326, "=3", data!$D$2:$D$326, "=1", data!$E$2:$E$326, "=1", data!$F$2:$F$326, "=1", data!$G$2:$G$326, "=2"), $C35=6, AVERAGEIFS(data!K$2:K$326, data!$B$2:$B$326, $B35,data!$C$2:$C$326, "=2", data!$D$2:$D$326, {2,3}, data!$E$2:$E$326, "=1", data!$F$2:$F$326, "=1", data!$G$2:$G$326, "=1"), $C35=7, AVERAGEIFS(data!K$2:K$326, data!$B$2:$B$326, $B35,data!$C$2:$C$326, "=2", data!$D$2:$D$326, "=1", data!$E$2:$E$326, {2,3}, data!$F$2:$F$326, "=1", data!$G$2:$G$326, "=1"), $C35=8, AVERAGEIFS(data!K$2:K$326, data!$B$2:$B$326, $B35,data!$C$2:$C$326, "=2", data!$D$2:$D$326, {2,3}, data!$E$2:$E$326, {2,3}, data!$F$2:$F$326, "=1", data!$G$2:$G$326, "=1"))</f>
        <v>11</v>
      </c>
      <c r="H35" s="6">
        <f t="shared" si="0"/>
        <v>0.54166666666666674</v>
      </c>
    </row>
    <row r="36" spans="1:8" x14ac:dyDescent="0.2">
      <c r="A36" s="4" t="s">
        <v>15</v>
      </c>
      <c r="B36" s="4">
        <v>5</v>
      </c>
      <c r="C36" s="4">
        <v>3</v>
      </c>
      <c r="D36" s="4">
        <f>_xlfn.IFS($C36=1, AVERAGEIFS(data!H$2:H$326, data!$B$2:$B$326, $B36,data!$C$2:$C$326, "=2", data!$D$2:$D$326, "=1", data!$E$2:$E$326, "=1", data!$F$2:$F$326, "=1", data!$G$2:$G$326, "=1"), $C36=2, AVERAGEIFS(data!H$2:H$326, data!$B$2:$B$326, $B36,data!$C$2:$C$326, "=2", data!$D$2:$D$326, "=1", data!$E$2:$E$326, "=1", data!$F$2:$F$326, "=1", data!$G$2:$G$326, "=2"), $C36=3, AVERAGEIFS(data!H$2:H$326, data!$B$2:$B$326, $B36,data!$C$2:$C$326, "=2", data!$D$2:$D$326, "=1", data!$E$2:$E$326, "=1", data!$F$2:$F$326, "=1", data!$G$2:$G$326, "=3"), $C36=4, AVERAGEIFS(data!H$2:H$326, data!$B$2:$B$326, $B36,data!$C$2:$C$326, "=3", data!$D$2:$D$326, "=1", data!$E$2:$E$326, "=1", data!$F$2:$F$326, "=1", data!$G$2:$G$326, "=1"), $C36=5, AVERAGEIFS(data!H$2:H$326, data!$B$2:$B$326, $B36,data!$C$2:$C$326, "=3", data!$D$2:$D$326, "=1", data!$E$2:$E$326, "=1", data!$F$2:$F$326, "=1", data!$G$2:$G$326, "=2"), $C36=6, AVERAGEIFS(data!H$2:H$326, data!$B$2:$B$326, $B36,data!$C$2:$C$326, "=2", data!$D$2:$D$326, {2,3}, data!$E$2:$E$326, "=1", data!$F$2:$F$326, "=1", data!$G$2:$G$326, "=1"), $C36=7, AVERAGEIFS(data!H$2:H$326, data!$B$2:$B$326, $B36,data!$C$2:$C$326, "=2", data!$D$2:$D$326, "=1", data!$E$2:$E$326, {2,3}, data!$F$2:$F$326, "=1", data!$G$2:$G$326, "=1"), $C36=8, AVERAGEIFS(data!H$2:H$326, data!$B$2:$B$326, $B36,data!$C$2:$C$326, "=2", data!$D$2:$D$326, {2,3}, data!$E$2:$E$326, {2,3}, data!$F$2:$F$326, "=1", data!$G$2:$G$326, "=1"))</f>
        <v>500</v>
      </c>
      <c r="E36" s="4">
        <f>_xlfn.IFS($C36=1, AVERAGEIFS(data!I$2:I$326, data!$B$2:$B$326, $B36,data!$C$2:$C$326, "=2", data!$D$2:$D$326, "=1", data!$E$2:$E$326, "=1", data!$F$2:$F$326, "=1", data!$G$2:$G$326, "=1"), $C36=2, AVERAGEIFS(data!I$2:I$326, data!$B$2:$B$326, $B36,data!$C$2:$C$326, "=2", data!$D$2:$D$326, "=1", data!$E$2:$E$326, "=1", data!$F$2:$F$326, "=1", data!$G$2:$G$326, "=2"), $C36=3, AVERAGEIFS(data!I$2:I$326, data!$B$2:$B$326, $B36,data!$C$2:$C$326, "=2", data!$D$2:$D$326, "=1", data!$E$2:$E$326, "=1", data!$F$2:$F$326, "=1", data!$G$2:$G$326, "=3"), $C36=4, AVERAGEIFS(data!I$2:I$326, data!$B$2:$B$326, $B36,data!$C$2:$C$326, "=3", data!$D$2:$D$326, "=1", data!$E$2:$E$326, "=1", data!$F$2:$F$326, "=1", data!$G$2:$G$326, "=1"), $C36=5, AVERAGEIFS(data!I$2:I$326, data!$B$2:$B$326, $B36,data!$C$2:$C$326, "=3", data!$D$2:$D$326, "=1", data!$E$2:$E$326, "=1", data!$F$2:$F$326, "=1", data!$G$2:$G$326, "=2"), $C36=6, AVERAGEIFS(data!I$2:I$326, data!$B$2:$B$326, $B36,data!$C$2:$C$326, "=2", data!$D$2:$D$326, {2,3}, data!$E$2:$E$326, "=1", data!$F$2:$F$326, "=1", data!$G$2:$G$326, "=1"), $C36=7, AVERAGEIFS(data!I$2:I$326, data!$B$2:$B$326, $B36,data!$C$2:$C$326, "=2", data!$D$2:$D$326, "=1", data!$E$2:$E$326, {2,3}, data!$F$2:$F$326, "=1", data!$G$2:$G$326, "=1"), $C36=8, AVERAGEIFS(data!I$2:I$326, data!$B$2:$B$326, $B36,data!$C$2:$C$326, "=2", data!$D$2:$D$326, {2,3}, data!$E$2:$E$326, {2,3}, data!$F$2:$F$326, "=1", data!$G$2:$G$326, "=1"))</f>
        <v>50</v>
      </c>
      <c r="F36" s="4">
        <f>_xlfn.IFS($C36=1, AVERAGEIFS(data!J$2:J$326, data!$B$2:$B$326, $B36,data!$C$2:$C$326, "=2", data!$D$2:$D$326, "=1", data!$E$2:$E$326, "=1", data!$F$2:$F$326, "=1", data!$G$2:$G$326, "=1"), $C36=2, AVERAGEIFS(data!J$2:J$326, data!$B$2:$B$326, $B36,data!$C$2:$C$326, "=2", data!$D$2:$D$326, "=1", data!$E$2:$E$326, "=1", data!$F$2:$F$326, "=1", data!$G$2:$G$326, "=2"), $C36=3, AVERAGEIFS(data!J$2:J$326, data!$B$2:$B$326, $B36,data!$C$2:$C$326, "=2", data!$D$2:$D$326, "=1", data!$E$2:$E$326, "=1", data!$F$2:$F$326, "=1", data!$G$2:$G$326, "=3"), $C36=4, AVERAGEIFS(data!J$2:J$326, data!$B$2:$B$326, $B36,data!$C$2:$C$326, "=3", data!$D$2:$D$326, "=1", data!$E$2:$E$326, "=1", data!$F$2:$F$326, "=1", data!$G$2:$G$326, "=1"), $C36=5, AVERAGEIFS(data!J$2:J$326, data!$B$2:$B$326, $B36,data!$C$2:$C$326, "=3", data!$D$2:$D$326, "=1", data!$E$2:$E$326, "=1", data!$F$2:$F$326, "=1", data!$G$2:$G$326, "=2"), $C36=6, AVERAGEIFS(data!J$2:J$326, data!$B$2:$B$326, $B36,data!$C$2:$C$326, "=2", data!$D$2:$D$326, {2,3}, data!$E$2:$E$326, "=1", data!$F$2:$F$326, "=1", data!$G$2:$G$326, "=1"), $C36=7, AVERAGEIFS(data!J$2:J$326, data!$B$2:$B$326, $B36,data!$C$2:$C$326, "=2", data!$D$2:$D$326, "=1", data!$E$2:$E$326, {2,3}, data!$F$2:$F$326, "=1", data!$G$2:$G$326, "=1"), $C36=8, AVERAGEIFS(data!J$2:J$326, data!$B$2:$B$326, $B36,data!$C$2:$C$326, "=2", data!$D$2:$D$326, {2,3}, data!$E$2:$E$326, {2,3}, data!$F$2:$F$326, "=1", data!$G$2:$G$326, "=1"))</f>
        <v>1</v>
      </c>
      <c r="G36" s="4">
        <f>_xlfn.IFS($C36=1, AVERAGEIFS(data!K$2:K$326, data!$B$2:$B$326, $B36,data!$C$2:$C$326, "=2", data!$D$2:$D$326, "=1", data!$E$2:$E$326, "=1", data!$F$2:$F$326, "=1", data!$G$2:$G$326, "=1"), $C36=2, AVERAGEIFS(data!K$2:K$326, data!$B$2:$B$326, $B36,data!$C$2:$C$326, "=2", data!$D$2:$D$326, "=1", data!$E$2:$E$326, "=1", data!$F$2:$F$326, "=1", data!$G$2:$G$326, "=2"), $C36=3, AVERAGEIFS(data!K$2:K$326, data!$B$2:$B$326, $B36,data!$C$2:$C$326, "=2", data!$D$2:$D$326, "=1", data!$E$2:$E$326, "=1", data!$F$2:$F$326, "=1", data!$G$2:$G$326, "=3"), $C36=4, AVERAGEIFS(data!K$2:K$326, data!$B$2:$B$326, $B36,data!$C$2:$C$326, "=3", data!$D$2:$D$326, "=1", data!$E$2:$E$326, "=1", data!$F$2:$F$326, "=1", data!$G$2:$G$326, "=1"), $C36=5, AVERAGEIFS(data!K$2:K$326, data!$B$2:$B$326, $B36,data!$C$2:$C$326, "=3", data!$D$2:$D$326, "=1", data!$E$2:$E$326, "=1", data!$F$2:$F$326, "=1", data!$G$2:$G$326, "=2"), $C36=6, AVERAGEIFS(data!K$2:K$326, data!$B$2:$B$326, $B36,data!$C$2:$C$326, "=2", data!$D$2:$D$326, {2,3}, data!$E$2:$E$326, "=1", data!$F$2:$F$326, "=1", data!$G$2:$G$326, "=1"), $C36=7, AVERAGEIFS(data!K$2:K$326, data!$B$2:$B$326, $B36,data!$C$2:$C$326, "=2", data!$D$2:$D$326, "=1", data!$E$2:$E$326, {2,3}, data!$F$2:$F$326, "=1", data!$G$2:$G$326, "=1"), $C36=8, AVERAGEIFS(data!K$2:K$326, data!$B$2:$B$326, $B36,data!$C$2:$C$326, "=2", data!$D$2:$D$326, {2,3}, data!$E$2:$E$326, {2,3}, data!$F$2:$F$326, "=1", data!$G$2:$G$326, "=1"))</f>
        <v>1</v>
      </c>
      <c r="H36" s="6">
        <f t="shared" si="0"/>
        <v>0</v>
      </c>
    </row>
    <row r="37" spans="1:8" x14ac:dyDescent="0.2">
      <c r="A37" s="4" t="s">
        <v>15</v>
      </c>
      <c r="B37" s="4">
        <v>5</v>
      </c>
      <c r="C37" s="4">
        <v>4</v>
      </c>
      <c r="D37" s="4">
        <f>_xlfn.IFS($C37=1, AVERAGEIFS(data!H$2:H$326, data!$B$2:$B$326, $B37,data!$C$2:$C$326, "=2", data!$D$2:$D$326, "=1", data!$E$2:$E$326, "=1", data!$F$2:$F$326, "=1", data!$G$2:$G$326, "=1"), $C37=2, AVERAGEIFS(data!H$2:H$326, data!$B$2:$B$326, $B37,data!$C$2:$C$326, "=2", data!$D$2:$D$326, "=1", data!$E$2:$E$326, "=1", data!$F$2:$F$326, "=1", data!$G$2:$G$326, "=2"), $C37=3, AVERAGEIFS(data!H$2:H$326, data!$B$2:$B$326, $B37,data!$C$2:$C$326, "=2", data!$D$2:$D$326, "=1", data!$E$2:$E$326, "=1", data!$F$2:$F$326, "=1", data!$G$2:$G$326, "=3"), $C37=4, AVERAGEIFS(data!H$2:H$326, data!$B$2:$B$326, $B37,data!$C$2:$C$326, "=3", data!$D$2:$D$326, "=1", data!$E$2:$E$326, "=1", data!$F$2:$F$326, "=1", data!$G$2:$G$326, "=1"), $C37=5, AVERAGEIFS(data!H$2:H$326, data!$B$2:$B$326, $B37,data!$C$2:$C$326, "=3", data!$D$2:$D$326, "=1", data!$E$2:$E$326, "=1", data!$F$2:$F$326, "=1", data!$G$2:$G$326, "=2"), $C37=6, AVERAGEIFS(data!H$2:H$326, data!$B$2:$B$326, $B37,data!$C$2:$C$326, "=2", data!$D$2:$D$326, {2,3}, data!$E$2:$E$326, "=1", data!$F$2:$F$326, "=1", data!$G$2:$G$326, "=1"), $C37=7, AVERAGEIFS(data!H$2:H$326, data!$B$2:$B$326, $B37,data!$C$2:$C$326, "=2", data!$D$2:$D$326, "=1", data!$E$2:$E$326, {2,3}, data!$F$2:$F$326, "=1", data!$G$2:$G$326, "=1"), $C37=8, AVERAGEIFS(data!H$2:H$326, data!$B$2:$B$326, $B37,data!$C$2:$C$326, "=2", data!$D$2:$D$326, {2,3}, data!$E$2:$E$326, {2,3}, data!$F$2:$F$326, "=1", data!$G$2:$G$326, "=1"))</f>
        <v>500</v>
      </c>
      <c r="E37" s="4">
        <f>_xlfn.IFS($C37=1, AVERAGEIFS(data!I$2:I$326, data!$B$2:$B$326, $B37,data!$C$2:$C$326, "=2", data!$D$2:$D$326, "=1", data!$E$2:$E$326, "=1", data!$F$2:$F$326, "=1", data!$G$2:$G$326, "=1"), $C37=2, AVERAGEIFS(data!I$2:I$326, data!$B$2:$B$326, $B37,data!$C$2:$C$326, "=2", data!$D$2:$D$326, "=1", data!$E$2:$E$326, "=1", data!$F$2:$F$326, "=1", data!$G$2:$G$326, "=2"), $C37=3, AVERAGEIFS(data!I$2:I$326, data!$B$2:$B$326, $B37,data!$C$2:$C$326, "=2", data!$D$2:$D$326, "=1", data!$E$2:$E$326, "=1", data!$F$2:$F$326, "=1", data!$G$2:$G$326, "=3"), $C37=4, AVERAGEIFS(data!I$2:I$326, data!$B$2:$B$326, $B37,data!$C$2:$C$326, "=3", data!$D$2:$D$326, "=1", data!$E$2:$E$326, "=1", data!$F$2:$F$326, "=1", data!$G$2:$G$326, "=1"), $C37=5, AVERAGEIFS(data!I$2:I$326, data!$B$2:$B$326, $B37,data!$C$2:$C$326, "=3", data!$D$2:$D$326, "=1", data!$E$2:$E$326, "=1", data!$F$2:$F$326, "=1", data!$G$2:$G$326, "=2"), $C37=6, AVERAGEIFS(data!I$2:I$326, data!$B$2:$B$326, $B37,data!$C$2:$C$326, "=2", data!$D$2:$D$326, {2,3}, data!$E$2:$E$326, "=1", data!$F$2:$F$326, "=1", data!$G$2:$G$326, "=1"), $C37=7, AVERAGEIFS(data!I$2:I$326, data!$B$2:$B$326, $B37,data!$C$2:$C$326, "=2", data!$D$2:$D$326, "=1", data!$E$2:$E$326, {2,3}, data!$F$2:$F$326, "=1", data!$G$2:$G$326, "=1"), $C37=8, AVERAGEIFS(data!I$2:I$326, data!$B$2:$B$326, $B37,data!$C$2:$C$326, "=2", data!$D$2:$D$326, {2,3}, data!$E$2:$E$326, {2,3}, data!$F$2:$F$326, "=1", data!$G$2:$G$326, "=1"))</f>
        <v>488</v>
      </c>
      <c r="F37" s="4">
        <f>_xlfn.IFS($C37=1, AVERAGEIFS(data!J$2:J$326, data!$B$2:$B$326, $B37,data!$C$2:$C$326, "=2", data!$D$2:$D$326, "=1", data!$E$2:$E$326, "=1", data!$F$2:$F$326, "=1", data!$G$2:$G$326, "=1"), $C37=2, AVERAGEIFS(data!J$2:J$326, data!$B$2:$B$326, $B37,data!$C$2:$C$326, "=2", data!$D$2:$D$326, "=1", data!$E$2:$E$326, "=1", data!$F$2:$F$326, "=1", data!$G$2:$G$326, "=2"), $C37=3, AVERAGEIFS(data!J$2:J$326, data!$B$2:$B$326, $B37,data!$C$2:$C$326, "=2", data!$D$2:$D$326, "=1", data!$E$2:$E$326, "=1", data!$F$2:$F$326, "=1", data!$G$2:$G$326, "=3"), $C37=4, AVERAGEIFS(data!J$2:J$326, data!$B$2:$B$326, $B37,data!$C$2:$C$326, "=3", data!$D$2:$D$326, "=1", data!$E$2:$E$326, "=1", data!$F$2:$F$326, "=1", data!$G$2:$G$326, "=1"), $C37=5, AVERAGEIFS(data!J$2:J$326, data!$B$2:$B$326, $B37,data!$C$2:$C$326, "=3", data!$D$2:$D$326, "=1", data!$E$2:$E$326, "=1", data!$F$2:$F$326, "=1", data!$G$2:$G$326, "=2"), $C37=6, AVERAGEIFS(data!J$2:J$326, data!$B$2:$B$326, $B37,data!$C$2:$C$326, "=2", data!$D$2:$D$326, {2,3}, data!$E$2:$E$326, "=1", data!$F$2:$F$326, "=1", data!$G$2:$G$326, "=1"), $C37=7, AVERAGEIFS(data!J$2:J$326, data!$B$2:$B$326, $B37,data!$C$2:$C$326, "=2", data!$D$2:$D$326, "=1", data!$E$2:$E$326, {2,3}, data!$F$2:$F$326, "=1", data!$G$2:$G$326, "=1"), $C37=8, AVERAGEIFS(data!J$2:J$326, data!$B$2:$B$326, $B37,data!$C$2:$C$326, "=2", data!$D$2:$D$326, {2,3}, data!$E$2:$E$326, {2,3}, data!$F$2:$F$326, "=1", data!$G$2:$G$326, "=1"))</f>
        <v>163</v>
      </c>
      <c r="G37" s="4">
        <f>_xlfn.IFS($C37=1, AVERAGEIFS(data!K$2:K$326, data!$B$2:$B$326, $B37,data!$C$2:$C$326, "=2", data!$D$2:$D$326, "=1", data!$E$2:$E$326, "=1", data!$F$2:$F$326, "=1", data!$G$2:$G$326, "=1"), $C37=2, AVERAGEIFS(data!K$2:K$326, data!$B$2:$B$326, $B37,data!$C$2:$C$326, "=2", data!$D$2:$D$326, "=1", data!$E$2:$E$326, "=1", data!$F$2:$F$326, "=1", data!$G$2:$G$326, "=2"), $C37=3, AVERAGEIFS(data!K$2:K$326, data!$B$2:$B$326, $B37,data!$C$2:$C$326, "=2", data!$D$2:$D$326, "=1", data!$E$2:$E$326, "=1", data!$F$2:$F$326, "=1", data!$G$2:$G$326, "=3"), $C37=4, AVERAGEIFS(data!K$2:K$326, data!$B$2:$B$326, $B37,data!$C$2:$C$326, "=3", data!$D$2:$D$326, "=1", data!$E$2:$E$326, "=1", data!$F$2:$F$326, "=1", data!$G$2:$G$326, "=1"), $C37=5, AVERAGEIFS(data!K$2:K$326, data!$B$2:$B$326, $B37,data!$C$2:$C$326, "=3", data!$D$2:$D$326, "=1", data!$E$2:$E$326, "=1", data!$F$2:$F$326, "=1", data!$G$2:$G$326, "=2"), $C37=6, AVERAGEIFS(data!K$2:K$326, data!$B$2:$B$326, $B37,data!$C$2:$C$326, "=2", data!$D$2:$D$326, {2,3}, data!$E$2:$E$326, "=1", data!$F$2:$F$326, "=1", data!$G$2:$G$326, "=1"), $C37=7, AVERAGEIFS(data!K$2:K$326, data!$B$2:$B$326, $B37,data!$C$2:$C$326, "=2", data!$D$2:$D$326, "=1", data!$E$2:$E$326, {2,3}, data!$F$2:$F$326, "=1", data!$G$2:$G$326, "=1"), $C37=8, AVERAGEIFS(data!K$2:K$326, data!$B$2:$B$326, $B37,data!$C$2:$C$326, "=2", data!$D$2:$D$326, {2,3}, data!$E$2:$E$326, {2,3}, data!$F$2:$F$326, "=1", data!$G$2:$G$326, "=1"))</f>
        <v>27</v>
      </c>
      <c r="H37" s="6">
        <f t="shared" si="0"/>
        <v>0.83435582822085896</v>
      </c>
    </row>
    <row r="38" spans="1:8" x14ac:dyDescent="0.2">
      <c r="A38" s="4" t="s">
        <v>15</v>
      </c>
      <c r="B38" s="4">
        <v>5</v>
      </c>
      <c r="C38" s="4">
        <v>5</v>
      </c>
      <c r="D38" s="4">
        <f>_xlfn.IFS($C38=1, AVERAGEIFS(data!H$2:H$326, data!$B$2:$B$326, $B38,data!$C$2:$C$326, "=2", data!$D$2:$D$326, "=1", data!$E$2:$E$326, "=1", data!$F$2:$F$326, "=1", data!$G$2:$G$326, "=1"), $C38=2, AVERAGEIFS(data!H$2:H$326, data!$B$2:$B$326, $B38,data!$C$2:$C$326, "=2", data!$D$2:$D$326, "=1", data!$E$2:$E$326, "=1", data!$F$2:$F$326, "=1", data!$G$2:$G$326, "=2"), $C38=3, AVERAGEIFS(data!H$2:H$326, data!$B$2:$B$326, $B38,data!$C$2:$C$326, "=2", data!$D$2:$D$326, "=1", data!$E$2:$E$326, "=1", data!$F$2:$F$326, "=1", data!$G$2:$G$326, "=3"), $C38=4, AVERAGEIFS(data!H$2:H$326, data!$B$2:$B$326, $B38,data!$C$2:$C$326, "=3", data!$D$2:$D$326, "=1", data!$E$2:$E$326, "=1", data!$F$2:$F$326, "=1", data!$G$2:$G$326, "=1"), $C38=5, AVERAGEIFS(data!H$2:H$326, data!$B$2:$B$326, $B38,data!$C$2:$C$326, "=3", data!$D$2:$D$326, "=1", data!$E$2:$E$326, "=1", data!$F$2:$F$326, "=1", data!$G$2:$G$326, "=2"), $C38=6, AVERAGEIFS(data!H$2:H$326, data!$B$2:$B$326, $B38,data!$C$2:$C$326, "=2", data!$D$2:$D$326, {2,3}, data!$E$2:$E$326, "=1", data!$F$2:$F$326, "=1", data!$G$2:$G$326, "=1"), $C38=7, AVERAGEIFS(data!H$2:H$326, data!$B$2:$B$326, $B38,data!$C$2:$C$326, "=2", data!$D$2:$D$326, "=1", data!$E$2:$E$326, {2,3}, data!$F$2:$F$326, "=1", data!$G$2:$G$326, "=1"), $C38=8, AVERAGEIFS(data!H$2:H$326, data!$B$2:$B$326, $B38,data!$C$2:$C$326, "=2", data!$D$2:$D$326, {2,3}, data!$E$2:$E$326, {2,3}, data!$F$2:$F$326, "=1", data!$G$2:$G$326, "=1"))</f>
        <v>500</v>
      </c>
      <c r="E38" s="4">
        <f>_xlfn.IFS($C38=1, AVERAGEIFS(data!I$2:I$326, data!$B$2:$B$326, $B38,data!$C$2:$C$326, "=2", data!$D$2:$D$326, "=1", data!$E$2:$E$326, "=1", data!$F$2:$F$326, "=1", data!$G$2:$G$326, "=1"), $C38=2, AVERAGEIFS(data!I$2:I$326, data!$B$2:$B$326, $B38,data!$C$2:$C$326, "=2", data!$D$2:$D$326, "=1", data!$E$2:$E$326, "=1", data!$F$2:$F$326, "=1", data!$G$2:$G$326, "=2"), $C38=3, AVERAGEIFS(data!I$2:I$326, data!$B$2:$B$326, $B38,data!$C$2:$C$326, "=2", data!$D$2:$D$326, "=1", data!$E$2:$E$326, "=1", data!$F$2:$F$326, "=1", data!$G$2:$G$326, "=3"), $C38=4, AVERAGEIFS(data!I$2:I$326, data!$B$2:$B$326, $B38,data!$C$2:$C$326, "=3", data!$D$2:$D$326, "=1", data!$E$2:$E$326, "=1", data!$F$2:$F$326, "=1", data!$G$2:$G$326, "=1"), $C38=5, AVERAGEIFS(data!I$2:I$326, data!$B$2:$B$326, $B38,data!$C$2:$C$326, "=3", data!$D$2:$D$326, "=1", data!$E$2:$E$326, "=1", data!$F$2:$F$326, "=1", data!$G$2:$G$326, "=2"), $C38=6, AVERAGEIFS(data!I$2:I$326, data!$B$2:$B$326, $B38,data!$C$2:$C$326, "=2", data!$D$2:$D$326, {2,3}, data!$E$2:$E$326, "=1", data!$F$2:$F$326, "=1", data!$G$2:$G$326, "=1"), $C38=7, AVERAGEIFS(data!I$2:I$326, data!$B$2:$B$326, $B38,data!$C$2:$C$326, "=2", data!$D$2:$D$326, "=1", data!$E$2:$E$326, {2,3}, data!$F$2:$F$326, "=1", data!$G$2:$G$326, "=1"), $C38=8, AVERAGEIFS(data!I$2:I$326, data!$B$2:$B$326, $B38,data!$C$2:$C$326, "=2", data!$D$2:$D$326, {2,3}, data!$E$2:$E$326, {2,3}, data!$F$2:$F$326, "=1", data!$G$2:$G$326, "=1"))</f>
        <v>203</v>
      </c>
      <c r="F38" s="4">
        <f>_xlfn.IFS($C38=1, AVERAGEIFS(data!J$2:J$326, data!$B$2:$B$326, $B38,data!$C$2:$C$326, "=2", data!$D$2:$D$326, "=1", data!$E$2:$E$326, "=1", data!$F$2:$F$326, "=1", data!$G$2:$G$326, "=1"), $C38=2, AVERAGEIFS(data!J$2:J$326, data!$B$2:$B$326, $B38,data!$C$2:$C$326, "=2", data!$D$2:$D$326, "=1", data!$E$2:$E$326, "=1", data!$F$2:$F$326, "=1", data!$G$2:$G$326, "=2"), $C38=3, AVERAGEIFS(data!J$2:J$326, data!$B$2:$B$326, $B38,data!$C$2:$C$326, "=2", data!$D$2:$D$326, "=1", data!$E$2:$E$326, "=1", data!$F$2:$F$326, "=1", data!$G$2:$G$326, "=3"), $C38=4, AVERAGEIFS(data!J$2:J$326, data!$B$2:$B$326, $B38,data!$C$2:$C$326, "=3", data!$D$2:$D$326, "=1", data!$E$2:$E$326, "=1", data!$F$2:$F$326, "=1", data!$G$2:$G$326, "=1"), $C38=5, AVERAGEIFS(data!J$2:J$326, data!$B$2:$B$326, $B38,data!$C$2:$C$326, "=3", data!$D$2:$D$326, "=1", data!$E$2:$E$326, "=1", data!$F$2:$F$326, "=1", data!$G$2:$G$326, "=2"), $C38=6, AVERAGEIFS(data!J$2:J$326, data!$B$2:$B$326, $B38,data!$C$2:$C$326, "=2", data!$D$2:$D$326, {2,3}, data!$E$2:$E$326, "=1", data!$F$2:$F$326, "=1", data!$G$2:$G$326, "=1"), $C38=7, AVERAGEIFS(data!J$2:J$326, data!$B$2:$B$326, $B38,data!$C$2:$C$326, "=2", data!$D$2:$D$326, "=1", data!$E$2:$E$326, {2,3}, data!$F$2:$F$326, "=1", data!$G$2:$G$326, "=1"), $C38=8, AVERAGEIFS(data!J$2:J$326, data!$B$2:$B$326, $B38,data!$C$2:$C$326, "=2", data!$D$2:$D$326, {2,3}, data!$E$2:$E$326, {2,3}, data!$F$2:$F$326, "=1", data!$G$2:$G$326, "=1"))</f>
        <v>7</v>
      </c>
      <c r="G38" s="4">
        <f>_xlfn.IFS($C38=1, AVERAGEIFS(data!K$2:K$326, data!$B$2:$B$326, $B38,data!$C$2:$C$326, "=2", data!$D$2:$D$326, "=1", data!$E$2:$E$326, "=1", data!$F$2:$F$326, "=1", data!$G$2:$G$326, "=1"), $C38=2, AVERAGEIFS(data!K$2:K$326, data!$B$2:$B$326, $B38,data!$C$2:$C$326, "=2", data!$D$2:$D$326, "=1", data!$E$2:$E$326, "=1", data!$F$2:$F$326, "=1", data!$G$2:$G$326, "=2"), $C38=3, AVERAGEIFS(data!K$2:K$326, data!$B$2:$B$326, $B38,data!$C$2:$C$326, "=2", data!$D$2:$D$326, "=1", data!$E$2:$E$326, "=1", data!$F$2:$F$326, "=1", data!$G$2:$G$326, "=3"), $C38=4, AVERAGEIFS(data!K$2:K$326, data!$B$2:$B$326, $B38,data!$C$2:$C$326, "=3", data!$D$2:$D$326, "=1", data!$E$2:$E$326, "=1", data!$F$2:$F$326, "=1", data!$G$2:$G$326, "=1"), $C38=5, AVERAGEIFS(data!K$2:K$326, data!$B$2:$B$326, $B38,data!$C$2:$C$326, "=3", data!$D$2:$D$326, "=1", data!$E$2:$E$326, "=1", data!$F$2:$F$326, "=1", data!$G$2:$G$326, "=2"), $C38=6, AVERAGEIFS(data!K$2:K$326, data!$B$2:$B$326, $B38,data!$C$2:$C$326, "=2", data!$D$2:$D$326, {2,3}, data!$E$2:$E$326, "=1", data!$F$2:$F$326, "=1", data!$G$2:$G$326, "=1"), $C38=7, AVERAGEIFS(data!K$2:K$326, data!$B$2:$B$326, $B38,data!$C$2:$C$326, "=2", data!$D$2:$D$326, "=1", data!$E$2:$E$326, {2,3}, data!$F$2:$F$326, "=1", data!$G$2:$G$326, "=1"), $C38=8, AVERAGEIFS(data!K$2:K$326, data!$B$2:$B$326, $B38,data!$C$2:$C$326, "=2", data!$D$2:$D$326, {2,3}, data!$E$2:$E$326, {2,3}, data!$F$2:$F$326, "=1", data!$G$2:$G$326, "=1"))</f>
        <v>6</v>
      </c>
      <c r="H38" s="6">
        <f t="shared" si="0"/>
        <v>0.1428571428571429</v>
      </c>
    </row>
    <row r="39" spans="1:8" x14ac:dyDescent="0.2">
      <c r="A39" s="4" t="s">
        <v>15</v>
      </c>
      <c r="B39" s="4">
        <v>5</v>
      </c>
      <c r="C39" s="4">
        <v>6</v>
      </c>
      <c r="D39" s="4">
        <f>_xlfn.IFS($C39=1, AVERAGEIFS(data!H$2:H$326, data!$B$2:$B$326, $B39,data!$C$2:$C$326, "=2", data!$D$2:$D$326, "=1", data!$E$2:$E$326, "=1", data!$F$2:$F$326, "=1", data!$G$2:$G$326, "=1"), $C39=2, AVERAGEIFS(data!H$2:H$326, data!$B$2:$B$326, $B39,data!$C$2:$C$326, "=2", data!$D$2:$D$326, "=1", data!$E$2:$E$326, "=1", data!$F$2:$F$326, "=1", data!$G$2:$G$326, "=2"), $C39=3, AVERAGEIFS(data!H$2:H$326, data!$B$2:$B$326, $B39,data!$C$2:$C$326, "=2", data!$D$2:$D$326, "=1", data!$E$2:$E$326, "=1", data!$F$2:$F$326, "=1", data!$G$2:$G$326, "=3"), $C39=4, AVERAGEIFS(data!H$2:H$326, data!$B$2:$B$326, $B39,data!$C$2:$C$326, "=3", data!$D$2:$D$326, "=1", data!$E$2:$E$326, "=1", data!$F$2:$F$326, "=1", data!$G$2:$G$326, "=1"), $C39=5, AVERAGEIFS(data!H$2:H$326, data!$B$2:$B$326, $B39,data!$C$2:$C$326, "=3", data!$D$2:$D$326, "=1", data!$E$2:$E$326, "=1", data!$F$2:$F$326, "=1", data!$G$2:$G$326, "=2"), $C39=6, AVERAGEIFS(data!H$2:H$326, data!$B$2:$B$326, $B39,data!$C$2:$C$326, "=2", data!$D$2:$D$326, {2,3}, data!$E$2:$E$326, "=1", data!$F$2:$F$326, "=1", data!$G$2:$G$326, "=1"), $C39=7, AVERAGEIFS(data!H$2:H$326, data!$B$2:$B$326, $B39,data!$C$2:$C$326, "=2", data!$D$2:$D$326, "=1", data!$E$2:$E$326, {2,3}, data!$F$2:$F$326, "=1", data!$G$2:$G$326, "=1"), $C39=8, AVERAGEIFS(data!H$2:H$326, data!$B$2:$B$326, $B39,data!$C$2:$C$326, "=2", data!$D$2:$D$326, {2,3}, data!$E$2:$E$326, {2,3}, data!$F$2:$F$326, "=1", data!$G$2:$G$326, "=1"))</f>
        <v>500</v>
      </c>
      <c r="E39" s="4">
        <f>_xlfn.IFS($C39=1, AVERAGEIFS(data!I$2:I$326, data!$B$2:$B$326, $B39,data!$C$2:$C$326, "=2", data!$D$2:$D$326, "=1", data!$E$2:$E$326, "=1", data!$F$2:$F$326, "=1", data!$G$2:$G$326, "=1"), $C39=2, AVERAGEIFS(data!I$2:I$326, data!$B$2:$B$326, $B39,data!$C$2:$C$326, "=2", data!$D$2:$D$326, "=1", data!$E$2:$E$326, "=1", data!$F$2:$F$326, "=1", data!$G$2:$G$326, "=2"), $C39=3, AVERAGEIFS(data!I$2:I$326, data!$B$2:$B$326, $B39,data!$C$2:$C$326, "=2", data!$D$2:$D$326, "=1", data!$E$2:$E$326, "=1", data!$F$2:$F$326, "=1", data!$G$2:$G$326, "=3"), $C39=4, AVERAGEIFS(data!I$2:I$326, data!$B$2:$B$326, $B39,data!$C$2:$C$326, "=3", data!$D$2:$D$326, "=1", data!$E$2:$E$326, "=1", data!$F$2:$F$326, "=1", data!$G$2:$G$326, "=1"), $C39=5, AVERAGEIFS(data!I$2:I$326, data!$B$2:$B$326, $B39,data!$C$2:$C$326, "=3", data!$D$2:$D$326, "=1", data!$E$2:$E$326, "=1", data!$F$2:$F$326, "=1", data!$G$2:$G$326, "=2"), $C39=6, AVERAGEIFS(data!I$2:I$326, data!$B$2:$B$326, $B39,data!$C$2:$C$326, "=2", data!$D$2:$D$326, {2,3}, data!$E$2:$E$326, "=1", data!$F$2:$F$326, "=1", data!$G$2:$G$326, "=1"), $C39=7, AVERAGEIFS(data!I$2:I$326, data!$B$2:$B$326, $B39,data!$C$2:$C$326, "=2", data!$D$2:$D$326, "=1", data!$E$2:$E$326, {2,3}, data!$F$2:$F$326, "=1", data!$G$2:$G$326, "=1"), $C39=8, AVERAGEIFS(data!I$2:I$326, data!$B$2:$B$326, $B39,data!$C$2:$C$326, "=2", data!$D$2:$D$326, {2,3}, data!$E$2:$E$326, {2,3}, data!$F$2:$F$326, "=1", data!$G$2:$G$326, "=1"))</f>
        <v>492</v>
      </c>
      <c r="F39" s="4">
        <f>_xlfn.IFS($C39=1, AVERAGEIFS(data!J$2:J$326, data!$B$2:$B$326, $B39,data!$C$2:$C$326, "=2", data!$D$2:$D$326, "=1", data!$E$2:$E$326, "=1", data!$F$2:$F$326, "=1", data!$G$2:$G$326, "=1"), $C39=2, AVERAGEIFS(data!J$2:J$326, data!$B$2:$B$326, $B39,data!$C$2:$C$326, "=2", data!$D$2:$D$326, "=1", data!$E$2:$E$326, "=1", data!$F$2:$F$326, "=1", data!$G$2:$G$326, "=2"), $C39=3, AVERAGEIFS(data!J$2:J$326, data!$B$2:$B$326, $B39,data!$C$2:$C$326, "=2", data!$D$2:$D$326, "=1", data!$E$2:$E$326, "=1", data!$F$2:$F$326, "=1", data!$G$2:$G$326, "=3"), $C39=4, AVERAGEIFS(data!J$2:J$326, data!$B$2:$B$326, $B39,data!$C$2:$C$326, "=3", data!$D$2:$D$326, "=1", data!$E$2:$E$326, "=1", data!$F$2:$F$326, "=1", data!$G$2:$G$326, "=1"), $C39=5, AVERAGEIFS(data!J$2:J$326, data!$B$2:$B$326, $B39,data!$C$2:$C$326, "=3", data!$D$2:$D$326, "=1", data!$E$2:$E$326, "=1", data!$F$2:$F$326, "=1", data!$G$2:$G$326, "=2"), $C39=6, AVERAGEIFS(data!J$2:J$326, data!$B$2:$B$326, $B39,data!$C$2:$C$326, "=2", data!$D$2:$D$326, {2,3}, data!$E$2:$E$326, "=1", data!$F$2:$F$326, "=1", data!$G$2:$G$326, "=1"), $C39=7, AVERAGEIFS(data!J$2:J$326, data!$B$2:$B$326, $B39,data!$C$2:$C$326, "=2", data!$D$2:$D$326, "=1", data!$E$2:$E$326, {2,3}, data!$F$2:$F$326, "=1", data!$G$2:$G$326, "=1"), $C39=8, AVERAGEIFS(data!J$2:J$326, data!$B$2:$B$326, $B39,data!$C$2:$C$326, "=2", data!$D$2:$D$326, {2,3}, data!$E$2:$E$326, {2,3}, data!$F$2:$F$326, "=1", data!$G$2:$G$326, "=1"))</f>
        <v>95</v>
      </c>
      <c r="G39" s="4">
        <f>_xlfn.IFS($C39=1, AVERAGEIFS(data!K$2:K$326, data!$B$2:$B$326, $B39,data!$C$2:$C$326, "=2", data!$D$2:$D$326, "=1", data!$E$2:$E$326, "=1", data!$F$2:$F$326, "=1", data!$G$2:$G$326, "=1"), $C39=2, AVERAGEIFS(data!K$2:K$326, data!$B$2:$B$326, $B39,data!$C$2:$C$326, "=2", data!$D$2:$D$326, "=1", data!$E$2:$E$326, "=1", data!$F$2:$F$326, "=1", data!$G$2:$G$326, "=2"), $C39=3, AVERAGEIFS(data!K$2:K$326, data!$B$2:$B$326, $B39,data!$C$2:$C$326, "=2", data!$D$2:$D$326, "=1", data!$E$2:$E$326, "=1", data!$F$2:$F$326, "=1", data!$G$2:$G$326, "=3"), $C39=4, AVERAGEIFS(data!K$2:K$326, data!$B$2:$B$326, $B39,data!$C$2:$C$326, "=3", data!$D$2:$D$326, "=1", data!$E$2:$E$326, "=1", data!$F$2:$F$326, "=1", data!$G$2:$G$326, "=1"), $C39=5, AVERAGEIFS(data!K$2:K$326, data!$B$2:$B$326, $B39,data!$C$2:$C$326, "=3", data!$D$2:$D$326, "=1", data!$E$2:$E$326, "=1", data!$F$2:$F$326, "=1", data!$G$2:$G$326, "=2"), $C39=6, AVERAGEIFS(data!K$2:K$326, data!$B$2:$B$326, $B39,data!$C$2:$C$326, "=2", data!$D$2:$D$326, {2,3}, data!$E$2:$E$326, "=1", data!$F$2:$F$326, "=1", data!$G$2:$G$326, "=1"), $C39=7, AVERAGEIFS(data!K$2:K$326, data!$B$2:$B$326, $B39,data!$C$2:$C$326, "=2", data!$D$2:$D$326, "=1", data!$E$2:$E$326, {2,3}, data!$F$2:$F$326, "=1", data!$G$2:$G$326, "=1"), $C39=8, AVERAGEIFS(data!K$2:K$326, data!$B$2:$B$326, $B39,data!$C$2:$C$326, "=2", data!$D$2:$D$326, {2,3}, data!$E$2:$E$326, {2,3}, data!$F$2:$F$326, "=1", data!$G$2:$G$326, "=1"))</f>
        <v>9</v>
      </c>
      <c r="H39" s="6">
        <f t="shared" si="0"/>
        <v>0.90526315789473688</v>
      </c>
    </row>
    <row r="40" spans="1:8" x14ac:dyDescent="0.2">
      <c r="A40" s="4" t="s">
        <v>15</v>
      </c>
      <c r="B40" s="4">
        <v>5</v>
      </c>
      <c r="C40" s="4">
        <v>7</v>
      </c>
      <c r="D40" s="4">
        <f>_xlfn.IFS($C40=1, AVERAGEIFS(data!H$2:H$326, data!$B$2:$B$326, $B40,data!$C$2:$C$326, "=2", data!$D$2:$D$326, "=1", data!$E$2:$E$326, "=1", data!$F$2:$F$326, "=1", data!$G$2:$G$326, "=1"), $C40=2, AVERAGEIFS(data!H$2:H$326, data!$B$2:$B$326, $B40,data!$C$2:$C$326, "=2", data!$D$2:$D$326, "=1", data!$E$2:$E$326, "=1", data!$F$2:$F$326, "=1", data!$G$2:$G$326, "=2"), $C40=3, AVERAGEIFS(data!H$2:H$326, data!$B$2:$B$326, $B40,data!$C$2:$C$326, "=2", data!$D$2:$D$326, "=1", data!$E$2:$E$326, "=1", data!$F$2:$F$326, "=1", data!$G$2:$G$326, "=3"), $C40=4, AVERAGEIFS(data!H$2:H$326, data!$B$2:$B$326, $B40,data!$C$2:$C$326, "=3", data!$D$2:$D$326, "=1", data!$E$2:$E$326, "=1", data!$F$2:$F$326, "=1", data!$G$2:$G$326, "=1"), $C40=5, AVERAGEIFS(data!H$2:H$326, data!$B$2:$B$326, $B40,data!$C$2:$C$326, "=3", data!$D$2:$D$326, "=1", data!$E$2:$E$326, "=1", data!$F$2:$F$326, "=1", data!$G$2:$G$326, "=2"), $C40=6, AVERAGEIFS(data!H$2:H$326, data!$B$2:$B$326, $B40,data!$C$2:$C$326, "=2", data!$D$2:$D$326, {2,3}, data!$E$2:$E$326, "=1", data!$F$2:$F$326, "=1", data!$G$2:$G$326, "=1"), $C40=7, AVERAGEIFS(data!H$2:H$326, data!$B$2:$B$326, $B40,data!$C$2:$C$326, "=2", data!$D$2:$D$326, "=1", data!$E$2:$E$326, {2,3}, data!$F$2:$F$326, "=1", data!$G$2:$G$326, "=1"), $C40=8, AVERAGEIFS(data!H$2:H$326, data!$B$2:$B$326, $B40,data!$C$2:$C$326, "=2", data!$D$2:$D$326, {2,3}, data!$E$2:$E$326, {2,3}, data!$F$2:$F$326, "=1", data!$G$2:$G$326, "=1"))</f>
        <v>500</v>
      </c>
      <c r="E40" s="4">
        <f>_xlfn.IFS($C40=1, AVERAGEIFS(data!I$2:I$326, data!$B$2:$B$326, $B40,data!$C$2:$C$326, "=2", data!$D$2:$D$326, "=1", data!$E$2:$E$326, "=1", data!$F$2:$F$326, "=1", data!$G$2:$G$326, "=1"), $C40=2, AVERAGEIFS(data!I$2:I$326, data!$B$2:$B$326, $B40,data!$C$2:$C$326, "=2", data!$D$2:$D$326, "=1", data!$E$2:$E$326, "=1", data!$F$2:$F$326, "=1", data!$G$2:$G$326, "=2"), $C40=3, AVERAGEIFS(data!I$2:I$326, data!$B$2:$B$326, $B40,data!$C$2:$C$326, "=2", data!$D$2:$D$326, "=1", data!$E$2:$E$326, "=1", data!$F$2:$F$326, "=1", data!$G$2:$G$326, "=3"), $C40=4, AVERAGEIFS(data!I$2:I$326, data!$B$2:$B$326, $B40,data!$C$2:$C$326, "=3", data!$D$2:$D$326, "=1", data!$E$2:$E$326, "=1", data!$F$2:$F$326, "=1", data!$G$2:$G$326, "=1"), $C40=5, AVERAGEIFS(data!I$2:I$326, data!$B$2:$B$326, $B40,data!$C$2:$C$326, "=3", data!$D$2:$D$326, "=1", data!$E$2:$E$326, "=1", data!$F$2:$F$326, "=1", data!$G$2:$G$326, "=2"), $C40=6, AVERAGEIFS(data!I$2:I$326, data!$B$2:$B$326, $B40,data!$C$2:$C$326, "=2", data!$D$2:$D$326, {2,3}, data!$E$2:$E$326, "=1", data!$F$2:$F$326, "=1", data!$G$2:$G$326, "=1"), $C40=7, AVERAGEIFS(data!I$2:I$326, data!$B$2:$B$326, $B40,data!$C$2:$C$326, "=2", data!$D$2:$D$326, "=1", data!$E$2:$E$326, {2,3}, data!$F$2:$F$326, "=1", data!$G$2:$G$326, "=1"), $C40=8, AVERAGEIFS(data!I$2:I$326, data!$B$2:$B$326, $B40,data!$C$2:$C$326, "=2", data!$D$2:$D$326, {2,3}, data!$E$2:$E$326, {2,3}, data!$F$2:$F$326, "=1", data!$G$2:$G$326, "=1"))</f>
        <v>500</v>
      </c>
      <c r="F40" s="4">
        <f>_xlfn.IFS($C40=1, AVERAGEIFS(data!J$2:J$326, data!$B$2:$B$326, $B40,data!$C$2:$C$326, "=2", data!$D$2:$D$326, "=1", data!$E$2:$E$326, "=1", data!$F$2:$F$326, "=1", data!$G$2:$G$326, "=1"), $C40=2, AVERAGEIFS(data!J$2:J$326, data!$B$2:$B$326, $B40,data!$C$2:$C$326, "=2", data!$D$2:$D$326, "=1", data!$E$2:$E$326, "=1", data!$F$2:$F$326, "=1", data!$G$2:$G$326, "=2"), $C40=3, AVERAGEIFS(data!J$2:J$326, data!$B$2:$B$326, $B40,data!$C$2:$C$326, "=2", data!$D$2:$D$326, "=1", data!$E$2:$E$326, "=1", data!$F$2:$F$326, "=1", data!$G$2:$G$326, "=3"), $C40=4, AVERAGEIFS(data!J$2:J$326, data!$B$2:$B$326, $B40,data!$C$2:$C$326, "=3", data!$D$2:$D$326, "=1", data!$E$2:$E$326, "=1", data!$F$2:$F$326, "=1", data!$G$2:$G$326, "=1"), $C40=5, AVERAGEIFS(data!J$2:J$326, data!$B$2:$B$326, $B40,data!$C$2:$C$326, "=3", data!$D$2:$D$326, "=1", data!$E$2:$E$326, "=1", data!$F$2:$F$326, "=1", data!$G$2:$G$326, "=2"), $C40=6, AVERAGEIFS(data!J$2:J$326, data!$B$2:$B$326, $B40,data!$C$2:$C$326, "=2", data!$D$2:$D$326, {2,3}, data!$E$2:$E$326, "=1", data!$F$2:$F$326, "=1", data!$G$2:$G$326, "=1"), $C40=7, AVERAGEIFS(data!J$2:J$326, data!$B$2:$B$326, $B40,data!$C$2:$C$326, "=2", data!$D$2:$D$326, "=1", data!$E$2:$E$326, {2,3}, data!$F$2:$F$326, "=1", data!$G$2:$G$326, "=1"), $C40=8, AVERAGEIFS(data!J$2:J$326, data!$B$2:$B$326, $B40,data!$C$2:$C$326, "=2", data!$D$2:$D$326, {2,3}, data!$E$2:$E$326, {2,3}, data!$F$2:$F$326, "=1", data!$G$2:$G$326, "=1"))</f>
        <v>497</v>
      </c>
      <c r="G40" s="4">
        <f>_xlfn.IFS($C40=1, AVERAGEIFS(data!K$2:K$326, data!$B$2:$B$326, $B40,data!$C$2:$C$326, "=2", data!$D$2:$D$326, "=1", data!$E$2:$E$326, "=1", data!$F$2:$F$326, "=1", data!$G$2:$G$326, "=1"), $C40=2, AVERAGEIFS(data!K$2:K$326, data!$B$2:$B$326, $B40,data!$C$2:$C$326, "=2", data!$D$2:$D$326, "=1", data!$E$2:$E$326, "=1", data!$F$2:$F$326, "=1", data!$G$2:$G$326, "=2"), $C40=3, AVERAGEIFS(data!K$2:K$326, data!$B$2:$B$326, $B40,data!$C$2:$C$326, "=2", data!$D$2:$D$326, "=1", data!$E$2:$E$326, "=1", data!$F$2:$F$326, "=1", data!$G$2:$G$326, "=3"), $C40=4, AVERAGEIFS(data!K$2:K$326, data!$B$2:$B$326, $B40,data!$C$2:$C$326, "=3", data!$D$2:$D$326, "=1", data!$E$2:$E$326, "=1", data!$F$2:$F$326, "=1", data!$G$2:$G$326, "=1"), $C40=5, AVERAGEIFS(data!K$2:K$326, data!$B$2:$B$326, $B40,data!$C$2:$C$326, "=3", data!$D$2:$D$326, "=1", data!$E$2:$E$326, "=1", data!$F$2:$F$326, "=1", data!$G$2:$G$326, "=2"), $C40=6, AVERAGEIFS(data!K$2:K$326, data!$B$2:$B$326, $B40,data!$C$2:$C$326, "=2", data!$D$2:$D$326, {2,3}, data!$E$2:$E$326, "=1", data!$F$2:$F$326, "=1", data!$G$2:$G$326, "=1"), $C40=7, AVERAGEIFS(data!K$2:K$326, data!$B$2:$B$326, $B40,data!$C$2:$C$326, "=2", data!$D$2:$D$326, "=1", data!$E$2:$E$326, {2,3}, data!$F$2:$F$326, "=1", data!$G$2:$G$326, "=1"), $C40=8, AVERAGEIFS(data!K$2:K$326, data!$B$2:$B$326, $B40,data!$C$2:$C$326, "=2", data!$D$2:$D$326, {2,3}, data!$E$2:$E$326, {2,3}, data!$F$2:$F$326, "=1", data!$G$2:$G$326, "=1"))</f>
        <v>475</v>
      </c>
      <c r="H40" s="6">
        <f t="shared" si="0"/>
        <v>4.4265593561368166E-2</v>
      </c>
    </row>
    <row r="41" spans="1:8" x14ac:dyDescent="0.2">
      <c r="A41" s="4" t="s">
        <v>15</v>
      </c>
      <c r="B41" s="4">
        <v>5</v>
      </c>
      <c r="C41" s="4">
        <v>8</v>
      </c>
      <c r="D41" s="4">
        <f>_xlfn.IFS($C41=1, AVERAGEIFS(data!H$2:H$326, data!$B$2:$B$326, $B41,data!$C$2:$C$326, "=2", data!$D$2:$D$326, "=1", data!$E$2:$E$326, "=1", data!$F$2:$F$326, "=1", data!$G$2:$G$326, "=1"), $C41=2, AVERAGEIFS(data!H$2:H$326, data!$B$2:$B$326, $B41,data!$C$2:$C$326, "=2", data!$D$2:$D$326, "=1", data!$E$2:$E$326, "=1", data!$F$2:$F$326, "=1", data!$G$2:$G$326, "=2"), $C41=3, AVERAGEIFS(data!H$2:H$326, data!$B$2:$B$326, $B41,data!$C$2:$C$326, "=2", data!$D$2:$D$326, "=1", data!$E$2:$E$326, "=1", data!$F$2:$F$326, "=1", data!$G$2:$G$326, "=3"), $C41=4, AVERAGEIFS(data!H$2:H$326, data!$B$2:$B$326, $B41,data!$C$2:$C$326, "=3", data!$D$2:$D$326, "=1", data!$E$2:$E$326, "=1", data!$F$2:$F$326, "=1", data!$G$2:$G$326, "=1"), $C41=5, AVERAGEIFS(data!H$2:H$326, data!$B$2:$B$326, $B41,data!$C$2:$C$326, "=3", data!$D$2:$D$326, "=1", data!$E$2:$E$326, "=1", data!$F$2:$F$326, "=1", data!$G$2:$G$326, "=2"), $C41=6, AVERAGEIFS(data!H$2:H$326, data!$B$2:$B$326, $B41,data!$C$2:$C$326, "=2", data!$D$2:$D$326, {2,3}, data!$E$2:$E$326, "=1", data!$F$2:$F$326, "=1", data!$G$2:$G$326, "=1"), $C41=7, AVERAGEIFS(data!H$2:H$326, data!$B$2:$B$326, $B41,data!$C$2:$C$326, "=2", data!$D$2:$D$326, "=1", data!$E$2:$E$326, {2,3}, data!$F$2:$F$326, "=1", data!$G$2:$G$326, "=1"), $C41=8, AVERAGEIFS(data!H$2:H$326, data!$B$2:$B$326, $B41,data!$C$2:$C$326, "=2", data!$D$2:$D$326, {2,3}, data!$E$2:$E$326, {2,3}, data!$F$2:$F$326, "=1", data!$G$2:$G$326, "=1"))</f>
        <v>500</v>
      </c>
      <c r="E41" s="4">
        <f>_xlfn.IFS($C41=1, AVERAGEIFS(data!I$2:I$326, data!$B$2:$B$326, $B41,data!$C$2:$C$326, "=2", data!$D$2:$D$326, "=1", data!$E$2:$E$326, "=1", data!$F$2:$F$326, "=1", data!$G$2:$G$326, "=1"), $C41=2, AVERAGEIFS(data!I$2:I$326, data!$B$2:$B$326, $B41,data!$C$2:$C$326, "=2", data!$D$2:$D$326, "=1", data!$E$2:$E$326, "=1", data!$F$2:$F$326, "=1", data!$G$2:$G$326, "=2"), $C41=3, AVERAGEIFS(data!I$2:I$326, data!$B$2:$B$326, $B41,data!$C$2:$C$326, "=2", data!$D$2:$D$326, "=1", data!$E$2:$E$326, "=1", data!$F$2:$F$326, "=1", data!$G$2:$G$326, "=3"), $C41=4, AVERAGEIFS(data!I$2:I$326, data!$B$2:$B$326, $B41,data!$C$2:$C$326, "=3", data!$D$2:$D$326, "=1", data!$E$2:$E$326, "=1", data!$F$2:$F$326, "=1", data!$G$2:$G$326, "=1"), $C41=5, AVERAGEIFS(data!I$2:I$326, data!$B$2:$B$326, $B41,data!$C$2:$C$326, "=3", data!$D$2:$D$326, "=1", data!$E$2:$E$326, "=1", data!$F$2:$F$326, "=1", data!$G$2:$G$326, "=2"), $C41=6, AVERAGEIFS(data!I$2:I$326, data!$B$2:$B$326, $B41,data!$C$2:$C$326, "=2", data!$D$2:$D$326, {2,3}, data!$E$2:$E$326, "=1", data!$F$2:$F$326, "=1", data!$G$2:$G$326, "=1"), $C41=7, AVERAGEIFS(data!I$2:I$326, data!$B$2:$B$326, $B41,data!$C$2:$C$326, "=2", data!$D$2:$D$326, "=1", data!$E$2:$E$326, {2,3}, data!$F$2:$F$326, "=1", data!$G$2:$G$326, "=1"), $C41=8, AVERAGEIFS(data!I$2:I$326, data!$B$2:$B$326, $B41,data!$C$2:$C$326, "=2", data!$D$2:$D$326, {2,3}, data!$E$2:$E$326, {2,3}, data!$F$2:$F$326, "=1", data!$G$2:$G$326, "=1"))</f>
        <v>500</v>
      </c>
      <c r="F41" s="4">
        <f>_xlfn.IFS($C41=1, AVERAGEIFS(data!J$2:J$326, data!$B$2:$B$326, $B41,data!$C$2:$C$326, "=2", data!$D$2:$D$326, "=1", data!$E$2:$E$326, "=1", data!$F$2:$F$326, "=1", data!$G$2:$G$326, "=1"), $C41=2, AVERAGEIFS(data!J$2:J$326, data!$B$2:$B$326, $B41,data!$C$2:$C$326, "=2", data!$D$2:$D$326, "=1", data!$E$2:$E$326, "=1", data!$F$2:$F$326, "=1", data!$G$2:$G$326, "=2"), $C41=3, AVERAGEIFS(data!J$2:J$326, data!$B$2:$B$326, $B41,data!$C$2:$C$326, "=2", data!$D$2:$D$326, "=1", data!$E$2:$E$326, "=1", data!$F$2:$F$326, "=1", data!$G$2:$G$326, "=3"), $C41=4, AVERAGEIFS(data!J$2:J$326, data!$B$2:$B$326, $B41,data!$C$2:$C$326, "=3", data!$D$2:$D$326, "=1", data!$E$2:$E$326, "=1", data!$F$2:$F$326, "=1", data!$G$2:$G$326, "=1"), $C41=5, AVERAGEIFS(data!J$2:J$326, data!$B$2:$B$326, $B41,data!$C$2:$C$326, "=3", data!$D$2:$D$326, "=1", data!$E$2:$E$326, "=1", data!$F$2:$F$326, "=1", data!$G$2:$G$326, "=2"), $C41=6, AVERAGEIFS(data!J$2:J$326, data!$B$2:$B$326, $B41,data!$C$2:$C$326, "=2", data!$D$2:$D$326, {2,3}, data!$E$2:$E$326, "=1", data!$F$2:$F$326, "=1", data!$G$2:$G$326, "=1"), $C41=7, AVERAGEIFS(data!J$2:J$326, data!$B$2:$B$326, $B41,data!$C$2:$C$326, "=2", data!$D$2:$D$326, "=1", data!$E$2:$E$326, {2,3}, data!$F$2:$F$326, "=1", data!$G$2:$G$326, "=1"), $C41=8, AVERAGEIFS(data!J$2:J$326, data!$B$2:$B$326, $B41,data!$C$2:$C$326, "=2", data!$D$2:$D$326, {2,3}, data!$E$2:$E$326, {2,3}, data!$F$2:$F$326, "=1", data!$G$2:$G$326, "=1"))</f>
        <v>497</v>
      </c>
      <c r="G41" s="4">
        <f>_xlfn.IFS($C41=1, AVERAGEIFS(data!K$2:K$326, data!$B$2:$B$326, $B41,data!$C$2:$C$326, "=2", data!$D$2:$D$326, "=1", data!$E$2:$E$326, "=1", data!$F$2:$F$326, "=1", data!$G$2:$G$326, "=1"), $C41=2, AVERAGEIFS(data!K$2:K$326, data!$B$2:$B$326, $B41,data!$C$2:$C$326, "=2", data!$D$2:$D$326, "=1", data!$E$2:$E$326, "=1", data!$F$2:$F$326, "=1", data!$G$2:$G$326, "=2"), $C41=3, AVERAGEIFS(data!K$2:K$326, data!$B$2:$B$326, $B41,data!$C$2:$C$326, "=2", data!$D$2:$D$326, "=1", data!$E$2:$E$326, "=1", data!$F$2:$F$326, "=1", data!$G$2:$G$326, "=3"), $C41=4, AVERAGEIFS(data!K$2:K$326, data!$B$2:$B$326, $B41,data!$C$2:$C$326, "=3", data!$D$2:$D$326, "=1", data!$E$2:$E$326, "=1", data!$F$2:$F$326, "=1", data!$G$2:$G$326, "=1"), $C41=5, AVERAGEIFS(data!K$2:K$326, data!$B$2:$B$326, $B41,data!$C$2:$C$326, "=3", data!$D$2:$D$326, "=1", data!$E$2:$E$326, "=1", data!$F$2:$F$326, "=1", data!$G$2:$G$326, "=2"), $C41=6, AVERAGEIFS(data!K$2:K$326, data!$B$2:$B$326, $B41,data!$C$2:$C$326, "=2", data!$D$2:$D$326, {2,3}, data!$E$2:$E$326, "=1", data!$F$2:$F$326, "=1", data!$G$2:$G$326, "=1"), $C41=7, AVERAGEIFS(data!K$2:K$326, data!$B$2:$B$326, $B41,data!$C$2:$C$326, "=2", data!$D$2:$D$326, "=1", data!$E$2:$E$326, {2,3}, data!$F$2:$F$326, "=1", data!$G$2:$G$326, "=1"), $C41=8, AVERAGEIFS(data!K$2:K$326, data!$B$2:$B$326, $B41,data!$C$2:$C$326, "=2", data!$D$2:$D$326, {2,3}, data!$E$2:$E$326, {2,3}, data!$F$2:$F$326, "=1", data!$G$2:$G$326, "=1"))</f>
        <v>449</v>
      </c>
      <c r="H41" s="6">
        <f t="shared" si="0"/>
        <v>9.6579476861166969E-2</v>
      </c>
    </row>
    <row r="42" spans="1:8" x14ac:dyDescent="0.2">
      <c r="A42" s="4" t="s">
        <v>15</v>
      </c>
      <c r="B42" s="4">
        <v>6</v>
      </c>
      <c r="C42" s="3">
        <v>1</v>
      </c>
      <c r="D42" s="4">
        <f>_xlfn.IFS($C42=1, AVERAGEIFS(data!H$2:H$326, data!$B$2:$B$326, $B42,data!$C$2:$C$326, "=2", data!$D$2:$D$326, "=1", data!$E$2:$E$326, "=1", data!$F$2:$F$326, "=1", data!$G$2:$G$326, "=1"), $C42=2, AVERAGEIFS(data!H$2:H$326, data!$B$2:$B$326, $B42,data!$C$2:$C$326, "=2", data!$D$2:$D$326, "=1", data!$E$2:$E$326, "=1", data!$F$2:$F$326, "=1", data!$G$2:$G$326, "=2"), $C42=3, AVERAGEIFS(data!H$2:H$326, data!$B$2:$B$326, $B42,data!$C$2:$C$326, "=2", data!$D$2:$D$326, "=1", data!$E$2:$E$326, "=1", data!$F$2:$F$326, "=1", data!$G$2:$G$326, "=3"), $C42=4, AVERAGEIFS(data!H$2:H$326, data!$B$2:$B$326, $B42,data!$C$2:$C$326, "=3", data!$D$2:$D$326, "=1", data!$E$2:$E$326, "=1", data!$F$2:$F$326, "=1", data!$G$2:$G$326, "=1"), $C42=5, AVERAGEIFS(data!H$2:H$326, data!$B$2:$B$326, $B42,data!$C$2:$C$326, "=3", data!$D$2:$D$326, "=1", data!$E$2:$E$326, "=1", data!$F$2:$F$326, "=1", data!$G$2:$G$326, "=2"), $C42=6, AVERAGEIFS(data!H$2:H$326, data!$B$2:$B$326, $B42,data!$C$2:$C$326, "=2", data!$D$2:$D$326, {2,3}, data!$E$2:$E$326, "=1", data!$F$2:$F$326, "=1", data!$G$2:$G$326, "=1"), $C42=7, AVERAGEIFS(data!H$2:H$326, data!$B$2:$B$326, $B42,data!$C$2:$C$326, "=2", data!$D$2:$D$326, "=1", data!$E$2:$E$326, {2,3}, data!$F$2:$F$326, "=1", data!$G$2:$G$326, "=1"), $C42=8, AVERAGEIFS(data!H$2:H$326, data!$B$2:$B$326, $B42,data!$C$2:$C$326, "=2", data!$D$2:$D$326, {2,3}, data!$E$2:$E$326, {2,3}, data!$F$2:$F$326, "=1", data!$G$2:$G$326, "=1"))</f>
        <v>500</v>
      </c>
      <c r="E42" s="4">
        <f>_xlfn.IFS($C42=1, AVERAGEIFS(data!I$2:I$326, data!$B$2:$B$326, $B42,data!$C$2:$C$326, "=2", data!$D$2:$D$326, "=1", data!$E$2:$E$326, "=1", data!$F$2:$F$326, "=1", data!$G$2:$G$326, "=1"), $C42=2, AVERAGEIFS(data!I$2:I$326, data!$B$2:$B$326, $B42,data!$C$2:$C$326, "=2", data!$D$2:$D$326, "=1", data!$E$2:$E$326, "=1", data!$F$2:$F$326, "=1", data!$G$2:$G$326, "=2"), $C42=3, AVERAGEIFS(data!I$2:I$326, data!$B$2:$B$326, $B42,data!$C$2:$C$326, "=2", data!$D$2:$D$326, "=1", data!$E$2:$E$326, "=1", data!$F$2:$F$326, "=1", data!$G$2:$G$326, "=3"), $C42=4, AVERAGEIFS(data!I$2:I$326, data!$B$2:$B$326, $B42,data!$C$2:$C$326, "=3", data!$D$2:$D$326, "=1", data!$E$2:$E$326, "=1", data!$F$2:$F$326, "=1", data!$G$2:$G$326, "=1"), $C42=5, AVERAGEIFS(data!I$2:I$326, data!$B$2:$B$326, $B42,data!$C$2:$C$326, "=3", data!$D$2:$D$326, "=1", data!$E$2:$E$326, "=1", data!$F$2:$F$326, "=1", data!$G$2:$G$326, "=2"), $C42=6, AVERAGEIFS(data!I$2:I$326, data!$B$2:$B$326, $B42,data!$C$2:$C$326, "=2", data!$D$2:$D$326, {2,3}, data!$E$2:$E$326, "=1", data!$F$2:$F$326, "=1", data!$G$2:$G$326, "=1"), $C42=7, AVERAGEIFS(data!I$2:I$326, data!$B$2:$B$326, $B42,data!$C$2:$C$326, "=2", data!$D$2:$D$326, "=1", data!$E$2:$E$326, {2,3}, data!$F$2:$F$326, "=1", data!$G$2:$G$326, "=1"), $C42=8, AVERAGEIFS(data!I$2:I$326, data!$B$2:$B$326, $B42,data!$C$2:$C$326, "=2", data!$D$2:$D$326, {2,3}, data!$E$2:$E$326, {2,3}, data!$F$2:$F$326, "=1", data!$G$2:$G$326, "=1"))</f>
        <v>500</v>
      </c>
      <c r="F42" s="4">
        <f>_xlfn.IFS($C42=1, AVERAGEIFS(data!J$2:J$326, data!$B$2:$B$326, $B42,data!$C$2:$C$326, "=2", data!$D$2:$D$326, "=1", data!$E$2:$E$326, "=1", data!$F$2:$F$326, "=1", data!$G$2:$G$326, "=1"), $C42=2, AVERAGEIFS(data!J$2:J$326, data!$B$2:$B$326, $B42,data!$C$2:$C$326, "=2", data!$D$2:$D$326, "=1", data!$E$2:$E$326, "=1", data!$F$2:$F$326, "=1", data!$G$2:$G$326, "=2"), $C42=3, AVERAGEIFS(data!J$2:J$326, data!$B$2:$B$326, $B42,data!$C$2:$C$326, "=2", data!$D$2:$D$326, "=1", data!$E$2:$E$326, "=1", data!$F$2:$F$326, "=1", data!$G$2:$G$326, "=3"), $C42=4, AVERAGEIFS(data!J$2:J$326, data!$B$2:$B$326, $B42,data!$C$2:$C$326, "=3", data!$D$2:$D$326, "=1", data!$E$2:$E$326, "=1", data!$F$2:$F$326, "=1", data!$G$2:$G$326, "=1"), $C42=5, AVERAGEIFS(data!J$2:J$326, data!$B$2:$B$326, $B42,data!$C$2:$C$326, "=3", data!$D$2:$D$326, "=1", data!$E$2:$E$326, "=1", data!$F$2:$F$326, "=1", data!$G$2:$G$326, "=2"), $C42=6, AVERAGEIFS(data!J$2:J$326, data!$B$2:$B$326, $B42,data!$C$2:$C$326, "=2", data!$D$2:$D$326, {2,3}, data!$E$2:$E$326, "=1", data!$F$2:$F$326, "=1", data!$G$2:$G$326, "=1"), $C42=7, AVERAGEIFS(data!J$2:J$326, data!$B$2:$B$326, $B42,data!$C$2:$C$326, "=2", data!$D$2:$D$326, "=1", data!$E$2:$E$326, {2,3}, data!$F$2:$F$326, "=1", data!$G$2:$G$326, "=1"), $C42=8, AVERAGEIFS(data!J$2:J$326, data!$B$2:$B$326, $B42,data!$C$2:$C$326, "=2", data!$D$2:$D$326, {2,3}, data!$E$2:$E$326, {2,3}, data!$F$2:$F$326, "=1", data!$G$2:$G$326, "=1"))</f>
        <v>429</v>
      </c>
      <c r="G42" s="4">
        <f>_xlfn.IFS($C42=1, AVERAGEIFS(data!K$2:K$326, data!$B$2:$B$326, $B42,data!$C$2:$C$326, "=2", data!$D$2:$D$326, "=1", data!$E$2:$E$326, "=1", data!$F$2:$F$326, "=1", data!$G$2:$G$326, "=1"), $C42=2, AVERAGEIFS(data!K$2:K$326, data!$B$2:$B$326, $B42,data!$C$2:$C$326, "=2", data!$D$2:$D$326, "=1", data!$E$2:$E$326, "=1", data!$F$2:$F$326, "=1", data!$G$2:$G$326, "=2"), $C42=3, AVERAGEIFS(data!K$2:K$326, data!$B$2:$B$326, $B42,data!$C$2:$C$326, "=2", data!$D$2:$D$326, "=1", data!$E$2:$E$326, "=1", data!$F$2:$F$326, "=1", data!$G$2:$G$326, "=3"), $C42=4, AVERAGEIFS(data!K$2:K$326, data!$B$2:$B$326, $B42,data!$C$2:$C$326, "=3", data!$D$2:$D$326, "=1", data!$E$2:$E$326, "=1", data!$F$2:$F$326, "=1", data!$G$2:$G$326, "=1"), $C42=5, AVERAGEIFS(data!K$2:K$326, data!$B$2:$B$326, $B42,data!$C$2:$C$326, "=3", data!$D$2:$D$326, "=1", data!$E$2:$E$326, "=1", data!$F$2:$F$326, "=1", data!$G$2:$G$326, "=2"), $C42=6, AVERAGEIFS(data!K$2:K$326, data!$B$2:$B$326, $B42,data!$C$2:$C$326, "=2", data!$D$2:$D$326, {2,3}, data!$E$2:$E$326, "=1", data!$F$2:$F$326, "=1", data!$G$2:$G$326, "=1"), $C42=7, AVERAGEIFS(data!K$2:K$326, data!$B$2:$B$326, $B42,data!$C$2:$C$326, "=2", data!$D$2:$D$326, "=1", data!$E$2:$E$326, {2,3}, data!$F$2:$F$326, "=1", data!$G$2:$G$326, "=1"), $C42=8, AVERAGEIFS(data!K$2:K$326, data!$B$2:$B$326, $B42,data!$C$2:$C$326, "=2", data!$D$2:$D$326, {2,3}, data!$E$2:$E$326, {2,3}, data!$F$2:$F$326, "=1", data!$G$2:$G$326, "=1"))</f>
        <v>12</v>
      </c>
      <c r="H42" s="6">
        <f t="shared" si="0"/>
        <v>0.97202797202797198</v>
      </c>
    </row>
    <row r="43" spans="1:8" x14ac:dyDescent="0.2">
      <c r="A43" s="4" t="s">
        <v>15</v>
      </c>
      <c r="B43" s="4">
        <v>6</v>
      </c>
      <c r="C43" s="3">
        <v>2</v>
      </c>
      <c r="D43" s="4">
        <f>_xlfn.IFS($C43=1, AVERAGEIFS(data!H$2:H$326, data!$B$2:$B$326, $B43,data!$C$2:$C$326, "=2", data!$D$2:$D$326, "=1", data!$E$2:$E$326, "=1", data!$F$2:$F$326, "=1", data!$G$2:$G$326, "=1"), $C43=2, AVERAGEIFS(data!H$2:H$326, data!$B$2:$B$326, $B43,data!$C$2:$C$326, "=2", data!$D$2:$D$326, "=1", data!$E$2:$E$326, "=1", data!$F$2:$F$326, "=1", data!$G$2:$G$326, "=2"), $C43=3, AVERAGEIFS(data!H$2:H$326, data!$B$2:$B$326, $B43,data!$C$2:$C$326, "=2", data!$D$2:$D$326, "=1", data!$E$2:$E$326, "=1", data!$F$2:$F$326, "=1", data!$G$2:$G$326, "=3"), $C43=4, AVERAGEIFS(data!H$2:H$326, data!$B$2:$B$326, $B43,data!$C$2:$C$326, "=3", data!$D$2:$D$326, "=1", data!$E$2:$E$326, "=1", data!$F$2:$F$326, "=1", data!$G$2:$G$326, "=1"), $C43=5, AVERAGEIFS(data!H$2:H$326, data!$B$2:$B$326, $B43,data!$C$2:$C$326, "=3", data!$D$2:$D$326, "=1", data!$E$2:$E$326, "=1", data!$F$2:$F$326, "=1", data!$G$2:$G$326, "=2"), $C43=6, AVERAGEIFS(data!H$2:H$326, data!$B$2:$B$326, $B43,data!$C$2:$C$326, "=2", data!$D$2:$D$326, {2,3}, data!$E$2:$E$326, "=1", data!$F$2:$F$326, "=1", data!$G$2:$G$326, "=1"), $C43=7, AVERAGEIFS(data!H$2:H$326, data!$B$2:$B$326, $B43,data!$C$2:$C$326, "=2", data!$D$2:$D$326, "=1", data!$E$2:$E$326, {2,3}, data!$F$2:$F$326, "=1", data!$G$2:$G$326, "=1"), $C43=8, AVERAGEIFS(data!H$2:H$326, data!$B$2:$B$326, $B43,data!$C$2:$C$326, "=2", data!$D$2:$D$326, {2,3}, data!$E$2:$E$326, {2,3}, data!$F$2:$F$326, "=1", data!$G$2:$G$326, "=1"))</f>
        <v>500</v>
      </c>
      <c r="E43" s="4">
        <f>_xlfn.IFS($C43=1, AVERAGEIFS(data!I$2:I$326, data!$B$2:$B$326, $B43,data!$C$2:$C$326, "=2", data!$D$2:$D$326, "=1", data!$E$2:$E$326, "=1", data!$F$2:$F$326, "=1", data!$G$2:$G$326, "=1"), $C43=2, AVERAGEIFS(data!I$2:I$326, data!$B$2:$B$326, $B43,data!$C$2:$C$326, "=2", data!$D$2:$D$326, "=1", data!$E$2:$E$326, "=1", data!$F$2:$F$326, "=1", data!$G$2:$G$326, "=2"), $C43=3, AVERAGEIFS(data!I$2:I$326, data!$B$2:$B$326, $B43,data!$C$2:$C$326, "=2", data!$D$2:$D$326, "=1", data!$E$2:$E$326, "=1", data!$F$2:$F$326, "=1", data!$G$2:$G$326, "=3"), $C43=4, AVERAGEIFS(data!I$2:I$326, data!$B$2:$B$326, $B43,data!$C$2:$C$326, "=3", data!$D$2:$D$326, "=1", data!$E$2:$E$326, "=1", data!$F$2:$F$326, "=1", data!$G$2:$G$326, "=1"), $C43=5, AVERAGEIFS(data!I$2:I$326, data!$B$2:$B$326, $B43,data!$C$2:$C$326, "=3", data!$D$2:$D$326, "=1", data!$E$2:$E$326, "=1", data!$F$2:$F$326, "=1", data!$G$2:$G$326, "=2"), $C43=6, AVERAGEIFS(data!I$2:I$326, data!$B$2:$B$326, $B43,data!$C$2:$C$326, "=2", data!$D$2:$D$326, {2,3}, data!$E$2:$E$326, "=1", data!$F$2:$F$326, "=1", data!$G$2:$G$326, "=1"), $C43=7, AVERAGEIFS(data!I$2:I$326, data!$B$2:$B$326, $B43,data!$C$2:$C$326, "=2", data!$D$2:$D$326, "=1", data!$E$2:$E$326, {2,3}, data!$F$2:$F$326, "=1", data!$G$2:$G$326, "=1"), $C43=8, AVERAGEIFS(data!I$2:I$326, data!$B$2:$B$326, $B43,data!$C$2:$C$326, "=2", data!$D$2:$D$326, {2,3}, data!$E$2:$E$326, {2,3}, data!$F$2:$F$326, "=1", data!$G$2:$G$326, "=1"))</f>
        <v>490</v>
      </c>
      <c r="F43" s="4">
        <f>_xlfn.IFS($C43=1, AVERAGEIFS(data!J$2:J$326, data!$B$2:$B$326, $B43,data!$C$2:$C$326, "=2", data!$D$2:$D$326, "=1", data!$E$2:$E$326, "=1", data!$F$2:$F$326, "=1", data!$G$2:$G$326, "=1"), $C43=2, AVERAGEIFS(data!J$2:J$326, data!$B$2:$B$326, $B43,data!$C$2:$C$326, "=2", data!$D$2:$D$326, "=1", data!$E$2:$E$326, "=1", data!$F$2:$F$326, "=1", data!$G$2:$G$326, "=2"), $C43=3, AVERAGEIFS(data!J$2:J$326, data!$B$2:$B$326, $B43,data!$C$2:$C$326, "=2", data!$D$2:$D$326, "=1", data!$E$2:$E$326, "=1", data!$F$2:$F$326, "=1", data!$G$2:$G$326, "=3"), $C43=4, AVERAGEIFS(data!J$2:J$326, data!$B$2:$B$326, $B43,data!$C$2:$C$326, "=3", data!$D$2:$D$326, "=1", data!$E$2:$E$326, "=1", data!$F$2:$F$326, "=1", data!$G$2:$G$326, "=1"), $C43=5, AVERAGEIFS(data!J$2:J$326, data!$B$2:$B$326, $B43,data!$C$2:$C$326, "=3", data!$D$2:$D$326, "=1", data!$E$2:$E$326, "=1", data!$F$2:$F$326, "=1", data!$G$2:$G$326, "=2"), $C43=6, AVERAGEIFS(data!J$2:J$326, data!$B$2:$B$326, $B43,data!$C$2:$C$326, "=2", data!$D$2:$D$326, {2,3}, data!$E$2:$E$326, "=1", data!$F$2:$F$326, "=1", data!$G$2:$G$326, "=1"), $C43=7, AVERAGEIFS(data!J$2:J$326, data!$B$2:$B$326, $B43,data!$C$2:$C$326, "=2", data!$D$2:$D$326, "=1", data!$E$2:$E$326, {2,3}, data!$F$2:$F$326, "=1", data!$G$2:$G$326, "=1"), $C43=8, AVERAGEIFS(data!J$2:J$326, data!$B$2:$B$326, $B43,data!$C$2:$C$326, "=2", data!$D$2:$D$326, {2,3}, data!$E$2:$E$326, {2,3}, data!$F$2:$F$326, "=1", data!$G$2:$G$326, "=1"))</f>
        <v>126</v>
      </c>
      <c r="G43" s="4">
        <f>_xlfn.IFS($C43=1, AVERAGEIFS(data!K$2:K$326, data!$B$2:$B$326, $B43,data!$C$2:$C$326, "=2", data!$D$2:$D$326, "=1", data!$E$2:$E$326, "=1", data!$F$2:$F$326, "=1", data!$G$2:$G$326, "=1"), $C43=2, AVERAGEIFS(data!K$2:K$326, data!$B$2:$B$326, $B43,data!$C$2:$C$326, "=2", data!$D$2:$D$326, "=1", data!$E$2:$E$326, "=1", data!$F$2:$F$326, "=1", data!$G$2:$G$326, "=2"), $C43=3, AVERAGEIFS(data!K$2:K$326, data!$B$2:$B$326, $B43,data!$C$2:$C$326, "=2", data!$D$2:$D$326, "=1", data!$E$2:$E$326, "=1", data!$F$2:$F$326, "=1", data!$G$2:$G$326, "=3"), $C43=4, AVERAGEIFS(data!K$2:K$326, data!$B$2:$B$326, $B43,data!$C$2:$C$326, "=3", data!$D$2:$D$326, "=1", data!$E$2:$E$326, "=1", data!$F$2:$F$326, "=1", data!$G$2:$G$326, "=1"), $C43=5, AVERAGEIFS(data!K$2:K$326, data!$B$2:$B$326, $B43,data!$C$2:$C$326, "=3", data!$D$2:$D$326, "=1", data!$E$2:$E$326, "=1", data!$F$2:$F$326, "=1", data!$G$2:$G$326, "=2"), $C43=6, AVERAGEIFS(data!K$2:K$326, data!$B$2:$B$326, $B43,data!$C$2:$C$326, "=2", data!$D$2:$D$326, {2,3}, data!$E$2:$E$326, "=1", data!$F$2:$F$326, "=1", data!$G$2:$G$326, "=1"), $C43=7, AVERAGEIFS(data!K$2:K$326, data!$B$2:$B$326, $B43,data!$C$2:$C$326, "=2", data!$D$2:$D$326, "=1", data!$E$2:$E$326, {2,3}, data!$F$2:$F$326, "=1", data!$G$2:$G$326, "=1"), $C43=8, AVERAGEIFS(data!K$2:K$326, data!$B$2:$B$326, $B43,data!$C$2:$C$326, "=2", data!$D$2:$D$326, {2,3}, data!$E$2:$E$326, {2,3}, data!$F$2:$F$326, "=1", data!$G$2:$G$326, "=1"))</f>
        <v>21</v>
      </c>
      <c r="H43" s="6">
        <f t="shared" si="0"/>
        <v>0.83333333333333337</v>
      </c>
    </row>
    <row r="44" spans="1:8" x14ac:dyDescent="0.2">
      <c r="A44" s="4" t="s">
        <v>15</v>
      </c>
      <c r="B44" s="4">
        <v>6</v>
      </c>
      <c r="C44" s="3">
        <v>3</v>
      </c>
      <c r="D44" s="4">
        <f>_xlfn.IFS($C44=1, AVERAGEIFS(data!H$2:H$326, data!$B$2:$B$326, $B44,data!$C$2:$C$326, "=2", data!$D$2:$D$326, "=1", data!$E$2:$E$326, "=1", data!$F$2:$F$326, "=1", data!$G$2:$G$326, "=1"), $C44=2, AVERAGEIFS(data!H$2:H$326, data!$B$2:$B$326, $B44,data!$C$2:$C$326, "=2", data!$D$2:$D$326, "=1", data!$E$2:$E$326, "=1", data!$F$2:$F$326, "=1", data!$G$2:$G$326, "=2"), $C44=3, AVERAGEIFS(data!H$2:H$326, data!$B$2:$B$326, $B44,data!$C$2:$C$326, "=2", data!$D$2:$D$326, "=1", data!$E$2:$E$326, "=1", data!$F$2:$F$326, "=1", data!$G$2:$G$326, "=3"), $C44=4, AVERAGEIFS(data!H$2:H$326, data!$B$2:$B$326, $B44,data!$C$2:$C$326, "=3", data!$D$2:$D$326, "=1", data!$E$2:$E$326, "=1", data!$F$2:$F$326, "=1", data!$G$2:$G$326, "=1"), $C44=5, AVERAGEIFS(data!H$2:H$326, data!$B$2:$B$326, $B44,data!$C$2:$C$326, "=3", data!$D$2:$D$326, "=1", data!$E$2:$E$326, "=1", data!$F$2:$F$326, "=1", data!$G$2:$G$326, "=2"), $C44=6, AVERAGEIFS(data!H$2:H$326, data!$B$2:$B$326, $B44,data!$C$2:$C$326, "=2", data!$D$2:$D$326, {2,3}, data!$E$2:$E$326, "=1", data!$F$2:$F$326, "=1", data!$G$2:$G$326, "=1"), $C44=7, AVERAGEIFS(data!H$2:H$326, data!$B$2:$B$326, $B44,data!$C$2:$C$326, "=2", data!$D$2:$D$326, "=1", data!$E$2:$E$326, {2,3}, data!$F$2:$F$326, "=1", data!$G$2:$G$326, "=1"), $C44=8, AVERAGEIFS(data!H$2:H$326, data!$B$2:$B$326, $B44,data!$C$2:$C$326, "=2", data!$D$2:$D$326, {2,3}, data!$E$2:$E$326, {2,3}, data!$F$2:$F$326, "=1", data!$G$2:$G$326, "=1"))</f>
        <v>500</v>
      </c>
      <c r="E44" s="4">
        <f>_xlfn.IFS($C44=1, AVERAGEIFS(data!I$2:I$326, data!$B$2:$B$326, $B44,data!$C$2:$C$326, "=2", data!$D$2:$D$326, "=1", data!$E$2:$E$326, "=1", data!$F$2:$F$326, "=1", data!$G$2:$G$326, "=1"), $C44=2, AVERAGEIFS(data!I$2:I$326, data!$B$2:$B$326, $B44,data!$C$2:$C$326, "=2", data!$D$2:$D$326, "=1", data!$E$2:$E$326, "=1", data!$F$2:$F$326, "=1", data!$G$2:$G$326, "=2"), $C44=3, AVERAGEIFS(data!I$2:I$326, data!$B$2:$B$326, $B44,data!$C$2:$C$326, "=2", data!$D$2:$D$326, "=1", data!$E$2:$E$326, "=1", data!$F$2:$F$326, "=1", data!$G$2:$G$326, "=3"), $C44=4, AVERAGEIFS(data!I$2:I$326, data!$B$2:$B$326, $B44,data!$C$2:$C$326, "=3", data!$D$2:$D$326, "=1", data!$E$2:$E$326, "=1", data!$F$2:$F$326, "=1", data!$G$2:$G$326, "=1"), $C44=5, AVERAGEIFS(data!I$2:I$326, data!$B$2:$B$326, $B44,data!$C$2:$C$326, "=3", data!$D$2:$D$326, "=1", data!$E$2:$E$326, "=1", data!$F$2:$F$326, "=1", data!$G$2:$G$326, "=2"), $C44=6, AVERAGEIFS(data!I$2:I$326, data!$B$2:$B$326, $B44,data!$C$2:$C$326, "=2", data!$D$2:$D$326, {2,3}, data!$E$2:$E$326, "=1", data!$F$2:$F$326, "=1", data!$G$2:$G$326, "=1"), $C44=7, AVERAGEIFS(data!I$2:I$326, data!$B$2:$B$326, $B44,data!$C$2:$C$326, "=2", data!$D$2:$D$326, "=1", data!$E$2:$E$326, {2,3}, data!$F$2:$F$326, "=1", data!$G$2:$G$326, "=1"), $C44=8, AVERAGEIFS(data!I$2:I$326, data!$B$2:$B$326, $B44,data!$C$2:$C$326, "=2", data!$D$2:$D$326, {2,3}, data!$E$2:$E$326, {2,3}, data!$F$2:$F$326, "=1", data!$G$2:$G$326, "=1"))</f>
        <v>461</v>
      </c>
      <c r="F44" s="4">
        <f>_xlfn.IFS($C44=1, AVERAGEIFS(data!J$2:J$326, data!$B$2:$B$326, $B44,data!$C$2:$C$326, "=2", data!$D$2:$D$326, "=1", data!$E$2:$E$326, "=1", data!$F$2:$F$326, "=1", data!$G$2:$G$326, "=1"), $C44=2, AVERAGEIFS(data!J$2:J$326, data!$B$2:$B$326, $B44,data!$C$2:$C$326, "=2", data!$D$2:$D$326, "=1", data!$E$2:$E$326, "=1", data!$F$2:$F$326, "=1", data!$G$2:$G$326, "=2"), $C44=3, AVERAGEIFS(data!J$2:J$326, data!$B$2:$B$326, $B44,data!$C$2:$C$326, "=2", data!$D$2:$D$326, "=1", data!$E$2:$E$326, "=1", data!$F$2:$F$326, "=1", data!$G$2:$G$326, "=3"), $C44=4, AVERAGEIFS(data!J$2:J$326, data!$B$2:$B$326, $B44,data!$C$2:$C$326, "=3", data!$D$2:$D$326, "=1", data!$E$2:$E$326, "=1", data!$F$2:$F$326, "=1", data!$G$2:$G$326, "=1"), $C44=5, AVERAGEIFS(data!J$2:J$326, data!$B$2:$B$326, $B44,data!$C$2:$C$326, "=3", data!$D$2:$D$326, "=1", data!$E$2:$E$326, "=1", data!$F$2:$F$326, "=1", data!$G$2:$G$326, "=2"), $C44=6, AVERAGEIFS(data!J$2:J$326, data!$B$2:$B$326, $B44,data!$C$2:$C$326, "=2", data!$D$2:$D$326, {2,3}, data!$E$2:$E$326, "=1", data!$F$2:$F$326, "=1", data!$G$2:$G$326, "=1"), $C44=7, AVERAGEIFS(data!J$2:J$326, data!$B$2:$B$326, $B44,data!$C$2:$C$326, "=2", data!$D$2:$D$326, "=1", data!$E$2:$E$326, {2,3}, data!$F$2:$F$326, "=1", data!$G$2:$G$326, "=1"), $C44=8, AVERAGEIFS(data!J$2:J$326, data!$B$2:$B$326, $B44,data!$C$2:$C$326, "=2", data!$D$2:$D$326, {2,3}, data!$E$2:$E$326, {2,3}, data!$F$2:$F$326, "=1", data!$G$2:$G$326, "=1"))</f>
        <v>42</v>
      </c>
      <c r="G44" s="4">
        <f>_xlfn.IFS($C44=1, AVERAGEIFS(data!K$2:K$326, data!$B$2:$B$326, $B44,data!$C$2:$C$326, "=2", data!$D$2:$D$326, "=1", data!$E$2:$E$326, "=1", data!$F$2:$F$326, "=1", data!$G$2:$G$326, "=1"), $C44=2, AVERAGEIFS(data!K$2:K$326, data!$B$2:$B$326, $B44,data!$C$2:$C$326, "=2", data!$D$2:$D$326, "=1", data!$E$2:$E$326, "=1", data!$F$2:$F$326, "=1", data!$G$2:$G$326, "=2"), $C44=3, AVERAGEIFS(data!K$2:K$326, data!$B$2:$B$326, $B44,data!$C$2:$C$326, "=2", data!$D$2:$D$326, "=1", data!$E$2:$E$326, "=1", data!$F$2:$F$326, "=1", data!$G$2:$G$326, "=3"), $C44=4, AVERAGEIFS(data!K$2:K$326, data!$B$2:$B$326, $B44,data!$C$2:$C$326, "=3", data!$D$2:$D$326, "=1", data!$E$2:$E$326, "=1", data!$F$2:$F$326, "=1", data!$G$2:$G$326, "=1"), $C44=5, AVERAGEIFS(data!K$2:K$326, data!$B$2:$B$326, $B44,data!$C$2:$C$326, "=3", data!$D$2:$D$326, "=1", data!$E$2:$E$326, "=1", data!$F$2:$F$326, "=1", data!$G$2:$G$326, "=2"), $C44=6, AVERAGEIFS(data!K$2:K$326, data!$B$2:$B$326, $B44,data!$C$2:$C$326, "=2", data!$D$2:$D$326, {2,3}, data!$E$2:$E$326, "=1", data!$F$2:$F$326, "=1", data!$G$2:$G$326, "=1"), $C44=7, AVERAGEIFS(data!K$2:K$326, data!$B$2:$B$326, $B44,data!$C$2:$C$326, "=2", data!$D$2:$D$326, "=1", data!$E$2:$E$326, {2,3}, data!$F$2:$F$326, "=1", data!$G$2:$G$326, "=1"), $C44=8, AVERAGEIFS(data!K$2:K$326, data!$B$2:$B$326, $B44,data!$C$2:$C$326, "=2", data!$D$2:$D$326, {2,3}, data!$E$2:$E$326, {2,3}, data!$F$2:$F$326, "=1", data!$G$2:$G$326, "=1"))</f>
        <v>19</v>
      </c>
      <c r="H44" s="6">
        <f t="shared" si="0"/>
        <v>0.54761904761904767</v>
      </c>
    </row>
    <row r="45" spans="1:8" x14ac:dyDescent="0.2">
      <c r="A45" s="4" t="s">
        <v>15</v>
      </c>
      <c r="B45" s="4">
        <v>6</v>
      </c>
      <c r="C45" s="3">
        <v>4</v>
      </c>
      <c r="D45" s="4">
        <f>_xlfn.IFS($C45=1, AVERAGEIFS(data!H$2:H$326, data!$B$2:$B$326, $B45,data!$C$2:$C$326, "=2", data!$D$2:$D$326, "=1", data!$E$2:$E$326, "=1", data!$F$2:$F$326, "=1", data!$G$2:$G$326, "=1"), $C45=2, AVERAGEIFS(data!H$2:H$326, data!$B$2:$B$326, $B45,data!$C$2:$C$326, "=2", data!$D$2:$D$326, "=1", data!$E$2:$E$326, "=1", data!$F$2:$F$326, "=1", data!$G$2:$G$326, "=2"), $C45=3, AVERAGEIFS(data!H$2:H$326, data!$B$2:$B$326, $B45,data!$C$2:$C$326, "=2", data!$D$2:$D$326, "=1", data!$E$2:$E$326, "=1", data!$F$2:$F$326, "=1", data!$G$2:$G$326, "=3"), $C45=4, AVERAGEIFS(data!H$2:H$326, data!$B$2:$B$326, $B45,data!$C$2:$C$326, "=3", data!$D$2:$D$326, "=1", data!$E$2:$E$326, "=1", data!$F$2:$F$326, "=1", data!$G$2:$G$326, "=1"), $C45=5, AVERAGEIFS(data!H$2:H$326, data!$B$2:$B$326, $B45,data!$C$2:$C$326, "=3", data!$D$2:$D$326, "=1", data!$E$2:$E$326, "=1", data!$F$2:$F$326, "=1", data!$G$2:$G$326, "=2"), $C45=6, AVERAGEIFS(data!H$2:H$326, data!$B$2:$B$326, $B45,data!$C$2:$C$326, "=2", data!$D$2:$D$326, {2,3}, data!$E$2:$E$326, "=1", data!$F$2:$F$326, "=1", data!$G$2:$G$326, "=1"), $C45=7, AVERAGEIFS(data!H$2:H$326, data!$B$2:$B$326, $B45,data!$C$2:$C$326, "=2", data!$D$2:$D$326, "=1", data!$E$2:$E$326, {2,3}, data!$F$2:$F$326, "=1", data!$G$2:$G$326, "=1"), $C45=8, AVERAGEIFS(data!H$2:H$326, data!$B$2:$B$326, $B45,data!$C$2:$C$326, "=2", data!$D$2:$D$326, {2,3}, data!$E$2:$E$326, {2,3}, data!$F$2:$F$326, "=1", data!$G$2:$G$326, "=1"))</f>
        <v>500</v>
      </c>
      <c r="E45" s="4">
        <f>_xlfn.IFS($C45=1, AVERAGEIFS(data!I$2:I$326, data!$B$2:$B$326, $B45,data!$C$2:$C$326, "=2", data!$D$2:$D$326, "=1", data!$E$2:$E$326, "=1", data!$F$2:$F$326, "=1", data!$G$2:$G$326, "=1"), $C45=2, AVERAGEIFS(data!I$2:I$326, data!$B$2:$B$326, $B45,data!$C$2:$C$326, "=2", data!$D$2:$D$326, "=1", data!$E$2:$E$326, "=1", data!$F$2:$F$326, "=1", data!$G$2:$G$326, "=2"), $C45=3, AVERAGEIFS(data!I$2:I$326, data!$B$2:$B$326, $B45,data!$C$2:$C$326, "=2", data!$D$2:$D$326, "=1", data!$E$2:$E$326, "=1", data!$F$2:$F$326, "=1", data!$G$2:$G$326, "=3"), $C45=4, AVERAGEIFS(data!I$2:I$326, data!$B$2:$B$326, $B45,data!$C$2:$C$326, "=3", data!$D$2:$D$326, "=1", data!$E$2:$E$326, "=1", data!$F$2:$F$326, "=1", data!$G$2:$G$326, "=1"), $C45=5, AVERAGEIFS(data!I$2:I$326, data!$B$2:$B$326, $B45,data!$C$2:$C$326, "=3", data!$D$2:$D$326, "=1", data!$E$2:$E$326, "=1", data!$F$2:$F$326, "=1", data!$G$2:$G$326, "=2"), $C45=6, AVERAGEIFS(data!I$2:I$326, data!$B$2:$B$326, $B45,data!$C$2:$C$326, "=2", data!$D$2:$D$326, {2,3}, data!$E$2:$E$326, "=1", data!$F$2:$F$326, "=1", data!$G$2:$G$326, "=1"), $C45=7, AVERAGEIFS(data!I$2:I$326, data!$B$2:$B$326, $B45,data!$C$2:$C$326, "=2", data!$D$2:$D$326, "=1", data!$E$2:$E$326, {2,3}, data!$F$2:$F$326, "=1", data!$G$2:$G$326, "=1"), $C45=8, AVERAGEIFS(data!I$2:I$326, data!$B$2:$B$326, $B45,data!$C$2:$C$326, "=2", data!$D$2:$D$326, {2,3}, data!$E$2:$E$326, {2,3}, data!$F$2:$F$326, "=1", data!$G$2:$G$326, "=1"))</f>
        <v>499</v>
      </c>
      <c r="F45" s="4">
        <f>_xlfn.IFS($C45=1, AVERAGEIFS(data!J$2:J$326, data!$B$2:$B$326, $B45,data!$C$2:$C$326, "=2", data!$D$2:$D$326, "=1", data!$E$2:$E$326, "=1", data!$F$2:$F$326, "=1", data!$G$2:$G$326, "=1"), $C45=2, AVERAGEIFS(data!J$2:J$326, data!$B$2:$B$326, $B45,data!$C$2:$C$326, "=2", data!$D$2:$D$326, "=1", data!$E$2:$E$326, "=1", data!$F$2:$F$326, "=1", data!$G$2:$G$326, "=2"), $C45=3, AVERAGEIFS(data!J$2:J$326, data!$B$2:$B$326, $B45,data!$C$2:$C$326, "=2", data!$D$2:$D$326, "=1", data!$E$2:$E$326, "=1", data!$F$2:$F$326, "=1", data!$G$2:$G$326, "=3"), $C45=4, AVERAGEIFS(data!J$2:J$326, data!$B$2:$B$326, $B45,data!$C$2:$C$326, "=3", data!$D$2:$D$326, "=1", data!$E$2:$E$326, "=1", data!$F$2:$F$326, "=1", data!$G$2:$G$326, "=1"), $C45=5, AVERAGEIFS(data!J$2:J$326, data!$B$2:$B$326, $B45,data!$C$2:$C$326, "=3", data!$D$2:$D$326, "=1", data!$E$2:$E$326, "=1", data!$F$2:$F$326, "=1", data!$G$2:$G$326, "=2"), $C45=6, AVERAGEIFS(data!J$2:J$326, data!$B$2:$B$326, $B45,data!$C$2:$C$326, "=2", data!$D$2:$D$326, {2,3}, data!$E$2:$E$326, "=1", data!$F$2:$F$326, "=1", data!$G$2:$G$326, "=1"), $C45=7, AVERAGEIFS(data!J$2:J$326, data!$B$2:$B$326, $B45,data!$C$2:$C$326, "=2", data!$D$2:$D$326, "=1", data!$E$2:$E$326, {2,3}, data!$F$2:$F$326, "=1", data!$G$2:$G$326, "=1"), $C45=8, AVERAGEIFS(data!J$2:J$326, data!$B$2:$B$326, $B45,data!$C$2:$C$326, "=2", data!$D$2:$D$326, {2,3}, data!$E$2:$E$326, {2,3}, data!$F$2:$F$326, "=1", data!$G$2:$G$326, "=1"))</f>
        <v>406</v>
      </c>
      <c r="G45" s="4">
        <f>_xlfn.IFS($C45=1, AVERAGEIFS(data!K$2:K$326, data!$B$2:$B$326, $B45,data!$C$2:$C$326, "=2", data!$D$2:$D$326, "=1", data!$E$2:$E$326, "=1", data!$F$2:$F$326, "=1", data!$G$2:$G$326, "=1"), $C45=2, AVERAGEIFS(data!K$2:K$326, data!$B$2:$B$326, $B45,data!$C$2:$C$326, "=2", data!$D$2:$D$326, "=1", data!$E$2:$E$326, "=1", data!$F$2:$F$326, "=1", data!$G$2:$G$326, "=2"), $C45=3, AVERAGEIFS(data!K$2:K$326, data!$B$2:$B$326, $B45,data!$C$2:$C$326, "=2", data!$D$2:$D$326, "=1", data!$E$2:$E$326, "=1", data!$F$2:$F$326, "=1", data!$G$2:$G$326, "=3"), $C45=4, AVERAGEIFS(data!K$2:K$326, data!$B$2:$B$326, $B45,data!$C$2:$C$326, "=3", data!$D$2:$D$326, "=1", data!$E$2:$E$326, "=1", data!$F$2:$F$326, "=1", data!$G$2:$G$326, "=1"), $C45=5, AVERAGEIFS(data!K$2:K$326, data!$B$2:$B$326, $B45,data!$C$2:$C$326, "=3", data!$D$2:$D$326, "=1", data!$E$2:$E$326, "=1", data!$F$2:$F$326, "=1", data!$G$2:$G$326, "=2"), $C45=6, AVERAGEIFS(data!K$2:K$326, data!$B$2:$B$326, $B45,data!$C$2:$C$326, "=2", data!$D$2:$D$326, {2,3}, data!$E$2:$E$326, "=1", data!$F$2:$F$326, "=1", data!$G$2:$G$326, "=1"), $C45=7, AVERAGEIFS(data!K$2:K$326, data!$B$2:$B$326, $B45,data!$C$2:$C$326, "=2", data!$D$2:$D$326, "=1", data!$E$2:$E$326, {2,3}, data!$F$2:$F$326, "=1", data!$G$2:$G$326, "=1"), $C45=8, AVERAGEIFS(data!K$2:K$326, data!$B$2:$B$326, $B45,data!$C$2:$C$326, "=2", data!$D$2:$D$326, {2,3}, data!$E$2:$E$326, {2,3}, data!$F$2:$F$326, "=1", data!$G$2:$G$326, "=1"))</f>
        <v>163</v>
      </c>
      <c r="H45" s="6">
        <f t="shared" si="0"/>
        <v>0.59852216748768472</v>
      </c>
    </row>
    <row r="46" spans="1:8" x14ac:dyDescent="0.2">
      <c r="A46" s="4" t="s">
        <v>15</v>
      </c>
      <c r="B46" s="4">
        <v>6</v>
      </c>
      <c r="C46" s="3">
        <v>5</v>
      </c>
      <c r="D46" s="4">
        <f>_xlfn.IFS($C46=1, AVERAGEIFS(data!H$2:H$326, data!$B$2:$B$326, $B46,data!$C$2:$C$326, "=2", data!$D$2:$D$326, "=1", data!$E$2:$E$326, "=1", data!$F$2:$F$326, "=1", data!$G$2:$G$326, "=1"), $C46=2, AVERAGEIFS(data!H$2:H$326, data!$B$2:$B$326, $B46,data!$C$2:$C$326, "=2", data!$D$2:$D$326, "=1", data!$E$2:$E$326, "=1", data!$F$2:$F$326, "=1", data!$G$2:$G$326, "=2"), $C46=3, AVERAGEIFS(data!H$2:H$326, data!$B$2:$B$326, $B46,data!$C$2:$C$326, "=2", data!$D$2:$D$326, "=1", data!$E$2:$E$326, "=1", data!$F$2:$F$326, "=1", data!$G$2:$G$326, "=3"), $C46=4, AVERAGEIFS(data!H$2:H$326, data!$B$2:$B$326, $B46,data!$C$2:$C$326, "=3", data!$D$2:$D$326, "=1", data!$E$2:$E$326, "=1", data!$F$2:$F$326, "=1", data!$G$2:$G$326, "=1"), $C46=5, AVERAGEIFS(data!H$2:H$326, data!$B$2:$B$326, $B46,data!$C$2:$C$326, "=3", data!$D$2:$D$326, "=1", data!$E$2:$E$326, "=1", data!$F$2:$F$326, "=1", data!$G$2:$G$326, "=2"), $C46=6, AVERAGEIFS(data!H$2:H$326, data!$B$2:$B$326, $B46,data!$C$2:$C$326, "=2", data!$D$2:$D$326, {2,3}, data!$E$2:$E$326, "=1", data!$F$2:$F$326, "=1", data!$G$2:$G$326, "=1"), $C46=7, AVERAGEIFS(data!H$2:H$326, data!$B$2:$B$326, $B46,data!$C$2:$C$326, "=2", data!$D$2:$D$326, "=1", data!$E$2:$E$326, {2,3}, data!$F$2:$F$326, "=1", data!$G$2:$G$326, "=1"), $C46=8, AVERAGEIFS(data!H$2:H$326, data!$B$2:$B$326, $B46,data!$C$2:$C$326, "=2", data!$D$2:$D$326, {2,3}, data!$E$2:$E$326, {2,3}, data!$F$2:$F$326, "=1", data!$G$2:$G$326, "=1"))</f>
        <v>500</v>
      </c>
      <c r="E46" s="4">
        <f>_xlfn.IFS($C46=1, AVERAGEIFS(data!I$2:I$326, data!$B$2:$B$326, $B46,data!$C$2:$C$326, "=2", data!$D$2:$D$326, "=1", data!$E$2:$E$326, "=1", data!$F$2:$F$326, "=1", data!$G$2:$G$326, "=1"), $C46=2, AVERAGEIFS(data!I$2:I$326, data!$B$2:$B$326, $B46,data!$C$2:$C$326, "=2", data!$D$2:$D$326, "=1", data!$E$2:$E$326, "=1", data!$F$2:$F$326, "=1", data!$G$2:$G$326, "=2"), $C46=3, AVERAGEIFS(data!I$2:I$326, data!$B$2:$B$326, $B46,data!$C$2:$C$326, "=2", data!$D$2:$D$326, "=1", data!$E$2:$E$326, "=1", data!$F$2:$F$326, "=1", data!$G$2:$G$326, "=3"), $C46=4, AVERAGEIFS(data!I$2:I$326, data!$B$2:$B$326, $B46,data!$C$2:$C$326, "=3", data!$D$2:$D$326, "=1", data!$E$2:$E$326, "=1", data!$F$2:$F$326, "=1", data!$G$2:$G$326, "=1"), $C46=5, AVERAGEIFS(data!I$2:I$326, data!$B$2:$B$326, $B46,data!$C$2:$C$326, "=3", data!$D$2:$D$326, "=1", data!$E$2:$E$326, "=1", data!$F$2:$F$326, "=1", data!$G$2:$G$326, "=2"), $C46=6, AVERAGEIFS(data!I$2:I$326, data!$B$2:$B$326, $B46,data!$C$2:$C$326, "=2", data!$D$2:$D$326, {2,3}, data!$E$2:$E$326, "=1", data!$F$2:$F$326, "=1", data!$G$2:$G$326, "=1"), $C46=7, AVERAGEIFS(data!I$2:I$326, data!$B$2:$B$326, $B46,data!$C$2:$C$326, "=2", data!$D$2:$D$326, "=1", data!$E$2:$E$326, {2,3}, data!$F$2:$F$326, "=1", data!$G$2:$G$326, "=1"), $C46=8, AVERAGEIFS(data!I$2:I$326, data!$B$2:$B$326, $B46,data!$C$2:$C$326, "=2", data!$D$2:$D$326, {2,3}, data!$E$2:$E$326, {2,3}, data!$F$2:$F$326, "=1", data!$G$2:$G$326, "=1"))</f>
        <v>483</v>
      </c>
      <c r="F46" s="4">
        <f>_xlfn.IFS($C46=1, AVERAGEIFS(data!J$2:J$326, data!$B$2:$B$326, $B46,data!$C$2:$C$326, "=2", data!$D$2:$D$326, "=1", data!$E$2:$E$326, "=1", data!$F$2:$F$326, "=1", data!$G$2:$G$326, "=1"), $C46=2, AVERAGEIFS(data!J$2:J$326, data!$B$2:$B$326, $B46,data!$C$2:$C$326, "=2", data!$D$2:$D$326, "=1", data!$E$2:$E$326, "=1", data!$F$2:$F$326, "=1", data!$G$2:$G$326, "=2"), $C46=3, AVERAGEIFS(data!J$2:J$326, data!$B$2:$B$326, $B46,data!$C$2:$C$326, "=2", data!$D$2:$D$326, "=1", data!$E$2:$E$326, "=1", data!$F$2:$F$326, "=1", data!$G$2:$G$326, "=3"), $C46=4, AVERAGEIFS(data!J$2:J$326, data!$B$2:$B$326, $B46,data!$C$2:$C$326, "=3", data!$D$2:$D$326, "=1", data!$E$2:$E$326, "=1", data!$F$2:$F$326, "=1", data!$G$2:$G$326, "=1"), $C46=5, AVERAGEIFS(data!J$2:J$326, data!$B$2:$B$326, $B46,data!$C$2:$C$326, "=3", data!$D$2:$D$326, "=1", data!$E$2:$E$326, "=1", data!$F$2:$F$326, "=1", data!$G$2:$G$326, "=2"), $C46=6, AVERAGEIFS(data!J$2:J$326, data!$B$2:$B$326, $B46,data!$C$2:$C$326, "=2", data!$D$2:$D$326, {2,3}, data!$E$2:$E$326, "=1", data!$F$2:$F$326, "=1", data!$G$2:$G$326, "=1"), $C46=7, AVERAGEIFS(data!J$2:J$326, data!$B$2:$B$326, $B46,data!$C$2:$C$326, "=2", data!$D$2:$D$326, "=1", data!$E$2:$E$326, {2,3}, data!$F$2:$F$326, "=1", data!$G$2:$G$326, "=1"), $C46=8, AVERAGEIFS(data!J$2:J$326, data!$B$2:$B$326, $B46,data!$C$2:$C$326, "=2", data!$D$2:$D$326, {2,3}, data!$E$2:$E$326, {2,3}, data!$F$2:$F$326, "=1", data!$G$2:$G$326, "=1"))</f>
        <v>86</v>
      </c>
      <c r="G46" s="4">
        <f>_xlfn.IFS($C46=1, AVERAGEIFS(data!K$2:K$326, data!$B$2:$B$326, $B46,data!$C$2:$C$326, "=2", data!$D$2:$D$326, "=1", data!$E$2:$E$326, "=1", data!$F$2:$F$326, "=1", data!$G$2:$G$326, "=1"), $C46=2, AVERAGEIFS(data!K$2:K$326, data!$B$2:$B$326, $B46,data!$C$2:$C$326, "=2", data!$D$2:$D$326, "=1", data!$E$2:$E$326, "=1", data!$F$2:$F$326, "=1", data!$G$2:$G$326, "=2"), $C46=3, AVERAGEIFS(data!K$2:K$326, data!$B$2:$B$326, $B46,data!$C$2:$C$326, "=2", data!$D$2:$D$326, "=1", data!$E$2:$E$326, "=1", data!$F$2:$F$326, "=1", data!$G$2:$G$326, "=3"), $C46=4, AVERAGEIFS(data!K$2:K$326, data!$B$2:$B$326, $B46,data!$C$2:$C$326, "=3", data!$D$2:$D$326, "=1", data!$E$2:$E$326, "=1", data!$F$2:$F$326, "=1", data!$G$2:$G$326, "=1"), $C46=5, AVERAGEIFS(data!K$2:K$326, data!$B$2:$B$326, $B46,data!$C$2:$C$326, "=3", data!$D$2:$D$326, "=1", data!$E$2:$E$326, "=1", data!$F$2:$F$326, "=1", data!$G$2:$G$326, "=2"), $C46=6, AVERAGEIFS(data!K$2:K$326, data!$B$2:$B$326, $B46,data!$C$2:$C$326, "=2", data!$D$2:$D$326, {2,3}, data!$E$2:$E$326, "=1", data!$F$2:$F$326, "=1", data!$G$2:$G$326, "=1"), $C46=7, AVERAGEIFS(data!K$2:K$326, data!$B$2:$B$326, $B46,data!$C$2:$C$326, "=2", data!$D$2:$D$326, "=1", data!$E$2:$E$326, {2,3}, data!$F$2:$F$326, "=1", data!$G$2:$G$326, "=1"), $C46=8, AVERAGEIFS(data!K$2:K$326, data!$B$2:$B$326, $B46,data!$C$2:$C$326, "=2", data!$D$2:$D$326, {2,3}, data!$E$2:$E$326, {2,3}, data!$F$2:$F$326, "=1", data!$G$2:$G$326, "=1"))</f>
        <v>45</v>
      </c>
      <c r="H46" s="6">
        <f t="shared" si="0"/>
        <v>0.47674418604651159</v>
      </c>
    </row>
    <row r="47" spans="1:8" x14ac:dyDescent="0.2">
      <c r="A47" s="4" t="s">
        <v>15</v>
      </c>
      <c r="B47" s="4">
        <v>6</v>
      </c>
      <c r="C47" s="3">
        <v>6</v>
      </c>
      <c r="D47" s="4">
        <f>_xlfn.IFS($C47=1, AVERAGEIFS(data!H$2:H$326, data!$B$2:$B$326, $B47,data!$C$2:$C$326, "=2", data!$D$2:$D$326, "=1", data!$E$2:$E$326, "=1", data!$F$2:$F$326, "=1", data!$G$2:$G$326, "=1"), $C47=2, AVERAGEIFS(data!H$2:H$326, data!$B$2:$B$326, $B47,data!$C$2:$C$326, "=2", data!$D$2:$D$326, "=1", data!$E$2:$E$326, "=1", data!$F$2:$F$326, "=1", data!$G$2:$G$326, "=2"), $C47=3, AVERAGEIFS(data!H$2:H$326, data!$B$2:$B$326, $B47,data!$C$2:$C$326, "=2", data!$D$2:$D$326, "=1", data!$E$2:$E$326, "=1", data!$F$2:$F$326, "=1", data!$G$2:$G$326, "=3"), $C47=4, AVERAGEIFS(data!H$2:H$326, data!$B$2:$B$326, $B47,data!$C$2:$C$326, "=3", data!$D$2:$D$326, "=1", data!$E$2:$E$326, "=1", data!$F$2:$F$326, "=1", data!$G$2:$G$326, "=1"), $C47=5, AVERAGEIFS(data!H$2:H$326, data!$B$2:$B$326, $B47,data!$C$2:$C$326, "=3", data!$D$2:$D$326, "=1", data!$E$2:$E$326, "=1", data!$F$2:$F$326, "=1", data!$G$2:$G$326, "=2"), $C47=6, AVERAGEIFS(data!H$2:H$326, data!$B$2:$B$326, $B47,data!$C$2:$C$326, "=2", data!$D$2:$D$326, {2,3}, data!$E$2:$E$326, "=1", data!$F$2:$F$326, "=1", data!$G$2:$G$326, "=1"), $C47=7, AVERAGEIFS(data!H$2:H$326, data!$B$2:$B$326, $B47,data!$C$2:$C$326, "=2", data!$D$2:$D$326, "=1", data!$E$2:$E$326, {2,3}, data!$F$2:$F$326, "=1", data!$G$2:$G$326, "=1"), $C47=8, AVERAGEIFS(data!H$2:H$326, data!$B$2:$B$326, $B47,data!$C$2:$C$326, "=2", data!$D$2:$D$326, {2,3}, data!$E$2:$E$326, {2,3}, data!$F$2:$F$326, "=1", data!$G$2:$G$326, "=1"))</f>
        <v>500</v>
      </c>
      <c r="E47" s="4">
        <f>_xlfn.IFS($C47=1, AVERAGEIFS(data!I$2:I$326, data!$B$2:$B$326, $B47,data!$C$2:$C$326, "=2", data!$D$2:$D$326, "=1", data!$E$2:$E$326, "=1", data!$F$2:$F$326, "=1", data!$G$2:$G$326, "=1"), $C47=2, AVERAGEIFS(data!I$2:I$326, data!$B$2:$B$326, $B47,data!$C$2:$C$326, "=2", data!$D$2:$D$326, "=1", data!$E$2:$E$326, "=1", data!$F$2:$F$326, "=1", data!$G$2:$G$326, "=2"), $C47=3, AVERAGEIFS(data!I$2:I$326, data!$B$2:$B$326, $B47,data!$C$2:$C$326, "=2", data!$D$2:$D$326, "=1", data!$E$2:$E$326, "=1", data!$F$2:$F$326, "=1", data!$G$2:$G$326, "=3"), $C47=4, AVERAGEIFS(data!I$2:I$326, data!$B$2:$B$326, $B47,data!$C$2:$C$326, "=3", data!$D$2:$D$326, "=1", data!$E$2:$E$326, "=1", data!$F$2:$F$326, "=1", data!$G$2:$G$326, "=1"), $C47=5, AVERAGEIFS(data!I$2:I$326, data!$B$2:$B$326, $B47,data!$C$2:$C$326, "=3", data!$D$2:$D$326, "=1", data!$E$2:$E$326, "=1", data!$F$2:$F$326, "=1", data!$G$2:$G$326, "=2"), $C47=6, AVERAGEIFS(data!I$2:I$326, data!$B$2:$B$326, $B47,data!$C$2:$C$326, "=2", data!$D$2:$D$326, {2,3}, data!$E$2:$E$326, "=1", data!$F$2:$F$326, "=1", data!$G$2:$G$326, "=1"), $C47=7, AVERAGEIFS(data!I$2:I$326, data!$B$2:$B$326, $B47,data!$C$2:$C$326, "=2", data!$D$2:$D$326, "=1", data!$E$2:$E$326, {2,3}, data!$F$2:$F$326, "=1", data!$G$2:$G$326, "=1"), $C47=8, AVERAGEIFS(data!I$2:I$326, data!$B$2:$B$326, $B47,data!$C$2:$C$326, "=2", data!$D$2:$D$326, {2,3}, data!$E$2:$E$326, {2,3}, data!$F$2:$F$326, "=1", data!$G$2:$G$326, "=1"))</f>
        <v>499</v>
      </c>
      <c r="F47" s="4">
        <f>_xlfn.IFS($C47=1, AVERAGEIFS(data!J$2:J$326, data!$B$2:$B$326, $B47,data!$C$2:$C$326, "=2", data!$D$2:$D$326, "=1", data!$E$2:$E$326, "=1", data!$F$2:$F$326, "=1", data!$G$2:$G$326, "=1"), $C47=2, AVERAGEIFS(data!J$2:J$326, data!$B$2:$B$326, $B47,data!$C$2:$C$326, "=2", data!$D$2:$D$326, "=1", data!$E$2:$E$326, "=1", data!$F$2:$F$326, "=1", data!$G$2:$G$326, "=2"), $C47=3, AVERAGEIFS(data!J$2:J$326, data!$B$2:$B$326, $B47,data!$C$2:$C$326, "=2", data!$D$2:$D$326, "=1", data!$E$2:$E$326, "=1", data!$F$2:$F$326, "=1", data!$G$2:$G$326, "=3"), $C47=4, AVERAGEIFS(data!J$2:J$326, data!$B$2:$B$326, $B47,data!$C$2:$C$326, "=3", data!$D$2:$D$326, "=1", data!$E$2:$E$326, "=1", data!$F$2:$F$326, "=1", data!$G$2:$G$326, "=1"), $C47=5, AVERAGEIFS(data!J$2:J$326, data!$B$2:$B$326, $B47,data!$C$2:$C$326, "=3", data!$D$2:$D$326, "=1", data!$E$2:$E$326, "=1", data!$F$2:$F$326, "=1", data!$G$2:$G$326, "=2"), $C47=6, AVERAGEIFS(data!J$2:J$326, data!$B$2:$B$326, $B47,data!$C$2:$C$326, "=2", data!$D$2:$D$326, {2,3}, data!$E$2:$E$326, "=1", data!$F$2:$F$326, "=1", data!$G$2:$G$326, "=1"), $C47=7, AVERAGEIFS(data!J$2:J$326, data!$B$2:$B$326, $B47,data!$C$2:$C$326, "=2", data!$D$2:$D$326, "=1", data!$E$2:$E$326, {2,3}, data!$F$2:$F$326, "=1", data!$G$2:$G$326, "=1"), $C47=8, AVERAGEIFS(data!J$2:J$326, data!$B$2:$B$326, $B47,data!$C$2:$C$326, "=2", data!$D$2:$D$326, {2,3}, data!$E$2:$E$326, {2,3}, data!$F$2:$F$326, "=1", data!$G$2:$G$326, "=1"))</f>
        <v>397</v>
      </c>
      <c r="G47" s="4">
        <f>_xlfn.IFS($C47=1, AVERAGEIFS(data!K$2:K$326, data!$B$2:$B$326, $B47,data!$C$2:$C$326, "=2", data!$D$2:$D$326, "=1", data!$E$2:$E$326, "=1", data!$F$2:$F$326, "=1", data!$G$2:$G$326, "=1"), $C47=2, AVERAGEIFS(data!K$2:K$326, data!$B$2:$B$326, $B47,data!$C$2:$C$326, "=2", data!$D$2:$D$326, "=1", data!$E$2:$E$326, "=1", data!$F$2:$F$326, "=1", data!$G$2:$G$326, "=2"), $C47=3, AVERAGEIFS(data!K$2:K$326, data!$B$2:$B$326, $B47,data!$C$2:$C$326, "=2", data!$D$2:$D$326, "=1", data!$E$2:$E$326, "=1", data!$F$2:$F$326, "=1", data!$G$2:$G$326, "=3"), $C47=4, AVERAGEIFS(data!K$2:K$326, data!$B$2:$B$326, $B47,data!$C$2:$C$326, "=3", data!$D$2:$D$326, "=1", data!$E$2:$E$326, "=1", data!$F$2:$F$326, "=1", data!$G$2:$G$326, "=1"), $C47=5, AVERAGEIFS(data!K$2:K$326, data!$B$2:$B$326, $B47,data!$C$2:$C$326, "=3", data!$D$2:$D$326, "=1", data!$E$2:$E$326, "=1", data!$F$2:$F$326, "=1", data!$G$2:$G$326, "=2"), $C47=6, AVERAGEIFS(data!K$2:K$326, data!$B$2:$B$326, $B47,data!$C$2:$C$326, "=2", data!$D$2:$D$326, {2,3}, data!$E$2:$E$326, "=1", data!$F$2:$F$326, "=1", data!$G$2:$G$326, "=1"), $C47=7, AVERAGEIFS(data!K$2:K$326, data!$B$2:$B$326, $B47,data!$C$2:$C$326, "=2", data!$D$2:$D$326, "=1", data!$E$2:$E$326, {2,3}, data!$F$2:$F$326, "=1", data!$G$2:$G$326, "=1"), $C47=8, AVERAGEIFS(data!K$2:K$326, data!$B$2:$B$326, $B47,data!$C$2:$C$326, "=2", data!$D$2:$D$326, {2,3}, data!$E$2:$E$326, {2,3}, data!$F$2:$F$326, "=1", data!$G$2:$G$326, "=1"))</f>
        <v>16</v>
      </c>
      <c r="H47" s="6">
        <f t="shared" si="0"/>
        <v>0.95969773299748107</v>
      </c>
    </row>
    <row r="48" spans="1:8" x14ac:dyDescent="0.2">
      <c r="A48" s="4" t="s">
        <v>15</v>
      </c>
      <c r="B48" s="4">
        <v>6</v>
      </c>
      <c r="C48" s="3">
        <v>7</v>
      </c>
      <c r="D48" s="4">
        <f>_xlfn.IFS($C48=1, AVERAGEIFS(data!H$2:H$326, data!$B$2:$B$326, $B48,data!$C$2:$C$326, "=2", data!$D$2:$D$326, "=1", data!$E$2:$E$326, "=1", data!$F$2:$F$326, "=1", data!$G$2:$G$326, "=1"), $C48=2, AVERAGEIFS(data!H$2:H$326, data!$B$2:$B$326, $B48,data!$C$2:$C$326, "=2", data!$D$2:$D$326, "=1", data!$E$2:$E$326, "=1", data!$F$2:$F$326, "=1", data!$G$2:$G$326, "=2"), $C48=3, AVERAGEIFS(data!H$2:H$326, data!$B$2:$B$326, $B48,data!$C$2:$C$326, "=2", data!$D$2:$D$326, "=1", data!$E$2:$E$326, "=1", data!$F$2:$F$326, "=1", data!$G$2:$G$326, "=3"), $C48=4, AVERAGEIFS(data!H$2:H$326, data!$B$2:$B$326, $B48,data!$C$2:$C$326, "=3", data!$D$2:$D$326, "=1", data!$E$2:$E$326, "=1", data!$F$2:$F$326, "=1", data!$G$2:$G$326, "=1"), $C48=5, AVERAGEIFS(data!H$2:H$326, data!$B$2:$B$326, $B48,data!$C$2:$C$326, "=3", data!$D$2:$D$326, "=1", data!$E$2:$E$326, "=1", data!$F$2:$F$326, "=1", data!$G$2:$G$326, "=2"), $C48=6, AVERAGEIFS(data!H$2:H$326, data!$B$2:$B$326, $B48,data!$C$2:$C$326, "=2", data!$D$2:$D$326, {2,3}, data!$E$2:$E$326, "=1", data!$F$2:$F$326, "=1", data!$G$2:$G$326, "=1"), $C48=7, AVERAGEIFS(data!H$2:H$326, data!$B$2:$B$326, $B48,data!$C$2:$C$326, "=2", data!$D$2:$D$326, "=1", data!$E$2:$E$326, {2,3}, data!$F$2:$F$326, "=1", data!$G$2:$G$326, "=1"), $C48=8, AVERAGEIFS(data!H$2:H$326, data!$B$2:$B$326, $B48,data!$C$2:$C$326, "=2", data!$D$2:$D$326, {2,3}, data!$E$2:$E$326, {2,3}, data!$F$2:$F$326, "=1", data!$G$2:$G$326, "=1"))</f>
        <v>500</v>
      </c>
      <c r="E48" s="4">
        <f>_xlfn.IFS($C48=1, AVERAGEIFS(data!I$2:I$326, data!$B$2:$B$326, $B48,data!$C$2:$C$326, "=2", data!$D$2:$D$326, "=1", data!$E$2:$E$326, "=1", data!$F$2:$F$326, "=1", data!$G$2:$G$326, "=1"), $C48=2, AVERAGEIFS(data!I$2:I$326, data!$B$2:$B$326, $B48,data!$C$2:$C$326, "=2", data!$D$2:$D$326, "=1", data!$E$2:$E$326, "=1", data!$F$2:$F$326, "=1", data!$G$2:$G$326, "=2"), $C48=3, AVERAGEIFS(data!I$2:I$326, data!$B$2:$B$326, $B48,data!$C$2:$C$326, "=2", data!$D$2:$D$326, "=1", data!$E$2:$E$326, "=1", data!$F$2:$F$326, "=1", data!$G$2:$G$326, "=3"), $C48=4, AVERAGEIFS(data!I$2:I$326, data!$B$2:$B$326, $B48,data!$C$2:$C$326, "=3", data!$D$2:$D$326, "=1", data!$E$2:$E$326, "=1", data!$F$2:$F$326, "=1", data!$G$2:$G$326, "=1"), $C48=5, AVERAGEIFS(data!I$2:I$326, data!$B$2:$B$326, $B48,data!$C$2:$C$326, "=3", data!$D$2:$D$326, "=1", data!$E$2:$E$326, "=1", data!$F$2:$F$326, "=1", data!$G$2:$G$326, "=2"), $C48=6, AVERAGEIFS(data!I$2:I$326, data!$B$2:$B$326, $B48,data!$C$2:$C$326, "=2", data!$D$2:$D$326, {2,3}, data!$E$2:$E$326, "=1", data!$F$2:$F$326, "=1", data!$G$2:$G$326, "=1"), $C48=7, AVERAGEIFS(data!I$2:I$326, data!$B$2:$B$326, $B48,data!$C$2:$C$326, "=2", data!$D$2:$D$326, "=1", data!$E$2:$E$326, {2,3}, data!$F$2:$F$326, "=1", data!$G$2:$G$326, "=1"), $C48=8, AVERAGEIFS(data!I$2:I$326, data!$B$2:$B$326, $B48,data!$C$2:$C$326, "=2", data!$D$2:$D$326, {2,3}, data!$E$2:$E$326, {2,3}, data!$F$2:$F$326, "=1", data!$G$2:$G$326, "=1"))</f>
        <v>500</v>
      </c>
      <c r="F48" s="4">
        <f>_xlfn.IFS($C48=1, AVERAGEIFS(data!J$2:J$326, data!$B$2:$B$326, $B48,data!$C$2:$C$326, "=2", data!$D$2:$D$326, "=1", data!$E$2:$E$326, "=1", data!$F$2:$F$326, "=1", data!$G$2:$G$326, "=1"), $C48=2, AVERAGEIFS(data!J$2:J$326, data!$B$2:$B$326, $B48,data!$C$2:$C$326, "=2", data!$D$2:$D$326, "=1", data!$E$2:$E$326, "=1", data!$F$2:$F$326, "=1", data!$G$2:$G$326, "=2"), $C48=3, AVERAGEIFS(data!J$2:J$326, data!$B$2:$B$326, $B48,data!$C$2:$C$326, "=2", data!$D$2:$D$326, "=1", data!$E$2:$E$326, "=1", data!$F$2:$F$326, "=1", data!$G$2:$G$326, "=3"), $C48=4, AVERAGEIFS(data!J$2:J$326, data!$B$2:$B$326, $B48,data!$C$2:$C$326, "=3", data!$D$2:$D$326, "=1", data!$E$2:$E$326, "=1", data!$F$2:$F$326, "=1", data!$G$2:$G$326, "=1"), $C48=5, AVERAGEIFS(data!J$2:J$326, data!$B$2:$B$326, $B48,data!$C$2:$C$326, "=3", data!$D$2:$D$326, "=1", data!$E$2:$E$326, "=1", data!$F$2:$F$326, "=1", data!$G$2:$G$326, "=2"), $C48=6, AVERAGEIFS(data!J$2:J$326, data!$B$2:$B$326, $B48,data!$C$2:$C$326, "=2", data!$D$2:$D$326, {2,3}, data!$E$2:$E$326, "=1", data!$F$2:$F$326, "=1", data!$G$2:$G$326, "=1"), $C48=7, AVERAGEIFS(data!J$2:J$326, data!$B$2:$B$326, $B48,data!$C$2:$C$326, "=2", data!$D$2:$D$326, "=1", data!$E$2:$E$326, {2,3}, data!$F$2:$F$326, "=1", data!$G$2:$G$326, "=1"), $C48=8, AVERAGEIFS(data!J$2:J$326, data!$B$2:$B$326, $B48,data!$C$2:$C$326, "=2", data!$D$2:$D$326, {2,3}, data!$E$2:$E$326, {2,3}, data!$F$2:$F$326, "=1", data!$G$2:$G$326, "=1"))</f>
        <v>496</v>
      </c>
      <c r="G48" s="4">
        <f>_xlfn.IFS($C48=1, AVERAGEIFS(data!K$2:K$326, data!$B$2:$B$326, $B48,data!$C$2:$C$326, "=2", data!$D$2:$D$326, "=1", data!$E$2:$E$326, "=1", data!$F$2:$F$326, "=1", data!$G$2:$G$326, "=1"), $C48=2, AVERAGEIFS(data!K$2:K$326, data!$B$2:$B$326, $B48,data!$C$2:$C$326, "=2", data!$D$2:$D$326, "=1", data!$E$2:$E$326, "=1", data!$F$2:$F$326, "=1", data!$G$2:$G$326, "=2"), $C48=3, AVERAGEIFS(data!K$2:K$326, data!$B$2:$B$326, $B48,data!$C$2:$C$326, "=2", data!$D$2:$D$326, "=1", data!$E$2:$E$326, "=1", data!$F$2:$F$326, "=1", data!$G$2:$G$326, "=3"), $C48=4, AVERAGEIFS(data!K$2:K$326, data!$B$2:$B$326, $B48,data!$C$2:$C$326, "=3", data!$D$2:$D$326, "=1", data!$E$2:$E$326, "=1", data!$F$2:$F$326, "=1", data!$G$2:$G$326, "=1"), $C48=5, AVERAGEIFS(data!K$2:K$326, data!$B$2:$B$326, $B48,data!$C$2:$C$326, "=3", data!$D$2:$D$326, "=1", data!$E$2:$E$326, "=1", data!$F$2:$F$326, "=1", data!$G$2:$G$326, "=2"), $C48=6, AVERAGEIFS(data!K$2:K$326, data!$B$2:$B$326, $B48,data!$C$2:$C$326, "=2", data!$D$2:$D$326, {2,3}, data!$E$2:$E$326, "=1", data!$F$2:$F$326, "=1", data!$G$2:$G$326, "=1"), $C48=7, AVERAGEIFS(data!K$2:K$326, data!$B$2:$B$326, $B48,data!$C$2:$C$326, "=2", data!$D$2:$D$326, "=1", data!$E$2:$E$326, {2,3}, data!$F$2:$F$326, "=1", data!$G$2:$G$326, "=1"), $C48=8, AVERAGEIFS(data!K$2:K$326, data!$B$2:$B$326, $B48,data!$C$2:$C$326, "=2", data!$D$2:$D$326, {2,3}, data!$E$2:$E$326, {2,3}, data!$F$2:$F$326, "=1", data!$G$2:$G$326, "=1"))</f>
        <v>472</v>
      </c>
      <c r="H48" s="6">
        <f t="shared" si="0"/>
        <v>4.8387096774193505E-2</v>
      </c>
    </row>
    <row r="49" spans="1:8" x14ac:dyDescent="0.2">
      <c r="A49" s="4" t="s">
        <v>15</v>
      </c>
      <c r="B49" s="4">
        <v>6</v>
      </c>
      <c r="C49" s="3">
        <v>8</v>
      </c>
      <c r="D49" s="4">
        <f>_xlfn.IFS($C49=1, AVERAGEIFS(data!H$2:H$326, data!$B$2:$B$326, $B49,data!$C$2:$C$326, "=2", data!$D$2:$D$326, "=1", data!$E$2:$E$326, "=1", data!$F$2:$F$326, "=1", data!$G$2:$G$326, "=1"), $C49=2, AVERAGEIFS(data!H$2:H$326, data!$B$2:$B$326, $B49,data!$C$2:$C$326, "=2", data!$D$2:$D$326, "=1", data!$E$2:$E$326, "=1", data!$F$2:$F$326, "=1", data!$G$2:$G$326, "=2"), $C49=3, AVERAGEIFS(data!H$2:H$326, data!$B$2:$B$326, $B49,data!$C$2:$C$326, "=2", data!$D$2:$D$326, "=1", data!$E$2:$E$326, "=1", data!$F$2:$F$326, "=1", data!$G$2:$G$326, "=3"), $C49=4, AVERAGEIFS(data!H$2:H$326, data!$B$2:$B$326, $B49,data!$C$2:$C$326, "=3", data!$D$2:$D$326, "=1", data!$E$2:$E$326, "=1", data!$F$2:$F$326, "=1", data!$G$2:$G$326, "=1"), $C49=5, AVERAGEIFS(data!H$2:H$326, data!$B$2:$B$326, $B49,data!$C$2:$C$326, "=3", data!$D$2:$D$326, "=1", data!$E$2:$E$326, "=1", data!$F$2:$F$326, "=1", data!$G$2:$G$326, "=2"), $C49=6, AVERAGEIFS(data!H$2:H$326, data!$B$2:$B$326, $B49,data!$C$2:$C$326, "=2", data!$D$2:$D$326, {2,3}, data!$E$2:$E$326, "=1", data!$F$2:$F$326, "=1", data!$G$2:$G$326, "=1"), $C49=7, AVERAGEIFS(data!H$2:H$326, data!$B$2:$B$326, $B49,data!$C$2:$C$326, "=2", data!$D$2:$D$326, "=1", data!$E$2:$E$326, {2,3}, data!$F$2:$F$326, "=1", data!$G$2:$G$326, "=1"), $C49=8, AVERAGEIFS(data!H$2:H$326, data!$B$2:$B$326, $B49,data!$C$2:$C$326, "=2", data!$D$2:$D$326, {2,3}, data!$E$2:$E$326, {2,3}, data!$F$2:$F$326, "=1", data!$G$2:$G$326, "=1"))</f>
        <v>500</v>
      </c>
      <c r="E49" s="4">
        <f>_xlfn.IFS($C49=1, AVERAGEIFS(data!I$2:I$326, data!$B$2:$B$326, $B49,data!$C$2:$C$326, "=2", data!$D$2:$D$326, "=1", data!$E$2:$E$326, "=1", data!$F$2:$F$326, "=1", data!$G$2:$G$326, "=1"), $C49=2, AVERAGEIFS(data!I$2:I$326, data!$B$2:$B$326, $B49,data!$C$2:$C$326, "=2", data!$D$2:$D$326, "=1", data!$E$2:$E$326, "=1", data!$F$2:$F$326, "=1", data!$G$2:$G$326, "=2"), $C49=3, AVERAGEIFS(data!I$2:I$326, data!$B$2:$B$326, $B49,data!$C$2:$C$326, "=2", data!$D$2:$D$326, "=1", data!$E$2:$E$326, "=1", data!$F$2:$F$326, "=1", data!$G$2:$G$326, "=3"), $C49=4, AVERAGEIFS(data!I$2:I$326, data!$B$2:$B$326, $B49,data!$C$2:$C$326, "=3", data!$D$2:$D$326, "=1", data!$E$2:$E$326, "=1", data!$F$2:$F$326, "=1", data!$G$2:$G$326, "=1"), $C49=5, AVERAGEIFS(data!I$2:I$326, data!$B$2:$B$326, $B49,data!$C$2:$C$326, "=3", data!$D$2:$D$326, "=1", data!$E$2:$E$326, "=1", data!$F$2:$F$326, "=1", data!$G$2:$G$326, "=2"), $C49=6, AVERAGEIFS(data!I$2:I$326, data!$B$2:$B$326, $B49,data!$C$2:$C$326, "=2", data!$D$2:$D$326, {2,3}, data!$E$2:$E$326, "=1", data!$F$2:$F$326, "=1", data!$G$2:$G$326, "=1"), $C49=7, AVERAGEIFS(data!I$2:I$326, data!$B$2:$B$326, $B49,data!$C$2:$C$326, "=2", data!$D$2:$D$326, "=1", data!$E$2:$E$326, {2,3}, data!$F$2:$F$326, "=1", data!$G$2:$G$326, "=1"), $C49=8, AVERAGEIFS(data!I$2:I$326, data!$B$2:$B$326, $B49,data!$C$2:$C$326, "=2", data!$D$2:$D$326, {2,3}, data!$E$2:$E$326, {2,3}, data!$F$2:$F$326, "=1", data!$G$2:$G$326, "=1"))</f>
        <v>500</v>
      </c>
      <c r="F49" s="4">
        <f>_xlfn.IFS($C49=1, AVERAGEIFS(data!J$2:J$326, data!$B$2:$B$326, $B49,data!$C$2:$C$326, "=2", data!$D$2:$D$326, "=1", data!$E$2:$E$326, "=1", data!$F$2:$F$326, "=1", data!$G$2:$G$326, "=1"), $C49=2, AVERAGEIFS(data!J$2:J$326, data!$B$2:$B$326, $B49,data!$C$2:$C$326, "=2", data!$D$2:$D$326, "=1", data!$E$2:$E$326, "=1", data!$F$2:$F$326, "=1", data!$G$2:$G$326, "=2"), $C49=3, AVERAGEIFS(data!J$2:J$326, data!$B$2:$B$326, $B49,data!$C$2:$C$326, "=2", data!$D$2:$D$326, "=1", data!$E$2:$E$326, "=1", data!$F$2:$F$326, "=1", data!$G$2:$G$326, "=3"), $C49=4, AVERAGEIFS(data!J$2:J$326, data!$B$2:$B$326, $B49,data!$C$2:$C$326, "=3", data!$D$2:$D$326, "=1", data!$E$2:$E$326, "=1", data!$F$2:$F$326, "=1", data!$G$2:$G$326, "=1"), $C49=5, AVERAGEIFS(data!J$2:J$326, data!$B$2:$B$326, $B49,data!$C$2:$C$326, "=3", data!$D$2:$D$326, "=1", data!$E$2:$E$326, "=1", data!$F$2:$F$326, "=1", data!$G$2:$G$326, "=2"), $C49=6, AVERAGEIFS(data!J$2:J$326, data!$B$2:$B$326, $B49,data!$C$2:$C$326, "=2", data!$D$2:$D$326, {2,3}, data!$E$2:$E$326, "=1", data!$F$2:$F$326, "=1", data!$G$2:$G$326, "=1"), $C49=7, AVERAGEIFS(data!J$2:J$326, data!$B$2:$B$326, $B49,data!$C$2:$C$326, "=2", data!$D$2:$D$326, "=1", data!$E$2:$E$326, {2,3}, data!$F$2:$F$326, "=1", data!$G$2:$G$326, "=1"), $C49=8, AVERAGEIFS(data!J$2:J$326, data!$B$2:$B$326, $B49,data!$C$2:$C$326, "=2", data!$D$2:$D$326, {2,3}, data!$E$2:$E$326, {2,3}, data!$F$2:$F$326, "=1", data!$G$2:$G$326, "=1"))</f>
        <v>498</v>
      </c>
      <c r="G49" s="4">
        <f>_xlfn.IFS($C49=1, AVERAGEIFS(data!K$2:K$326, data!$B$2:$B$326, $B49,data!$C$2:$C$326, "=2", data!$D$2:$D$326, "=1", data!$E$2:$E$326, "=1", data!$F$2:$F$326, "=1", data!$G$2:$G$326, "=1"), $C49=2, AVERAGEIFS(data!K$2:K$326, data!$B$2:$B$326, $B49,data!$C$2:$C$326, "=2", data!$D$2:$D$326, "=1", data!$E$2:$E$326, "=1", data!$F$2:$F$326, "=1", data!$G$2:$G$326, "=2"), $C49=3, AVERAGEIFS(data!K$2:K$326, data!$B$2:$B$326, $B49,data!$C$2:$C$326, "=2", data!$D$2:$D$326, "=1", data!$E$2:$E$326, "=1", data!$F$2:$F$326, "=1", data!$G$2:$G$326, "=3"), $C49=4, AVERAGEIFS(data!K$2:K$326, data!$B$2:$B$326, $B49,data!$C$2:$C$326, "=3", data!$D$2:$D$326, "=1", data!$E$2:$E$326, "=1", data!$F$2:$F$326, "=1", data!$G$2:$G$326, "=1"), $C49=5, AVERAGEIFS(data!K$2:K$326, data!$B$2:$B$326, $B49,data!$C$2:$C$326, "=3", data!$D$2:$D$326, "=1", data!$E$2:$E$326, "=1", data!$F$2:$F$326, "=1", data!$G$2:$G$326, "=2"), $C49=6, AVERAGEIFS(data!K$2:K$326, data!$B$2:$B$326, $B49,data!$C$2:$C$326, "=2", data!$D$2:$D$326, {2,3}, data!$E$2:$E$326, "=1", data!$F$2:$F$326, "=1", data!$G$2:$G$326, "=1"), $C49=7, AVERAGEIFS(data!K$2:K$326, data!$B$2:$B$326, $B49,data!$C$2:$C$326, "=2", data!$D$2:$D$326, "=1", data!$E$2:$E$326, {2,3}, data!$F$2:$F$326, "=1", data!$G$2:$G$326, "=1"), $C49=8, AVERAGEIFS(data!K$2:K$326, data!$B$2:$B$326, $B49,data!$C$2:$C$326, "=2", data!$D$2:$D$326, {2,3}, data!$E$2:$E$326, {2,3}, data!$F$2:$F$326, "=1", data!$G$2:$G$326, "=1"))</f>
        <v>466</v>
      </c>
      <c r="H49" s="6">
        <f t="shared" si="0"/>
        <v>6.4257028112449821E-2</v>
      </c>
    </row>
    <row r="50" spans="1:8" x14ac:dyDescent="0.2">
      <c r="A50" s="4" t="s">
        <v>15</v>
      </c>
      <c r="B50" s="4">
        <v>8</v>
      </c>
      <c r="C50" s="4">
        <v>1</v>
      </c>
      <c r="D50" s="4">
        <f>_xlfn.IFS($C50=1, AVERAGEIFS(data!H$2:H$326, data!$B$2:$B$326, $B50,data!$C$2:$C$326, "=2", data!$D$2:$D$326, "=1", data!$E$2:$E$326, "=1", data!$F$2:$F$326, "=1", data!$G$2:$G$326, "=1"), $C50=2, AVERAGEIFS(data!H$2:H$326, data!$B$2:$B$326, $B50,data!$C$2:$C$326, "=2", data!$D$2:$D$326, "=1", data!$E$2:$E$326, "=1", data!$F$2:$F$326, "=1", data!$G$2:$G$326, "=2"), $C50=3, AVERAGEIFS(data!H$2:H$326, data!$B$2:$B$326, $B50,data!$C$2:$C$326, "=2", data!$D$2:$D$326, "=1", data!$E$2:$E$326, "=1", data!$F$2:$F$326, "=1", data!$G$2:$G$326, "=3"), $C50=4, AVERAGEIFS(data!H$2:H$326, data!$B$2:$B$326, $B50,data!$C$2:$C$326, "=3", data!$D$2:$D$326, "=1", data!$E$2:$E$326, "=1", data!$F$2:$F$326, "=1", data!$G$2:$G$326, "=1"), $C50=5, AVERAGEIFS(data!H$2:H$326, data!$B$2:$B$326, $B50,data!$C$2:$C$326, "=3", data!$D$2:$D$326, "=1", data!$E$2:$E$326, "=1", data!$F$2:$F$326, "=1", data!$G$2:$G$326, "=2"), $C50=6, AVERAGEIFS(data!H$2:H$326, data!$B$2:$B$326, $B50,data!$C$2:$C$326, "=2", data!$D$2:$D$326, {2,3}, data!$E$2:$E$326, "=1", data!$F$2:$F$326, "=1", data!$G$2:$G$326, "=1"), $C50=7, AVERAGEIFS(data!H$2:H$326, data!$B$2:$B$326, $B50,data!$C$2:$C$326, "=2", data!$D$2:$D$326, "=1", data!$E$2:$E$326, {2,3}, data!$F$2:$F$326, "=1", data!$G$2:$G$326, "=1"), $C50=8, AVERAGEIFS(data!H$2:H$326, data!$B$2:$B$326, $B50,data!$C$2:$C$326, "=2", data!$D$2:$D$326, {2,3}, data!$E$2:$E$326, {2,3}, data!$F$2:$F$326, "=1", data!$G$2:$G$326, "=1"))</f>
        <v>500</v>
      </c>
      <c r="E50" s="4">
        <f>_xlfn.IFS($C50=1, AVERAGEIFS(data!I$2:I$326, data!$B$2:$B$326, $B50,data!$C$2:$C$326, "=2", data!$D$2:$D$326, "=1", data!$E$2:$E$326, "=1", data!$F$2:$F$326, "=1", data!$G$2:$G$326, "=1"), $C50=2, AVERAGEIFS(data!I$2:I$326, data!$B$2:$B$326, $B50,data!$C$2:$C$326, "=2", data!$D$2:$D$326, "=1", data!$E$2:$E$326, "=1", data!$F$2:$F$326, "=1", data!$G$2:$G$326, "=2"), $C50=3, AVERAGEIFS(data!I$2:I$326, data!$B$2:$B$326, $B50,data!$C$2:$C$326, "=2", data!$D$2:$D$326, "=1", data!$E$2:$E$326, "=1", data!$F$2:$F$326, "=1", data!$G$2:$G$326, "=3"), $C50=4, AVERAGEIFS(data!I$2:I$326, data!$B$2:$B$326, $B50,data!$C$2:$C$326, "=3", data!$D$2:$D$326, "=1", data!$E$2:$E$326, "=1", data!$F$2:$F$326, "=1", data!$G$2:$G$326, "=1"), $C50=5, AVERAGEIFS(data!I$2:I$326, data!$B$2:$B$326, $B50,data!$C$2:$C$326, "=3", data!$D$2:$D$326, "=1", data!$E$2:$E$326, "=1", data!$F$2:$F$326, "=1", data!$G$2:$G$326, "=2"), $C50=6, AVERAGEIFS(data!I$2:I$326, data!$B$2:$B$326, $B50,data!$C$2:$C$326, "=2", data!$D$2:$D$326, {2,3}, data!$E$2:$E$326, "=1", data!$F$2:$F$326, "=1", data!$G$2:$G$326, "=1"), $C50=7, AVERAGEIFS(data!I$2:I$326, data!$B$2:$B$326, $B50,data!$C$2:$C$326, "=2", data!$D$2:$D$326, "=1", data!$E$2:$E$326, {2,3}, data!$F$2:$F$326, "=1", data!$G$2:$G$326, "=1"), $C50=8, AVERAGEIFS(data!I$2:I$326, data!$B$2:$B$326, $B50,data!$C$2:$C$326, "=2", data!$D$2:$D$326, {2,3}, data!$E$2:$E$326, {2,3}, data!$F$2:$F$326, "=1", data!$G$2:$G$326, "=1"))</f>
        <v>0</v>
      </c>
      <c r="F50" s="4">
        <f>_xlfn.IFS($C50=1, AVERAGEIFS(data!J$2:J$326, data!$B$2:$B$326, $B50,data!$C$2:$C$326, "=2", data!$D$2:$D$326, "=1", data!$E$2:$E$326, "=1", data!$F$2:$F$326, "=1", data!$G$2:$G$326, "=1"), $C50=2, AVERAGEIFS(data!J$2:J$326, data!$B$2:$B$326, $B50,data!$C$2:$C$326, "=2", data!$D$2:$D$326, "=1", data!$E$2:$E$326, "=1", data!$F$2:$F$326, "=1", data!$G$2:$G$326, "=2"), $C50=3, AVERAGEIFS(data!J$2:J$326, data!$B$2:$B$326, $B50,data!$C$2:$C$326, "=2", data!$D$2:$D$326, "=1", data!$E$2:$E$326, "=1", data!$F$2:$F$326, "=1", data!$G$2:$G$326, "=3"), $C50=4, AVERAGEIFS(data!J$2:J$326, data!$B$2:$B$326, $B50,data!$C$2:$C$326, "=3", data!$D$2:$D$326, "=1", data!$E$2:$E$326, "=1", data!$F$2:$F$326, "=1", data!$G$2:$G$326, "=1"), $C50=5, AVERAGEIFS(data!J$2:J$326, data!$B$2:$B$326, $B50,data!$C$2:$C$326, "=3", data!$D$2:$D$326, "=1", data!$E$2:$E$326, "=1", data!$F$2:$F$326, "=1", data!$G$2:$G$326, "=2"), $C50=6, AVERAGEIFS(data!J$2:J$326, data!$B$2:$B$326, $B50,data!$C$2:$C$326, "=2", data!$D$2:$D$326, {2,3}, data!$E$2:$E$326, "=1", data!$F$2:$F$326, "=1", data!$G$2:$G$326, "=1"), $C50=7, AVERAGEIFS(data!J$2:J$326, data!$B$2:$B$326, $B50,data!$C$2:$C$326, "=2", data!$D$2:$D$326, "=1", data!$E$2:$E$326, {2,3}, data!$F$2:$F$326, "=1", data!$G$2:$G$326, "=1"), $C50=8, AVERAGEIFS(data!J$2:J$326, data!$B$2:$B$326, $B50,data!$C$2:$C$326, "=2", data!$D$2:$D$326, {2,3}, data!$E$2:$E$326, {2,3}, data!$F$2:$F$326, "=1", data!$G$2:$G$326, "=1"))</f>
        <v>0</v>
      </c>
      <c r="G50" s="4">
        <f>_xlfn.IFS($C50=1, AVERAGEIFS(data!K$2:K$326, data!$B$2:$B$326, $B50,data!$C$2:$C$326, "=2", data!$D$2:$D$326, "=1", data!$E$2:$E$326, "=1", data!$F$2:$F$326, "=1", data!$G$2:$G$326, "=1"), $C50=2, AVERAGEIFS(data!K$2:K$326, data!$B$2:$B$326, $B50,data!$C$2:$C$326, "=2", data!$D$2:$D$326, "=1", data!$E$2:$E$326, "=1", data!$F$2:$F$326, "=1", data!$G$2:$G$326, "=2"), $C50=3, AVERAGEIFS(data!K$2:K$326, data!$B$2:$B$326, $B50,data!$C$2:$C$326, "=2", data!$D$2:$D$326, "=1", data!$E$2:$E$326, "=1", data!$F$2:$F$326, "=1", data!$G$2:$G$326, "=3"), $C50=4, AVERAGEIFS(data!K$2:K$326, data!$B$2:$B$326, $B50,data!$C$2:$C$326, "=3", data!$D$2:$D$326, "=1", data!$E$2:$E$326, "=1", data!$F$2:$F$326, "=1", data!$G$2:$G$326, "=1"), $C50=5, AVERAGEIFS(data!K$2:K$326, data!$B$2:$B$326, $B50,data!$C$2:$C$326, "=3", data!$D$2:$D$326, "=1", data!$E$2:$E$326, "=1", data!$F$2:$F$326, "=1", data!$G$2:$G$326, "=2"), $C50=6, AVERAGEIFS(data!K$2:K$326, data!$B$2:$B$326, $B50,data!$C$2:$C$326, "=2", data!$D$2:$D$326, {2,3}, data!$E$2:$E$326, "=1", data!$F$2:$F$326, "=1", data!$G$2:$G$326, "=1"), $C50=7, AVERAGEIFS(data!K$2:K$326, data!$B$2:$B$326, $B50,data!$C$2:$C$326, "=2", data!$D$2:$D$326, "=1", data!$E$2:$E$326, {2,3}, data!$F$2:$F$326, "=1", data!$G$2:$G$326, "=1"), $C50=8, AVERAGEIFS(data!K$2:K$326, data!$B$2:$B$326, $B50,data!$C$2:$C$326, "=2", data!$D$2:$D$326, {2,3}, data!$E$2:$E$326, {2,3}, data!$F$2:$F$326, "=1", data!$G$2:$G$326, "=1"))</f>
        <v>0</v>
      </c>
      <c r="H50" s="6" t="str">
        <f t="shared" si="0"/>
        <v>N/A</v>
      </c>
    </row>
    <row r="51" spans="1:8" x14ac:dyDescent="0.2">
      <c r="A51" s="4" t="s">
        <v>15</v>
      </c>
      <c r="B51" s="4">
        <v>8</v>
      </c>
      <c r="C51" s="4">
        <v>2</v>
      </c>
      <c r="D51" s="4">
        <f>_xlfn.IFS($C51=1, AVERAGEIFS(data!H$2:H$326, data!$B$2:$B$326, $B51,data!$C$2:$C$326, "=2", data!$D$2:$D$326, "=1", data!$E$2:$E$326, "=1", data!$F$2:$F$326, "=1", data!$G$2:$G$326, "=1"), $C51=2, AVERAGEIFS(data!H$2:H$326, data!$B$2:$B$326, $B51,data!$C$2:$C$326, "=2", data!$D$2:$D$326, "=1", data!$E$2:$E$326, "=1", data!$F$2:$F$326, "=1", data!$G$2:$G$326, "=2"), $C51=3, AVERAGEIFS(data!H$2:H$326, data!$B$2:$B$326, $B51,data!$C$2:$C$326, "=2", data!$D$2:$D$326, "=1", data!$E$2:$E$326, "=1", data!$F$2:$F$326, "=1", data!$G$2:$G$326, "=3"), $C51=4, AVERAGEIFS(data!H$2:H$326, data!$B$2:$B$326, $B51,data!$C$2:$C$326, "=3", data!$D$2:$D$326, "=1", data!$E$2:$E$326, "=1", data!$F$2:$F$326, "=1", data!$G$2:$G$326, "=1"), $C51=5, AVERAGEIFS(data!H$2:H$326, data!$B$2:$B$326, $B51,data!$C$2:$C$326, "=3", data!$D$2:$D$326, "=1", data!$E$2:$E$326, "=1", data!$F$2:$F$326, "=1", data!$G$2:$G$326, "=2"), $C51=6, AVERAGEIFS(data!H$2:H$326, data!$B$2:$B$326, $B51,data!$C$2:$C$326, "=2", data!$D$2:$D$326, {2,3}, data!$E$2:$E$326, "=1", data!$F$2:$F$326, "=1", data!$G$2:$G$326, "=1"), $C51=7, AVERAGEIFS(data!H$2:H$326, data!$B$2:$B$326, $B51,data!$C$2:$C$326, "=2", data!$D$2:$D$326, "=1", data!$E$2:$E$326, {2,3}, data!$F$2:$F$326, "=1", data!$G$2:$G$326, "=1"), $C51=8, AVERAGEIFS(data!H$2:H$326, data!$B$2:$B$326, $B51,data!$C$2:$C$326, "=2", data!$D$2:$D$326, {2,3}, data!$E$2:$E$326, {2,3}, data!$F$2:$F$326, "=1", data!$G$2:$G$326, "=1"))</f>
        <v>500</v>
      </c>
      <c r="E51" s="4">
        <f>_xlfn.IFS($C51=1, AVERAGEIFS(data!I$2:I$326, data!$B$2:$B$326, $B51,data!$C$2:$C$326, "=2", data!$D$2:$D$326, "=1", data!$E$2:$E$326, "=1", data!$F$2:$F$326, "=1", data!$G$2:$G$326, "=1"), $C51=2, AVERAGEIFS(data!I$2:I$326, data!$B$2:$B$326, $B51,data!$C$2:$C$326, "=2", data!$D$2:$D$326, "=1", data!$E$2:$E$326, "=1", data!$F$2:$F$326, "=1", data!$G$2:$G$326, "=2"), $C51=3, AVERAGEIFS(data!I$2:I$326, data!$B$2:$B$326, $B51,data!$C$2:$C$326, "=2", data!$D$2:$D$326, "=1", data!$E$2:$E$326, "=1", data!$F$2:$F$326, "=1", data!$G$2:$G$326, "=3"), $C51=4, AVERAGEIFS(data!I$2:I$326, data!$B$2:$B$326, $B51,data!$C$2:$C$326, "=3", data!$D$2:$D$326, "=1", data!$E$2:$E$326, "=1", data!$F$2:$F$326, "=1", data!$G$2:$G$326, "=1"), $C51=5, AVERAGEIFS(data!I$2:I$326, data!$B$2:$B$326, $B51,data!$C$2:$C$326, "=3", data!$D$2:$D$326, "=1", data!$E$2:$E$326, "=1", data!$F$2:$F$326, "=1", data!$G$2:$G$326, "=2"), $C51=6, AVERAGEIFS(data!I$2:I$326, data!$B$2:$B$326, $B51,data!$C$2:$C$326, "=2", data!$D$2:$D$326, {2,3}, data!$E$2:$E$326, "=1", data!$F$2:$F$326, "=1", data!$G$2:$G$326, "=1"), $C51=7, AVERAGEIFS(data!I$2:I$326, data!$B$2:$B$326, $B51,data!$C$2:$C$326, "=2", data!$D$2:$D$326, "=1", data!$E$2:$E$326, {2,3}, data!$F$2:$F$326, "=1", data!$G$2:$G$326, "=1"), $C51=8, AVERAGEIFS(data!I$2:I$326, data!$B$2:$B$326, $B51,data!$C$2:$C$326, "=2", data!$D$2:$D$326, {2,3}, data!$E$2:$E$326, {2,3}, data!$F$2:$F$326, "=1", data!$G$2:$G$326, "=1"))</f>
        <v>0</v>
      </c>
      <c r="F51" s="4">
        <f>_xlfn.IFS($C51=1, AVERAGEIFS(data!J$2:J$326, data!$B$2:$B$326, $B51,data!$C$2:$C$326, "=2", data!$D$2:$D$326, "=1", data!$E$2:$E$326, "=1", data!$F$2:$F$326, "=1", data!$G$2:$G$326, "=1"), $C51=2, AVERAGEIFS(data!J$2:J$326, data!$B$2:$B$326, $B51,data!$C$2:$C$326, "=2", data!$D$2:$D$326, "=1", data!$E$2:$E$326, "=1", data!$F$2:$F$326, "=1", data!$G$2:$G$326, "=2"), $C51=3, AVERAGEIFS(data!J$2:J$326, data!$B$2:$B$326, $B51,data!$C$2:$C$326, "=2", data!$D$2:$D$326, "=1", data!$E$2:$E$326, "=1", data!$F$2:$F$326, "=1", data!$G$2:$G$326, "=3"), $C51=4, AVERAGEIFS(data!J$2:J$326, data!$B$2:$B$326, $B51,data!$C$2:$C$326, "=3", data!$D$2:$D$326, "=1", data!$E$2:$E$326, "=1", data!$F$2:$F$326, "=1", data!$G$2:$G$326, "=1"), $C51=5, AVERAGEIFS(data!J$2:J$326, data!$B$2:$B$326, $B51,data!$C$2:$C$326, "=3", data!$D$2:$D$326, "=1", data!$E$2:$E$326, "=1", data!$F$2:$F$326, "=1", data!$G$2:$G$326, "=2"), $C51=6, AVERAGEIFS(data!J$2:J$326, data!$B$2:$B$326, $B51,data!$C$2:$C$326, "=2", data!$D$2:$D$326, {2,3}, data!$E$2:$E$326, "=1", data!$F$2:$F$326, "=1", data!$G$2:$G$326, "=1"), $C51=7, AVERAGEIFS(data!J$2:J$326, data!$B$2:$B$326, $B51,data!$C$2:$C$326, "=2", data!$D$2:$D$326, "=1", data!$E$2:$E$326, {2,3}, data!$F$2:$F$326, "=1", data!$G$2:$G$326, "=1"), $C51=8, AVERAGEIFS(data!J$2:J$326, data!$B$2:$B$326, $B51,data!$C$2:$C$326, "=2", data!$D$2:$D$326, {2,3}, data!$E$2:$E$326, {2,3}, data!$F$2:$F$326, "=1", data!$G$2:$G$326, "=1"))</f>
        <v>0</v>
      </c>
      <c r="G51" s="4">
        <f>_xlfn.IFS($C51=1, AVERAGEIFS(data!K$2:K$326, data!$B$2:$B$326, $B51,data!$C$2:$C$326, "=2", data!$D$2:$D$326, "=1", data!$E$2:$E$326, "=1", data!$F$2:$F$326, "=1", data!$G$2:$G$326, "=1"), $C51=2, AVERAGEIFS(data!K$2:K$326, data!$B$2:$B$326, $B51,data!$C$2:$C$326, "=2", data!$D$2:$D$326, "=1", data!$E$2:$E$326, "=1", data!$F$2:$F$326, "=1", data!$G$2:$G$326, "=2"), $C51=3, AVERAGEIFS(data!K$2:K$326, data!$B$2:$B$326, $B51,data!$C$2:$C$326, "=2", data!$D$2:$D$326, "=1", data!$E$2:$E$326, "=1", data!$F$2:$F$326, "=1", data!$G$2:$G$326, "=3"), $C51=4, AVERAGEIFS(data!K$2:K$326, data!$B$2:$B$326, $B51,data!$C$2:$C$326, "=3", data!$D$2:$D$326, "=1", data!$E$2:$E$326, "=1", data!$F$2:$F$326, "=1", data!$G$2:$G$326, "=1"), $C51=5, AVERAGEIFS(data!K$2:K$326, data!$B$2:$B$326, $B51,data!$C$2:$C$326, "=3", data!$D$2:$D$326, "=1", data!$E$2:$E$326, "=1", data!$F$2:$F$326, "=1", data!$G$2:$G$326, "=2"), $C51=6, AVERAGEIFS(data!K$2:K$326, data!$B$2:$B$326, $B51,data!$C$2:$C$326, "=2", data!$D$2:$D$326, {2,3}, data!$E$2:$E$326, "=1", data!$F$2:$F$326, "=1", data!$G$2:$G$326, "=1"), $C51=7, AVERAGEIFS(data!K$2:K$326, data!$B$2:$B$326, $B51,data!$C$2:$C$326, "=2", data!$D$2:$D$326, "=1", data!$E$2:$E$326, {2,3}, data!$F$2:$F$326, "=1", data!$G$2:$G$326, "=1"), $C51=8, AVERAGEIFS(data!K$2:K$326, data!$B$2:$B$326, $B51,data!$C$2:$C$326, "=2", data!$D$2:$D$326, {2,3}, data!$E$2:$E$326, {2,3}, data!$F$2:$F$326, "=1", data!$G$2:$G$326, "=1"))</f>
        <v>0</v>
      </c>
      <c r="H51" s="6" t="str">
        <f t="shared" si="0"/>
        <v>N/A</v>
      </c>
    </row>
    <row r="52" spans="1:8" x14ac:dyDescent="0.2">
      <c r="A52" s="4" t="s">
        <v>15</v>
      </c>
      <c r="B52" s="4">
        <v>8</v>
      </c>
      <c r="C52" s="4">
        <v>3</v>
      </c>
      <c r="D52" s="4">
        <f>_xlfn.IFS($C52=1, AVERAGEIFS(data!H$2:H$326, data!$B$2:$B$326, $B52,data!$C$2:$C$326, "=2", data!$D$2:$D$326, "=1", data!$E$2:$E$326, "=1", data!$F$2:$F$326, "=1", data!$G$2:$G$326, "=1"), $C52=2, AVERAGEIFS(data!H$2:H$326, data!$B$2:$B$326, $B52,data!$C$2:$C$326, "=2", data!$D$2:$D$326, "=1", data!$E$2:$E$326, "=1", data!$F$2:$F$326, "=1", data!$G$2:$G$326, "=2"), $C52=3, AVERAGEIFS(data!H$2:H$326, data!$B$2:$B$326, $B52,data!$C$2:$C$326, "=2", data!$D$2:$D$326, "=1", data!$E$2:$E$326, "=1", data!$F$2:$F$326, "=1", data!$G$2:$G$326, "=3"), $C52=4, AVERAGEIFS(data!H$2:H$326, data!$B$2:$B$326, $B52,data!$C$2:$C$326, "=3", data!$D$2:$D$326, "=1", data!$E$2:$E$326, "=1", data!$F$2:$F$326, "=1", data!$G$2:$G$326, "=1"), $C52=5, AVERAGEIFS(data!H$2:H$326, data!$B$2:$B$326, $B52,data!$C$2:$C$326, "=3", data!$D$2:$D$326, "=1", data!$E$2:$E$326, "=1", data!$F$2:$F$326, "=1", data!$G$2:$G$326, "=2"), $C52=6, AVERAGEIFS(data!H$2:H$326, data!$B$2:$B$326, $B52,data!$C$2:$C$326, "=2", data!$D$2:$D$326, {2,3}, data!$E$2:$E$326, "=1", data!$F$2:$F$326, "=1", data!$G$2:$G$326, "=1"), $C52=7, AVERAGEIFS(data!H$2:H$326, data!$B$2:$B$326, $B52,data!$C$2:$C$326, "=2", data!$D$2:$D$326, "=1", data!$E$2:$E$326, {2,3}, data!$F$2:$F$326, "=1", data!$G$2:$G$326, "=1"), $C52=8, AVERAGEIFS(data!H$2:H$326, data!$B$2:$B$326, $B52,data!$C$2:$C$326, "=2", data!$D$2:$D$326, {2,3}, data!$E$2:$E$326, {2,3}, data!$F$2:$F$326, "=1", data!$G$2:$G$326, "=1"))</f>
        <v>500</v>
      </c>
      <c r="E52" s="4">
        <f>_xlfn.IFS($C52=1, AVERAGEIFS(data!I$2:I$326, data!$B$2:$B$326, $B52,data!$C$2:$C$326, "=2", data!$D$2:$D$326, "=1", data!$E$2:$E$326, "=1", data!$F$2:$F$326, "=1", data!$G$2:$G$326, "=1"), $C52=2, AVERAGEIFS(data!I$2:I$326, data!$B$2:$B$326, $B52,data!$C$2:$C$326, "=2", data!$D$2:$D$326, "=1", data!$E$2:$E$326, "=1", data!$F$2:$F$326, "=1", data!$G$2:$G$326, "=2"), $C52=3, AVERAGEIFS(data!I$2:I$326, data!$B$2:$B$326, $B52,data!$C$2:$C$326, "=2", data!$D$2:$D$326, "=1", data!$E$2:$E$326, "=1", data!$F$2:$F$326, "=1", data!$G$2:$G$326, "=3"), $C52=4, AVERAGEIFS(data!I$2:I$326, data!$B$2:$B$326, $B52,data!$C$2:$C$326, "=3", data!$D$2:$D$326, "=1", data!$E$2:$E$326, "=1", data!$F$2:$F$326, "=1", data!$G$2:$G$326, "=1"), $C52=5, AVERAGEIFS(data!I$2:I$326, data!$B$2:$B$326, $B52,data!$C$2:$C$326, "=3", data!$D$2:$D$326, "=1", data!$E$2:$E$326, "=1", data!$F$2:$F$326, "=1", data!$G$2:$G$326, "=2"), $C52=6, AVERAGEIFS(data!I$2:I$326, data!$B$2:$B$326, $B52,data!$C$2:$C$326, "=2", data!$D$2:$D$326, {2,3}, data!$E$2:$E$326, "=1", data!$F$2:$F$326, "=1", data!$G$2:$G$326, "=1"), $C52=7, AVERAGEIFS(data!I$2:I$326, data!$B$2:$B$326, $B52,data!$C$2:$C$326, "=2", data!$D$2:$D$326, "=1", data!$E$2:$E$326, {2,3}, data!$F$2:$F$326, "=1", data!$G$2:$G$326, "=1"), $C52=8, AVERAGEIFS(data!I$2:I$326, data!$B$2:$B$326, $B52,data!$C$2:$C$326, "=2", data!$D$2:$D$326, {2,3}, data!$E$2:$E$326, {2,3}, data!$F$2:$F$326, "=1", data!$G$2:$G$326, "=1"))</f>
        <v>0</v>
      </c>
      <c r="F52" s="4">
        <f>_xlfn.IFS($C52=1, AVERAGEIFS(data!J$2:J$326, data!$B$2:$B$326, $B52,data!$C$2:$C$326, "=2", data!$D$2:$D$326, "=1", data!$E$2:$E$326, "=1", data!$F$2:$F$326, "=1", data!$G$2:$G$326, "=1"), $C52=2, AVERAGEIFS(data!J$2:J$326, data!$B$2:$B$326, $B52,data!$C$2:$C$326, "=2", data!$D$2:$D$326, "=1", data!$E$2:$E$326, "=1", data!$F$2:$F$326, "=1", data!$G$2:$G$326, "=2"), $C52=3, AVERAGEIFS(data!J$2:J$326, data!$B$2:$B$326, $B52,data!$C$2:$C$326, "=2", data!$D$2:$D$326, "=1", data!$E$2:$E$326, "=1", data!$F$2:$F$326, "=1", data!$G$2:$G$326, "=3"), $C52=4, AVERAGEIFS(data!J$2:J$326, data!$B$2:$B$326, $B52,data!$C$2:$C$326, "=3", data!$D$2:$D$326, "=1", data!$E$2:$E$326, "=1", data!$F$2:$F$326, "=1", data!$G$2:$G$326, "=1"), $C52=5, AVERAGEIFS(data!J$2:J$326, data!$B$2:$B$326, $B52,data!$C$2:$C$326, "=3", data!$D$2:$D$326, "=1", data!$E$2:$E$326, "=1", data!$F$2:$F$326, "=1", data!$G$2:$G$326, "=2"), $C52=6, AVERAGEIFS(data!J$2:J$326, data!$B$2:$B$326, $B52,data!$C$2:$C$326, "=2", data!$D$2:$D$326, {2,3}, data!$E$2:$E$326, "=1", data!$F$2:$F$326, "=1", data!$G$2:$G$326, "=1"), $C52=7, AVERAGEIFS(data!J$2:J$326, data!$B$2:$B$326, $B52,data!$C$2:$C$326, "=2", data!$D$2:$D$326, "=1", data!$E$2:$E$326, {2,3}, data!$F$2:$F$326, "=1", data!$G$2:$G$326, "=1"), $C52=8, AVERAGEIFS(data!J$2:J$326, data!$B$2:$B$326, $B52,data!$C$2:$C$326, "=2", data!$D$2:$D$326, {2,3}, data!$E$2:$E$326, {2,3}, data!$F$2:$F$326, "=1", data!$G$2:$G$326, "=1"))</f>
        <v>0</v>
      </c>
      <c r="G52" s="4">
        <f>_xlfn.IFS($C52=1, AVERAGEIFS(data!K$2:K$326, data!$B$2:$B$326, $B52,data!$C$2:$C$326, "=2", data!$D$2:$D$326, "=1", data!$E$2:$E$326, "=1", data!$F$2:$F$326, "=1", data!$G$2:$G$326, "=1"), $C52=2, AVERAGEIFS(data!K$2:K$326, data!$B$2:$B$326, $B52,data!$C$2:$C$326, "=2", data!$D$2:$D$326, "=1", data!$E$2:$E$326, "=1", data!$F$2:$F$326, "=1", data!$G$2:$G$326, "=2"), $C52=3, AVERAGEIFS(data!K$2:K$326, data!$B$2:$B$326, $B52,data!$C$2:$C$326, "=2", data!$D$2:$D$326, "=1", data!$E$2:$E$326, "=1", data!$F$2:$F$326, "=1", data!$G$2:$G$326, "=3"), $C52=4, AVERAGEIFS(data!K$2:K$326, data!$B$2:$B$326, $B52,data!$C$2:$C$326, "=3", data!$D$2:$D$326, "=1", data!$E$2:$E$326, "=1", data!$F$2:$F$326, "=1", data!$G$2:$G$326, "=1"), $C52=5, AVERAGEIFS(data!K$2:K$326, data!$B$2:$B$326, $B52,data!$C$2:$C$326, "=3", data!$D$2:$D$326, "=1", data!$E$2:$E$326, "=1", data!$F$2:$F$326, "=1", data!$G$2:$G$326, "=2"), $C52=6, AVERAGEIFS(data!K$2:K$326, data!$B$2:$B$326, $B52,data!$C$2:$C$326, "=2", data!$D$2:$D$326, {2,3}, data!$E$2:$E$326, "=1", data!$F$2:$F$326, "=1", data!$G$2:$G$326, "=1"), $C52=7, AVERAGEIFS(data!K$2:K$326, data!$B$2:$B$326, $B52,data!$C$2:$C$326, "=2", data!$D$2:$D$326, "=1", data!$E$2:$E$326, {2,3}, data!$F$2:$F$326, "=1", data!$G$2:$G$326, "=1"), $C52=8, AVERAGEIFS(data!K$2:K$326, data!$B$2:$B$326, $B52,data!$C$2:$C$326, "=2", data!$D$2:$D$326, {2,3}, data!$E$2:$E$326, {2,3}, data!$F$2:$F$326, "=1", data!$G$2:$G$326, "=1"))</f>
        <v>0</v>
      </c>
      <c r="H52" s="6" t="str">
        <f t="shared" si="0"/>
        <v>N/A</v>
      </c>
    </row>
    <row r="53" spans="1:8" x14ac:dyDescent="0.2">
      <c r="A53" s="4" t="s">
        <v>15</v>
      </c>
      <c r="B53" s="4">
        <v>8</v>
      </c>
      <c r="C53" s="4">
        <v>4</v>
      </c>
      <c r="D53" s="4">
        <f>_xlfn.IFS($C53=1, AVERAGEIFS(data!H$2:H$326, data!$B$2:$B$326, $B53,data!$C$2:$C$326, "=2", data!$D$2:$D$326, "=1", data!$E$2:$E$326, "=1", data!$F$2:$F$326, "=1", data!$G$2:$G$326, "=1"), $C53=2, AVERAGEIFS(data!H$2:H$326, data!$B$2:$B$326, $B53,data!$C$2:$C$326, "=2", data!$D$2:$D$326, "=1", data!$E$2:$E$326, "=1", data!$F$2:$F$326, "=1", data!$G$2:$G$326, "=2"), $C53=3, AVERAGEIFS(data!H$2:H$326, data!$B$2:$B$326, $B53,data!$C$2:$C$326, "=2", data!$D$2:$D$326, "=1", data!$E$2:$E$326, "=1", data!$F$2:$F$326, "=1", data!$G$2:$G$326, "=3"), $C53=4, AVERAGEIFS(data!H$2:H$326, data!$B$2:$B$326, $B53,data!$C$2:$C$326, "=3", data!$D$2:$D$326, "=1", data!$E$2:$E$326, "=1", data!$F$2:$F$326, "=1", data!$G$2:$G$326, "=1"), $C53=5, AVERAGEIFS(data!H$2:H$326, data!$B$2:$B$326, $B53,data!$C$2:$C$326, "=3", data!$D$2:$D$326, "=1", data!$E$2:$E$326, "=1", data!$F$2:$F$326, "=1", data!$G$2:$G$326, "=2"), $C53=6, AVERAGEIFS(data!H$2:H$326, data!$B$2:$B$326, $B53,data!$C$2:$C$326, "=2", data!$D$2:$D$326, {2,3}, data!$E$2:$E$326, "=1", data!$F$2:$F$326, "=1", data!$G$2:$G$326, "=1"), $C53=7, AVERAGEIFS(data!H$2:H$326, data!$B$2:$B$326, $B53,data!$C$2:$C$326, "=2", data!$D$2:$D$326, "=1", data!$E$2:$E$326, {2,3}, data!$F$2:$F$326, "=1", data!$G$2:$G$326, "=1"), $C53=8, AVERAGEIFS(data!H$2:H$326, data!$B$2:$B$326, $B53,data!$C$2:$C$326, "=2", data!$D$2:$D$326, {2,3}, data!$E$2:$E$326, {2,3}, data!$F$2:$F$326, "=1", data!$G$2:$G$326, "=1"))</f>
        <v>500</v>
      </c>
      <c r="E53" s="4">
        <f>_xlfn.IFS($C53=1, AVERAGEIFS(data!I$2:I$326, data!$B$2:$B$326, $B53,data!$C$2:$C$326, "=2", data!$D$2:$D$326, "=1", data!$E$2:$E$326, "=1", data!$F$2:$F$326, "=1", data!$G$2:$G$326, "=1"), $C53=2, AVERAGEIFS(data!I$2:I$326, data!$B$2:$B$326, $B53,data!$C$2:$C$326, "=2", data!$D$2:$D$326, "=1", data!$E$2:$E$326, "=1", data!$F$2:$F$326, "=1", data!$G$2:$G$326, "=2"), $C53=3, AVERAGEIFS(data!I$2:I$326, data!$B$2:$B$326, $B53,data!$C$2:$C$326, "=2", data!$D$2:$D$326, "=1", data!$E$2:$E$326, "=1", data!$F$2:$F$326, "=1", data!$G$2:$G$326, "=3"), $C53=4, AVERAGEIFS(data!I$2:I$326, data!$B$2:$B$326, $B53,data!$C$2:$C$326, "=3", data!$D$2:$D$326, "=1", data!$E$2:$E$326, "=1", data!$F$2:$F$326, "=1", data!$G$2:$G$326, "=1"), $C53=5, AVERAGEIFS(data!I$2:I$326, data!$B$2:$B$326, $B53,data!$C$2:$C$326, "=3", data!$D$2:$D$326, "=1", data!$E$2:$E$326, "=1", data!$F$2:$F$326, "=1", data!$G$2:$G$326, "=2"), $C53=6, AVERAGEIFS(data!I$2:I$326, data!$B$2:$B$326, $B53,data!$C$2:$C$326, "=2", data!$D$2:$D$326, {2,3}, data!$E$2:$E$326, "=1", data!$F$2:$F$326, "=1", data!$G$2:$G$326, "=1"), $C53=7, AVERAGEIFS(data!I$2:I$326, data!$B$2:$B$326, $B53,data!$C$2:$C$326, "=2", data!$D$2:$D$326, "=1", data!$E$2:$E$326, {2,3}, data!$F$2:$F$326, "=1", data!$G$2:$G$326, "=1"), $C53=8, AVERAGEIFS(data!I$2:I$326, data!$B$2:$B$326, $B53,data!$C$2:$C$326, "=2", data!$D$2:$D$326, {2,3}, data!$E$2:$E$326, {2,3}, data!$F$2:$F$326, "=1", data!$G$2:$G$326, "=1"))</f>
        <v>0</v>
      </c>
      <c r="F53" s="4">
        <f>_xlfn.IFS($C53=1, AVERAGEIFS(data!J$2:J$326, data!$B$2:$B$326, $B53,data!$C$2:$C$326, "=2", data!$D$2:$D$326, "=1", data!$E$2:$E$326, "=1", data!$F$2:$F$326, "=1", data!$G$2:$G$326, "=1"), $C53=2, AVERAGEIFS(data!J$2:J$326, data!$B$2:$B$326, $B53,data!$C$2:$C$326, "=2", data!$D$2:$D$326, "=1", data!$E$2:$E$326, "=1", data!$F$2:$F$326, "=1", data!$G$2:$G$326, "=2"), $C53=3, AVERAGEIFS(data!J$2:J$326, data!$B$2:$B$326, $B53,data!$C$2:$C$326, "=2", data!$D$2:$D$326, "=1", data!$E$2:$E$326, "=1", data!$F$2:$F$326, "=1", data!$G$2:$G$326, "=3"), $C53=4, AVERAGEIFS(data!J$2:J$326, data!$B$2:$B$326, $B53,data!$C$2:$C$326, "=3", data!$D$2:$D$326, "=1", data!$E$2:$E$326, "=1", data!$F$2:$F$326, "=1", data!$G$2:$G$326, "=1"), $C53=5, AVERAGEIFS(data!J$2:J$326, data!$B$2:$B$326, $B53,data!$C$2:$C$326, "=3", data!$D$2:$D$326, "=1", data!$E$2:$E$326, "=1", data!$F$2:$F$326, "=1", data!$G$2:$G$326, "=2"), $C53=6, AVERAGEIFS(data!J$2:J$326, data!$B$2:$B$326, $B53,data!$C$2:$C$326, "=2", data!$D$2:$D$326, {2,3}, data!$E$2:$E$326, "=1", data!$F$2:$F$326, "=1", data!$G$2:$G$326, "=1"), $C53=7, AVERAGEIFS(data!J$2:J$326, data!$B$2:$B$326, $B53,data!$C$2:$C$326, "=2", data!$D$2:$D$326, "=1", data!$E$2:$E$326, {2,3}, data!$F$2:$F$326, "=1", data!$G$2:$G$326, "=1"), $C53=8, AVERAGEIFS(data!J$2:J$326, data!$B$2:$B$326, $B53,data!$C$2:$C$326, "=2", data!$D$2:$D$326, {2,3}, data!$E$2:$E$326, {2,3}, data!$F$2:$F$326, "=1", data!$G$2:$G$326, "=1"))</f>
        <v>0</v>
      </c>
      <c r="G53" s="4">
        <f>_xlfn.IFS($C53=1, AVERAGEIFS(data!K$2:K$326, data!$B$2:$B$326, $B53,data!$C$2:$C$326, "=2", data!$D$2:$D$326, "=1", data!$E$2:$E$326, "=1", data!$F$2:$F$326, "=1", data!$G$2:$G$326, "=1"), $C53=2, AVERAGEIFS(data!K$2:K$326, data!$B$2:$B$326, $B53,data!$C$2:$C$326, "=2", data!$D$2:$D$326, "=1", data!$E$2:$E$326, "=1", data!$F$2:$F$326, "=1", data!$G$2:$G$326, "=2"), $C53=3, AVERAGEIFS(data!K$2:K$326, data!$B$2:$B$326, $B53,data!$C$2:$C$326, "=2", data!$D$2:$D$326, "=1", data!$E$2:$E$326, "=1", data!$F$2:$F$326, "=1", data!$G$2:$G$326, "=3"), $C53=4, AVERAGEIFS(data!K$2:K$326, data!$B$2:$B$326, $B53,data!$C$2:$C$326, "=3", data!$D$2:$D$326, "=1", data!$E$2:$E$326, "=1", data!$F$2:$F$326, "=1", data!$G$2:$G$326, "=1"), $C53=5, AVERAGEIFS(data!K$2:K$326, data!$B$2:$B$326, $B53,data!$C$2:$C$326, "=3", data!$D$2:$D$326, "=1", data!$E$2:$E$326, "=1", data!$F$2:$F$326, "=1", data!$G$2:$G$326, "=2"), $C53=6, AVERAGEIFS(data!K$2:K$326, data!$B$2:$B$326, $B53,data!$C$2:$C$326, "=2", data!$D$2:$D$326, {2,3}, data!$E$2:$E$326, "=1", data!$F$2:$F$326, "=1", data!$G$2:$G$326, "=1"), $C53=7, AVERAGEIFS(data!K$2:K$326, data!$B$2:$B$326, $B53,data!$C$2:$C$326, "=2", data!$D$2:$D$326, "=1", data!$E$2:$E$326, {2,3}, data!$F$2:$F$326, "=1", data!$G$2:$G$326, "=1"), $C53=8, AVERAGEIFS(data!K$2:K$326, data!$B$2:$B$326, $B53,data!$C$2:$C$326, "=2", data!$D$2:$D$326, {2,3}, data!$E$2:$E$326, {2,3}, data!$F$2:$F$326, "=1", data!$G$2:$G$326, "=1"))</f>
        <v>0</v>
      </c>
      <c r="H53" s="6" t="str">
        <f t="shared" si="0"/>
        <v>N/A</v>
      </c>
    </row>
    <row r="54" spans="1:8" x14ac:dyDescent="0.2">
      <c r="A54" s="4" t="s">
        <v>15</v>
      </c>
      <c r="B54" s="4">
        <v>8</v>
      </c>
      <c r="C54" s="4">
        <v>5</v>
      </c>
      <c r="D54" s="4">
        <f>_xlfn.IFS($C54=1, AVERAGEIFS(data!H$2:H$326, data!$B$2:$B$326, $B54,data!$C$2:$C$326, "=2", data!$D$2:$D$326, "=1", data!$E$2:$E$326, "=1", data!$F$2:$F$326, "=1", data!$G$2:$G$326, "=1"), $C54=2, AVERAGEIFS(data!H$2:H$326, data!$B$2:$B$326, $B54,data!$C$2:$C$326, "=2", data!$D$2:$D$326, "=1", data!$E$2:$E$326, "=1", data!$F$2:$F$326, "=1", data!$G$2:$G$326, "=2"), $C54=3, AVERAGEIFS(data!H$2:H$326, data!$B$2:$B$326, $B54,data!$C$2:$C$326, "=2", data!$D$2:$D$326, "=1", data!$E$2:$E$326, "=1", data!$F$2:$F$326, "=1", data!$G$2:$G$326, "=3"), $C54=4, AVERAGEIFS(data!H$2:H$326, data!$B$2:$B$326, $B54,data!$C$2:$C$326, "=3", data!$D$2:$D$326, "=1", data!$E$2:$E$326, "=1", data!$F$2:$F$326, "=1", data!$G$2:$G$326, "=1"), $C54=5, AVERAGEIFS(data!H$2:H$326, data!$B$2:$B$326, $B54,data!$C$2:$C$326, "=3", data!$D$2:$D$326, "=1", data!$E$2:$E$326, "=1", data!$F$2:$F$326, "=1", data!$G$2:$G$326, "=2"), $C54=6, AVERAGEIFS(data!H$2:H$326, data!$B$2:$B$326, $B54,data!$C$2:$C$326, "=2", data!$D$2:$D$326, {2,3}, data!$E$2:$E$326, "=1", data!$F$2:$F$326, "=1", data!$G$2:$G$326, "=1"), $C54=7, AVERAGEIFS(data!H$2:H$326, data!$B$2:$B$326, $B54,data!$C$2:$C$326, "=2", data!$D$2:$D$326, "=1", data!$E$2:$E$326, {2,3}, data!$F$2:$F$326, "=1", data!$G$2:$G$326, "=1"), $C54=8, AVERAGEIFS(data!H$2:H$326, data!$B$2:$B$326, $B54,data!$C$2:$C$326, "=2", data!$D$2:$D$326, {2,3}, data!$E$2:$E$326, {2,3}, data!$F$2:$F$326, "=1", data!$G$2:$G$326, "=1"))</f>
        <v>500</v>
      </c>
      <c r="E54" s="4">
        <f>_xlfn.IFS($C54=1, AVERAGEIFS(data!I$2:I$326, data!$B$2:$B$326, $B54,data!$C$2:$C$326, "=2", data!$D$2:$D$326, "=1", data!$E$2:$E$326, "=1", data!$F$2:$F$326, "=1", data!$G$2:$G$326, "=1"), $C54=2, AVERAGEIFS(data!I$2:I$326, data!$B$2:$B$326, $B54,data!$C$2:$C$326, "=2", data!$D$2:$D$326, "=1", data!$E$2:$E$326, "=1", data!$F$2:$F$326, "=1", data!$G$2:$G$326, "=2"), $C54=3, AVERAGEIFS(data!I$2:I$326, data!$B$2:$B$326, $B54,data!$C$2:$C$326, "=2", data!$D$2:$D$326, "=1", data!$E$2:$E$326, "=1", data!$F$2:$F$326, "=1", data!$G$2:$G$326, "=3"), $C54=4, AVERAGEIFS(data!I$2:I$326, data!$B$2:$B$326, $B54,data!$C$2:$C$326, "=3", data!$D$2:$D$326, "=1", data!$E$2:$E$326, "=1", data!$F$2:$F$326, "=1", data!$G$2:$G$326, "=1"), $C54=5, AVERAGEIFS(data!I$2:I$326, data!$B$2:$B$326, $B54,data!$C$2:$C$326, "=3", data!$D$2:$D$326, "=1", data!$E$2:$E$326, "=1", data!$F$2:$F$326, "=1", data!$G$2:$G$326, "=2"), $C54=6, AVERAGEIFS(data!I$2:I$326, data!$B$2:$B$326, $B54,data!$C$2:$C$326, "=2", data!$D$2:$D$326, {2,3}, data!$E$2:$E$326, "=1", data!$F$2:$F$326, "=1", data!$G$2:$G$326, "=1"), $C54=7, AVERAGEIFS(data!I$2:I$326, data!$B$2:$B$326, $B54,data!$C$2:$C$326, "=2", data!$D$2:$D$326, "=1", data!$E$2:$E$326, {2,3}, data!$F$2:$F$326, "=1", data!$G$2:$G$326, "=1"), $C54=8, AVERAGEIFS(data!I$2:I$326, data!$B$2:$B$326, $B54,data!$C$2:$C$326, "=2", data!$D$2:$D$326, {2,3}, data!$E$2:$E$326, {2,3}, data!$F$2:$F$326, "=1", data!$G$2:$G$326, "=1"))</f>
        <v>0</v>
      </c>
      <c r="F54" s="4">
        <f>_xlfn.IFS($C54=1, AVERAGEIFS(data!J$2:J$326, data!$B$2:$B$326, $B54,data!$C$2:$C$326, "=2", data!$D$2:$D$326, "=1", data!$E$2:$E$326, "=1", data!$F$2:$F$326, "=1", data!$G$2:$G$326, "=1"), $C54=2, AVERAGEIFS(data!J$2:J$326, data!$B$2:$B$326, $B54,data!$C$2:$C$326, "=2", data!$D$2:$D$326, "=1", data!$E$2:$E$326, "=1", data!$F$2:$F$326, "=1", data!$G$2:$G$326, "=2"), $C54=3, AVERAGEIFS(data!J$2:J$326, data!$B$2:$B$326, $B54,data!$C$2:$C$326, "=2", data!$D$2:$D$326, "=1", data!$E$2:$E$326, "=1", data!$F$2:$F$326, "=1", data!$G$2:$G$326, "=3"), $C54=4, AVERAGEIFS(data!J$2:J$326, data!$B$2:$B$326, $B54,data!$C$2:$C$326, "=3", data!$D$2:$D$326, "=1", data!$E$2:$E$326, "=1", data!$F$2:$F$326, "=1", data!$G$2:$G$326, "=1"), $C54=5, AVERAGEIFS(data!J$2:J$326, data!$B$2:$B$326, $B54,data!$C$2:$C$326, "=3", data!$D$2:$D$326, "=1", data!$E$2:$E$326, "=1", data!$F$2:$F$326, "=1", data!$G$2:$G$326, "=2"), $C54=6, AVERAGEIFS(data!J$2:J$326, data!$B$2:$B$326, $B54,data!$C$2:$C$326, "=2", data!$D$2:$D$326, {2,3}, data!$E$2:$E$326, "=1", data!$F$2:$F$326, "=1", data!$G$2:$G$326, "=1"), $C54=7, AVERAGEIFS(data!J$2:J$326, data!$B$2:$B$326, $B54,data!$C$2:$C$326, "=2", data!$D$2:$D$326, "=1", data!$E$2:$E$326, {2,3}, data!$F$2:$F$326, "=1", data!$G$2:$G$326, "=1"), $C54=8, AVERAGEIFS(data!J$2:J$326, data!$B$2:$B$326, $B54,data!$C$2:$C$326, "=2", data!$D$2:$D$326, {2,3}, data!$E$2:$E$326, {2,3}, data!$F$2:$F$326, "=1", data!$G$2:$G$326, "=1"))</f>
        <v>0</v>
      </c>
      <c r="G54" s="4">
        <f>_xlfn.IFS($C54=1, AVERAGEIFS(data!K$2:K$326, data!$B$2:$B$326, $B54,data!$C$2:$C$326, "=2", data!$D$2:$D$326, "=1", data!$E$2:$E$326, "=1", data!$F$2:$F$326, "=1", data!$G$2:$G$326, "=1"), $C54=2, AVERAGEIFS(data!K$2:K$326, data!$B$2:$B$326, $B54,data!$C$2:$C$326, "=2", data!$D$2:$D$326, "=1", data!$E$2:$E$326, "=1", data!$F$2:$F$326, "=1", data!$G$2:$G$326, "=2"), $C54=3, AVERAGEIFS(data!K$2:K$326, data!$B$2:$B$326, $B54,data!$C$2:$C$326, "=2", data!$D$2:$D$326, "=1", data!$E$2:$E$326, "=1", data!$F$2:$F$326, "=1", data!$G$2:$G$326, "=3"), $C54=4, AVERAGEIFS(data!K$2:K$326, data!$B$2:$B$326, $B54,data!$C$2:$C$326, "=3", data!$D$2:$D$326, "=1", data!$E$2:$E$326, "=1", data!$F$2:$F$326, "=1", data!$G$2:$G$326, "=1"), $C54=5, AVERAGEIFS(data!K$2:K$326, data!$B$2:$B$326, $B54,data!$C$2:$C$326, "=3", data!$D$2:$D$326, "=1", data!$E$2:$E$326, "=1", data!$F$2:$F$326, "=1", data!$G$2:$G$326, "=2"), $C54=6, AVERAGEIFS(data!K$2:K$326, data!$B$2:$B$326, $B54,data!$C$2:$C$326, "=2", data!$D$2:$D$326, {2,3}, data!$E$2:$E$326, "=1", data!$F$2:$F$326, "=1", data!$G$2:$G$326, "=1"), $C54=7, AVERAGEIFS(data!K$2:K$326, data!$B$2:$B$326, $B54,data!$C$2:$C$326, "=2", data!$D$2:$D$326, "=1", data!$E$2:$E$326, {2,3}, data!$F$2:$F$326, "=1", data!$G$2:$G$326, "=1"), $C54=8, AVERAGEIFS(data!K$2:K$326, data!$B$2:$B$326, $B54,data!$C$2:$C$326, "=2", data!$D$2:$D$326, {2,3}, data!$E$2:$E$326, {2,3}, data!$F$2:$F$326, "=1", data!$G$2:$G$326, "=1"))</f>
        <v>0</v>
      </c>
      <c r="H54" s="6" t="str">
        <f t="shared" si="0"/>
        <v>N/A</v>
      </c>
    </row>
    <row r="55" spans="1:8" x14ac:dyDescent="0.2">
      <c r="A55" s="4" t="s">
        <v>15</v>
      </c>
      <c r="B55" s="4">
        <v>8</v>
      </c>
      <c r="C55" s="4">
        <v>6</v>
      </c>
      <c r="D55" s="4">
        <f>_xlfn.IFS($C55=1, AVERAGEIFS(data!H$2:H$326, data!$B$2:$B$326, $B55,data!$C$2:$C$326, "=2", data!$D$2:$D$326, "=1", data!$E$2:$E$326, "=1", data!$F$2:$F$326, "=1", data!$G$2:$G$326, "=1"), $C55=2, AVERAGEIFS(data!H$2:H$326, data!$B$2:$B$326, $B55,data!$C$2:$C$326, "=2", data!$D$2:$D$326, "=1", data!$E$2:$E$326, "=1", data!$F$2:$F$326, "=1", data!$G$2:$G$326, "=2"), $C55=3, AVERAGEIFS(data!H$2:H$326, data!$B$2:$B$326, $B55,data!$C$2:$C$326, "=2", data!$D$2:$D$326, "=1", data!$E$2:$E$326, "=1", data!$F$2:$F$326, "=1", data!$G$2:$G$326, "=3"), $C55=4, AVERAGEIFS(data!H$2:H$326, data!$B$2:$B$326, $B55,data!$C$2:$C$326, "=3", data!$D$2:$D$326, "=1", data!$E$2:$E$326, "=1", data!$F$2:$F$326, "=1", data!$G$2:$G$326, "=1"), $C55=5, AVERAGEIFS(data!H$2:H$326, data!$B$2:$B$326, $B55,data!$C$2:$C$326, "=3", data!$D$2:$D$326, "=1", data!$E$2:$E$326, "=1", data!$F$2:$F$326, "=1", data!$G$2:$G$326, "=2"), $C55=6, AVERAGEIFS(data!H$2:H$326, data!$B$2:$B$326, $B55,data!$C$2:$C$326, "=2", data!$D$2:$D$326, {2,3}, data!$E$2:$E$326, "=1", data!$F$2:$F$326, "=1", data!$G$2:$G$326, "=1"), $C55=7, AVERAGEIFS(data!H$2:H$326, data!$B$2:$B$326, $B55,data!$C$2:$C$326, "=2", data!$D$2:$D$326, "=1", data!$E$2:$E$326, {2,3}, data!$F$2:$F$326, "=1", data!$G$2:$G$326, "=1"), $C55=8, AVERAGEIFS(data!H$2:H$326, data!$B$2:$B$326, $B55,data!$C$2:$C$326, "=2", data!$D$2:$D$326, {2,3}, data!$E$2:$E$326, {2,3}, data!$F$2:$F$326, "=1", data!$G$2:$G$326, "=1"))</f>
        <v>500</v>
      </c>
      <c r="E55" s="4">
        <f>_xlfn.IFS($C55=1, AVERAGEIFS(data!I$2:I$326, data!$B$2:$B$326, $B55,data!$C$2:$C$326, "=2", data!$D$2:$D$326, "=1", data!$E$2:$E$326, "=1", data!$F$2:$F$326, "=1", data!$G$2:$G$326, "=1"), $C55=2, AVERAGEIFS(data!I$2:I$326, data!$B$2:$B$326, $B55,data!$C$2:$C$326, "=2", data!$D$2:$D$326, "=1", data!$E$2:$E$326, "=1", data!$F$2:$F$326, "=1", data!$G$2:$G$326, "=2"), $C55=3, AVERAGEIFS(data!I$2:I$326, data!$B$2:$B$326, $B55,data!$C$2:$C$326, "=2", data!$D$2:$D$326, "=1", data!$E$2:$E$326, "=1", data!$F$2:$F$326, "=1", data!$G$2:$G$326, "=3"), $C55=4, AVERAGEIFS(data!I$2:I$326, data!$B$2:$B$326, $B55,data!$C$2:$C$326, "=3", data!$D$2:$D$326, "=1", data!$E$2:$E$326, "=1", data!$F$2:$F$326, "=1", data!$G$2:$G$326, "=1"), $C55=5, AVERAGEIFS(data!I$2:I$326, data!$B$2:$B$326, $B55,data!$C$2:$C$326, "=3", data!$D$2:$D$326, "=1", data!$E$2:$E$326, "=1", data!$F$2:$F$326, "=1", data!$G$2:$G$326, "=2"), $C55=6, AVERAGEIFS(data!I$2:I$326, data!$B$2:$B$326, $B55,data!$C$2:$C$326, "=2", data!$D$2:$D$326, {2,3}, data!$E$2:$E$326, "=1", data!$F$2:$F$326, "=1", data!$G$2:$G$326, "=1"), $C55=7, AVERAGEIFS(data!I$2:I$326, data!$B$2:$B$326, $B55,data!$C$2:$C$326, "=2", data!$D$2:$D$326, "=1", data!$E$2:$E$326, {2,3}, data!$F$2:$F$326, "=1", data!$G$2:$G$326, "=1"), $C55=8, AVERAGEIFS(data!I$2:I$326, data!$B$2:$B$326, $B55,data!$C$2:$C$326, "=2", data!$D$2:$D$326, {2,3}, data!$E$2:$E$326, {2,3}, data!$F$2:$F$326, "=1", data!$G$2:$G$326, "=1"))</f>
        <v>0</v>
      </c>
      <c r="F55" s="4">
        <f>_xlfn.IFS($C55=1, AVERAGEIFS(data!J$2:J$326, data!$B$2:$B$326, $B55,data!$C$2:$C$326, "=2", data!$D$2:$D$326, "=1", data!$E$2:$E$326, "=1", data!$F$2:$F$326, "=1", data!$G$2:$G$326, "=1"), $C55=2, AVERAGEIFS(data!J$2:J$326, data!$B$2:$B$326, $B55,data!$C$2:$C$326, "=2", data!$D$2:$D$326, "=1", data!$E$2:$E$326, "=1", data!$F$2:$F$326, "=1", data!$G$2:$G$326, "=2"), $C55=3, AVERAGEIFS(data!J$2:J$326, data!$B$2:$B$326, $B55,data!$C$2:$C$326, "=2", data!$D$2:$D$326, "=1", data!$E$2:$E$326, "=1", data!$F$2:$F$326, "=1", data!$G$2:$G$326, "=3"), $C55=4, AVERAGEIFS(data!J$2:J$326, data!$B$2:$B$326, $B55,data!$C$2:$C$326, "=3", data!$D$2:$D$326, "=1", data!$E$2:$E$326, "=1", data!$F$2:$F$326, "=1", data!$G$2:$G$326, "=1"), $C55=5, AVERAGEIFS(data!J$2:J$326, data!$B$2:$B$326, $B55,data!$C$2:$C$326, "=3", data!$D$2:$D$326, "=1", data!$E$2:$E$326, "=1", data!$F$2:$F$326, "=1", data!$G$2:$G$326, "=2"), $C55=6, AVERAGEIFS(data!J$2:J$326, data!$B$2:$B$326, $B55,data!$C$2:$C$326, "=2", data!$D$2:$D$326, {2,3}, data!$E$2:$E$326, "=1", data!$F$2:$F$326, "=1", data!$G$2:$G$326, "=1"), $C55=7, AVERAGEIFS(data!J$2:J$326, data!$B$2:$B$326, $B55,data!$C$2:$C$326, "=2", data!$D$2:$D$326, "=1", data!$E$2:$E$326, {2,3}, data!$F$2:$F$326, "=1", data!$G$2:$G$326, "=1"), $C55=8, AVERAGEIFS(data!J$2:J$326, data!$B$2:$B$326, $B55,data!$C$2:$C$326, "=2", data!$D$2:$D$326, {2,3}, data!$E$2:$E$326, {2,3}, data!$F$2:$F$326, "=1", data!$G$2:$G$326, "=1"))</f>
        <v>0</v>
      </c>
      <c r="G55" s="4">
        <f>_xlfn.IFS($C55=1, AVERAGEIFS(data!K$2:K$326, data!$B$2:$B$326, $B55,data!$C$2:$C$326, "=2", data!$D$2:$D$326, "=1", data!$E$2:$E$326, "=1", data!$F$2:$F$326, "=1", data!$G$2:$G$326, "=1"), $C55=2, AVERAGEIFS(data!K$2:K$326, data!$B$2:$B$326, $B55,data!$C$2:$C$326, "=2", data!$D$2:$D$326, "=1", data!$E$2:$E$326, "=1", data!$F$2:$F$326, "=1", data!$G$2:$G$326, "=2"), $C55=3, AVERAGEIFS(data!K$2:K$326, data!$B$2:$B$326, $B55,data!$C$2:$C$326, "=2", data!$D$2:$D$326, "=1", data!$E$2:$E$326, "=1", data!$F$2:$F$326, "=1", data!$G$2:$G$326, "=3"), $C55=4, AVERAGEIFS(data!K$2:K$326, data!$B$2:$B$326, $B55,data!$C$2:$C$326, "=3", data!$D$2:$D$326, "=1", data!$E$2:$E$326, "=1", data!$F$2:$F$326, "=1", data!$G$2:$G$326, "=1"), $C55=5, AVERAGEIFS(data!K$2:K$326, data!$B$2:$B$326, $B55,data!$C$2:$C$326, "=3", data!$D$2:$D$326, "=1", data!$E$2:$E$326, "=1", data!$F$2:$F$326, "=1", data!$G$2:$G$326, "=2"), $C55=6, AVERAGEIFS(data!K$2:K$326, data!$B$2:$B$326, $B55,data!$C$2:$C$326, "=2", data!$D$2:$D$326, {2,3}, data!$E$2:$E$326, "=1", data!$F$2:$F$326, "=1", data!$G$2:$G$326, "=1"), $C55=7, AVERAGEIFS(data!K$2:K$326, data!$B$2:$B$326, $B55,data!$C$2:$C$326, "=2", data!$D$2:$D$326, "=1", data!$E$2:$E$326, {2,3}, data!$F$2:$F$326, "=1", data!$G$2:$G$326, "=1"), $C55=8, AVERAGEIFS(data!K$2:K$326, data!$B$2:$B$326, $B55,data!$C$2:$C$326, "=2", data!$D$2:$D$326, {2,3}, data!$E$2:$E$326, {2,3}, data!$F$2:$F$326, "=1", data!$G$2:$G$326, "=1"))</f>
        <v>0</v>
      </c>
      <c r="H55" s="6" t="str">
        <f t="shared" si="0"/>
        <v>N/A</v>
      </c>
    </row>
    <row r="56" spans="1:8" x14ac:dyDescent="0.2">
      <c r="A56" s="4" t="s">
        <v>15</v>
      </c>
      <c r="B56" s="4">
        <v>8</v>
      </c>
      <c r="C56" s="4">
        <v>7</v>
      </c>
      <c r="D56" s="4">
        <f>_xlfn.IFS($C56=1, AVERAGEIFS(data!H$2:H$326, data!$B$2:$B$326, $B56,data!$C$2:$C$326, "=2", data!$D$2:$D$326, "=1", data!$E$2:$E$326, "=1", data!$F$2:$F$326, "=1", data!$G$2:$G$326, "=1"), $C56=2, AVERAGEIFS(data!H$2:H$326, data!$B$2:$B$326, $B56,data!$C$2:$C$326, "=2", data!$D$2:$D$326, "=1", data!$E$2:$E$326, "=1", data!$F$2:$F$326, "=1", data!$G$2:$G$326, "=2"), $C56=3, AVERAGEIFS(data!H$2:H$326, data!$B$2:$B$326, $B56,data!$C$2:$C$326, "=2", data!$D$2:$D$326, "=1", data!$E$2:$E$326, "=1", data!$F$2:$F$326, "=1", data!$G$2:$G$326, "=3"), $C56=4, AVERAGEIFS(data!H$2:H$326, data!$B$2:$B$326, $B56,data!$C$2:$C$326, "=3", data!$D$2:$D$326, "=1", data!$E$2:$E$326, "=1", data!$F$2:$F$326, "=1", data!$G$2:$G$326, "=1"), $C56=5, AVERAGEIFS(data!H$2:H$326, data!$B$2:$B$326, $B56,data!$C$2:$C$326, "=3", data!$D$2:$D$326, "=1", data!$E$2:$E$326, "=1", data!$F$2:$F$326, "=1", data!$G$2:$G$326, "=2"), $C56=6, AVERAGEIFS(data!H$2:H$326, data!$B$2:$B$326, $B56,data!$C$2:$C$326, "=2", data!$D$2:$D$326, {2,3}, data!$E$2:$E$326, "=1", data!$F$2:$F$326, "=1", data!$G$2:$G$326, "=1"), $C56=7, AVERAGEIFS(data!H$2:H$326, data!$B$2:$B$326, $B56,data!$C$2:$C$326, "=2", data!$D$2:$D$326, "=1", data!$E$2:$E$326, {2,3}, data!$F$2:$F$326, "=1", data!$G$2:$G$326, "=1"), $C56=8, AVERAGEIFS(data!H$2:H$326, data!$B$2:$B$326, $B56,data!$C$2:$C$326, "=2", data!$D$2:$D$326, {2,3}, data!$E$2:$E$326, {2,3}, data!$F$2:$F$326, "=1", data!$G$2:$G$326, "=1"))</f>
        <v>500</v>
      </c>
      <c r="E56" s="4">
        <f>_xlfn.IFS($C56=1, AVERAGEIFS(data!I$2:I$326, data!$B$2:$B$326, $B56,data!$C$2:$C$326, "=2", data!$D$2:$D$326, "=1", data!$E$2:$E$326, "=1", data!$F$2:$F$326, "=1", data!$G$2:$G$326, "=1"), $C56=2, AVERAGEIFS(data!I$2:I$326, data!$B$2:$B$326, $B56,data!$C$2:$C$326, "=2", data!$D$2:$D$326, "=1", data!$E$2:$E$326, "=1", data!$F$2:$F$326, "=1", data!$G$2:$G$326, "=2"), $C56=3, AVERAGEIFS(data!I$2:I$326, data!$B$2:$B$326, $B56,data!$C$2:$C$326, "=2", data!$D$2:$D$326, "=1", data!$E$2:$E$326, "=1", data!$F$2:$F$326, "=1", data!$G$2:$G$326, "=3"), $C56=4, AVERAGEIFS(data!I$2:I$326, data!$B$2:$B$326, $B56,data!$C$2:$C$326, "=3", data!$D$2:$D$326, "=1", data!$E$2:$E$326, "=1", data!$F$2:$F$326, "=1", data!$G$2:$G$326, "=1"), $C56=5, AVERAGEIFS(data!I$2:I$326, data!$B$2:$B$326, $B56,data!$C$2:$C$326, "=3", data!$D$2:$D$326, "=1", data!$E$2:$E$326, "=1", data!$F$2:$F$326, "=1", data!$G$2:$G$326, "=2"), $C56=6, AVERAGEIFS(data!I$2:I$326, data!$B$2:$B$326, $B56,data!$C$2:$C$326, "=2", data!$D$2:$D$326, {2,3}, data!$E$2:$E$326, "=1", data!$F$2:$F$326, "=1", data!$G$2:$G$326, "=1"), $C56=7, AVERAGEIFS(data!I$2:I$326, data!$B$2:$B$326, $B56,data!$C$2:$C$326, "=2", data!$D$2:$D$326, "=1", data!$E$2:$E$326, {2,3}, data!$F$2:$F$326, "=1", data!$G$2:$G$326, "=1"), $C56=8, AVERAGEIFS(data!I$2:I$326, data!$B$2:$B$326, $B56,data!$C$2:$C$326, "=2", data!$D$2:$D$326, {2,3}, data!$E$2:$E$326, {2,3}, data!$F$2:$F$326, "=1", data!$G$2:$G$326, "=1"))</f>
        <v>0</v>
      </c>
      <c r="F56" s="4">
        <f>_xlfn.IFS($C56=1, AVERAGEIFS(data!J$2:J$326, data!$B$2:$B$326, $B56,data!$C$2:$C$326, "=2", data!$D$2:$D$326, "=1", data!$E$2:$E$326, "=1", data!$F$2:$F$326, "=1", data!$G$2:$G$326, "=1"), $C56=2, AVERAGEIFS(data!J$2:J$326, data!$B$2:$B$326, $B56,data!$C$2:$C$326, "=2", data!$D$2:$D$326, "=1", data!$E$2:$E$326, "=1", data!$F$2:$F$326, "=1", data!$G$2:$G$326, "=2"), $C56=3, AVERAGEIFS(data!J$2:J$326, data!$B$2:$B$326, $B56,data!$C$2:$C$326, "=2", data!$D$2:$D$326, "=1", data!$E$2:$E$326, "=1", data!$F$2:$F$326, "=1", data!$G$2:$G$326, "=3"), $C56=4, AVERAGEIFS(data!J$2:J$326, data!$B$2:$B$326, $B56,data!$C$2:$C$326, "=3", data!$D$2:$D$326, "=1", data!$E$2:$E$326, "=1", data!$F$2:$F$326, "=1", data!$G$2:$G$326, "=1"), $C56=5, AVERAGEIFS(data!J$2:J$326, data!$B$2:$B$326, $B56,data!$C$2:$C$326, "=3", data!$D$2:$D$326, "=1", data!$E$2:$E$326, "=1", data!$F$2:$F$326, "=1", data!$G$2:$G$326, "=2"), $C56=6, AVERAGEIFS(data!J$2:J$326, data!$B$2:$B$326, $B56,data!$C$2:$C$326, "=2", data!$D$2:$D$326, {2,3}, data!$E$2:$E$326, "=1", data!$F$2:$F$326, "=1", data!$G$2:$G$326, "=1"), $C56=7, AVERAGEIFS(data!J$2:J$326, data!$B$2:$B$326, $B56,data!$C$2:$C$326, "=2", data!$D$2:$D$326, "=1", data!$E$2:$E$326, {2,3}, data!$F$2:$F$326, "=1", data!$G$2:$G$326, "=1"), $C56=8, AVERAGEIFS(data!J$2:J$326, data!$B$2:$B$326, $B56,data!$C$2:$C$326, "=2", data!$D$2:$D$326, {2,3}, data!$E$2:$E$326, {2,3}, data!$F$2:$F$326, "=1", data!$G$2:$G$326, "=1"))</f>
        <v>0</v>
      </c>
      <c r="G56" s="4">
        <f>_xlfn.IFS($C56=1, AVERAGEIFS(data!K$2:K$326, data!$B$2:$B$326, $B56,data!$C$2:$C$326, "=2", data!$D$2:$D$326, "=1", data!$E$2:$E$326, "=1", data!$F$2:$F$326, "=1", data!$G$2:$G$326, "=1"), $C56=2, AVERAGEIFS(data!K$2:K$326, data!$B$2:$B$326, $B56,data!$C$2:$C$326, "=2", data!$D$2:$D$326, "=1", data!$E$2:$E$326, "=1", data!$F$2:$F$326, "=1", data!$G$2:$G$326, "=2"), $C56=3, AVERAGEIFS(data!K$2:K$326, data!$B$2:$B$326, $B56,data!$C$2:$C$326, "=2", data!$D$2:$D$326, "=1", data!$E$2:$E$326, "=1", data!$F$2:$F$326, "=1", data!$G$2:$G$326, "=3"), $C56=4, AVERAGEIFS(data!K$2:K$326, data!$B$2:$B$326, $B56,data!$C$2:$C$326, "=3", data!$D$2:$D$326, "=1", data!$E$2:$E$326, "=1", data!$F$2:$F$326, "=1", data!$G$2:$G$326, "=1"), $C56=5, AVERAGEIFS(data!K$2:K$326, data!$B$2:$B$326, $B56,data!$C$2:$C$326, "=3", data!$D$2:$D$326, "=1", data!$E$2:$E$326, "=1", data!$F$2:$F$326, "=1", data!$G$2:$G$326, "=2"), $C56=6, AVERAGEIFS(data!K$2:K$326, data!$B$2:$B$326, $B56,data!$C$2:$C$326, "=2", data!$D$2:$D$326, {2,3}, data!$E$2:$E$326, "=1", data!$F$2:$F$326, "=1", data!$G$2:$G$326, "=1"), $C56=7, AVERAGEIFS(data!K$2:K$326, data!$B$2:$B$326, $B56,data!$C$2:$C$326, "=2", data!$D$2:$D$326, "=1", data!$E$2:$E$326, {2,3}, data!$F$2:$F$326, "=1", data!$G$2:$G$326, "=1"), $C56=8, AVERAGEIFS(data!K$2:K$326, data!$B$2:$B$326, $B56,data!$C$2:$C$326, "=2", data!$D$2:$D$326, {2,3}, data!$E$2:$E$326, {2,3}, data!$F$2:$F$326, "=1", data!$G$2:$G$326, "=1"))</f>
        <v>0</v>
      </c>
      <c r="H56" s="6" t="str">
        <f t="shared" si="0"/>
        <v>N/A</v>
      </c>
    </row>
    <row r="57" spans="1:8" x14ac:dyDescent="0.2">
      <c r="A57" s="4" t="s">
        <v>15</v>
      </c>
      <c r="B57" s="4">
        <v>8</v>
      </c>
      <c r="C57" s="4">
        <v>8</v>
      </c>
      <c r="D57" s="4">
        <f>_xlfn.IFS($C57=1, AVERAGEIFS(data!H$2:H$326, data!$B$2:$B$326, $B57,data!$C$2:$C$326, "=2", data!$D$2:$D$326, "=1", data!$E$2:$E$326, "=1", data!$F$2:$F$326, "=1", data!$G$2:$G$326, "=1"), $C57=2, AVERAGEIFS(data!H$2:H$326, data!$B$2:$B$326, $B57,data!$C$2:$C$326, "=2", data!$D$2:$D$326, "=1", data!$E$2:$E$326, "=1", data!$F$2:$F$326, "=1", data!$G$2:$G$326, "=2"), $C57=3, AVERAGEIFS(data!H$2:H$326, data!$B$2:$B$326, $B57,data!$C$2:$C$326, "=2", data!$D$2:$D$326, "=1", data!$E$2:$E$326, "=1", data!$F$2:$F$326, "=1", data!$G$2:$G$326, "=3"), $C57=4, AVERAGEIFS(data!H$2:H$326, data!$B$2:$B$326, $B57,data!$C$2:$C$326, "=3", data!$D$2:$D$326, "=1", data!$E$2:$E$326, "=1", data!$F$2:$F$326, "=1", data!$G$2:$G$326, "=1"), $C57=5, AVERAGEIFS(data!H$2:H$326, data!$B$2:$B$326, $B57,data!$C$2:$C$326, "=3", data!$D$2:$D$326, "=1", data!$E$2:$E$326, "=1", data!$F$2:$F$326, "=1", data!$G$2:$G$326, "=2"), $C57=6, AVERAGEIFS(data!H$2:H$326, data!$B$2:$B$326, $B57,data!$C$2:$C$326, "=2", data!$D$2:$D$326, {2,3}, data!$E$2:$E$326, "=1", data!$F$2:$F$326, "=1", data!$G$2:$G$326, "=1"), $C57=7, AVERAGEIFS(data!H$2:H$326, data!$B$2:$B$326, $B57,data!$C$2:$C$326, "=2", data!$D$2:$D$326, "=1", data!$E$2:$E$326, {2,3}, data!$F$2:$F$326, "=1", data!$G$2:$G$326, "=1"), $C57=8, AVERAGEIFS(data!H$2:H$326, data!$B$2:$B$326, $B57,data!$C$2:$C$326, "=2", data!$D$2:$D$326, {2,3}, data!$E$2:$E$326, {2,3}, data!$F$2:$F$326, "=1", data!$G$2:$G$326, "=1"))</f>
        <v>500</v>
      </c>
      <c r="E57" s="4">
        <f>_xlfn.IFS($C57=1, AVERAGEIFS(data!I$2:I$326, data!$B$2:$B$326, $B57,data!$C$2:$C$326, "=2", data!$D$2:$D$326, "=1", data!$E$2:$E$326, "=1", data!$F$2:$F$326, "=1", data!$G$2:$G$326, "=1"), $C57=2, AVERAGEIFS(data!I$2:I$326, data!$B$2:$B$326, $B57,data!$C$2:$C$326, "=2", data!$D$2:$D$326, "=1", data!$E$2:$E$326, "=1", data!$F$2:$F$326, "=1", data!$G$2:$G$326, "=2"), $C57=3, AVERAGEIFS(data!I$2:I$326, data!$B$2:$B$326, $B57,data!$C$2:$C$326, "=2", data!$D$2:$D$326, "=1", data!$E$2:$E$326, "=1", data!$F$2:$F$326, "=1", data!$G$2:$G$326, "=3"), $C57=4, AVERAGEIFS(data!I$2:I$326, data!$B$2:$B$326, $B57,data!$C$2:$C$326, "=3", data!$D$2:$D$326, "=1", data!$E$2:$E$326, "=1", data!$F$2:$F$326, "=1", data!$G$2:$G$326, "=1"), $C57=5, AVERAGEIFS(data!I$2:I$326, data!$B$2:$B$326, $B57,data!$C$2:$C$326, "=3", data!$D$2:$D$326, "=1", data!$E$2:$E$326, "=1", data!$F$2:$F$326, "=1", data!$G$2:$G$326, "=2"), $C57=6, AVERAGEIFS(data!I$2:I$326, data!$B$2:$B$326, $B57,data!$C$2:$C$326, "=2", data!$D$2:$D$326, {2,3}, data!$E$2:$E$326, "=1", data!$F$2:$F$326, "=1", data!$G$2:$G$326, "=1"), $C57=7, AVERAGEIFS(data!I$2:I$326, data!$B$2:$B$326, $B57,data!$C$2:$C$326, "=2", data!$D$2:$D$326, "=1", data!$E$2:$E$326, {2,3}, data!$F$2:$F$326, "=1", data!$G$2:$G$326, "=1"), $C57=8, AVERAGEIFS(data!I$2:I$326, data!$B$2:$B$326, $B57,data!$C$2:$C$326, "=2", data!$D$2:$D$326, {2,3}, data!$E$2:$E$326, {2,3}, data!$F$2:$F$326, "=1", data!$G$2:$G$326, "=1"))</f>
        <v>0</v>
      </c>
      <c r="F57" s="4">
        <f>_xlfn.IFS($C57=1, AVERAGEIFS(data!J$2:J$326, data!$B$2:$B$326, $B57,data!$C$2:$C$326, "=2", data!$D$2:$D$326, "=1", data!$E$2:$E$326, "=1", data!$F$2:$F$326, "=1", data!$G$2:$G$326, "=1"), $C57=2, AVERAGEIFS(data!J$2:J$326, data!$B$2:$B$326, $B57,data!$C$2:$C$326, "=2", data!$D$2:$D$326, "=1", data!$E$2:$E$326, "=1", data!$F$2:$F$326, "=1", data!$G$2:$G$326, "=2"), $C57=3, AVERAGEIFS(data!J$2:J$326, data!$B$2:$B$326, $B57,data!$C$2:$C$326, "=2", data!$D$2:$D$326, "=1", data!$E$2:$E$326, "=1", data!$F$2:$F$326, "=1", data!$G$2:$G$326, "=3"), $C57=4, AVERAGEIFS(data!J$2:J$326, data!$B$2:$B$326, $B57,data!$C$2:$C$326, "=3", data!$D$2:$D$326, "=1", data!$E$2:$E$326, "=1", data!$F$2:$F$326, "=1", data!$G$2:$G$326, "=1"), $C57=5, AVERAGEIFS(data!J$2:J$326, data!$B$2:$B$326, $B57,data!$C$2:$C$326, "=3", data!$D$2:$D$326, "=1", data!$E$2:$E$326, "=1", data!$F$2:$F$326, "=1", data!$G$2:$G$326, "=2"), $C57=6, AVERAGEIFS(data!J$2:J$326, data!$B$2:$B$326, $B57,data!$C$2:$C$326, "=2", data!$D$2:$D$326, {2,3}, data!$E$2:$E$326, "=1", data!$F$2:$F$326, "=1", data!$G$2:$G$326, "=1"), $C57=7, AVERAGEIFS(data!J$2:J$326, data!$B$2:$B$326, $B57,data!$C$2:$C$326, "=2", data!$D$2:$D$326, "=1", data!$E$2:$E$326, {2,3}, data!$F$2:$F$326, "=1", data!$G$2:$G$326, "=1"), $C57=8, AVERAGEIFS(data!J$2:J$326, data!$B$2:$B$326, $B57,data!$C$2:$C$326, "=2", data!$D$2:$D$326, {2,3}, data!$E$2:$E$326, {2,3}, data!$F$2:$F$326, "=1", data!$G$2:$G$326, "=1"))</f>
        <v>0</v>
      </c>
      <c r="G57" s="4">
        <f>_xlfn.IFS($C57=1, AVERAGEIFS(data!K$2:K$326, data!$B$2:$B$326, $B57,data!$C$2:$C$326, "=2", data!$D$2:$D$326, "=1", data!$E$2:$E$326, "=1", data!$F$2:$F$326, "=1", data!$G$2:$G$326, "=1"), $C57=2, AVERAGEIFS(data!K$2:K$326, data!$B$2:$B$326, $B57,data!$C$2:$C$326, "=2", data!$D$2:$D$326, "=1", data!$E$2:$E$326, "=1", data!$F$2:$F$326, "=1", data!$G$2:$G$326, "=2"), $C57=3, AVERAGEIFS(data!K$2:K$326, data!$B$2:$B$326, $B57,data!$C$2:$C$326, "=2", data!$D$2:$D$326, "=1", data!$E$2:$E$326, "=1", data!$F$2:$F$326, "=1", data!$G$2:$G$326, "=3"), $C57=4, AVERAGEIFS(data!K$2:K$326, data!$B$2:$B$326, $B57,data!$C$2:$C$326, "=3", data!$D$2:$D$326, "=1", data!$E$2:$E$326, "=1", data!$F$2:$F$326, "=1", data!$G$2:$G$326, "=1"), $C57=5, AVERAGEIFS(data!K$2:K$326, data!$B$2:$B$326, $B57,data!$C$2:$C$326, "=3", data!$D$2:$D$326, "=1", data!$E$2:$E$326, "=1", data!$F$2:$F$326, "=1", data!$G$2:$G$326, "=2"), $C57=6, AVERAGEIFS(data!K$2:K$326, data!$B$2:$B$326, $B57,data!$C$2:$C$326, "=2", data!$D$2:$D$326, {2,3}, data!$E$2:$E$326, "=1", data!$F$2:$F$326, "=1", data!$G$2:$G$326, "=1"), $C57=7, AVERAGEIFS(data!K$2:K$326, data!$B$2:$B$326, $B57,data!$C$2:$C$326, "=2", data!$D$2:$D$326, "=1", data!$E$2:$E$326, {2,3}, data!$F$2:$F$326, "=1", data!$G$2:$G$326, "=1"), $C57=8, AVERAGEIFS(data!K$2:K$326, data!$B$2:$B$326, $B57,data!$C$2:$C$326, "=2", data!$D$2:$D$326, {2,3}, data!$E$2:$E$326, {2,3}, data!$F$2:$F$326, "=1", data!$G$2:$G$326, "=1"))</f>
        <v>0</v>
      </c>
      <c r="H57" s="6" t="str">
        <f t="shared" si="0"/>
        <v>N/A</v>
      </c>
    </row>
    <row r="58" spans="1:8" x14ac:dyDescent="0.2">
      <c r="A58" s="4" t="s">
        <v>15</v>
      </c>
      <c r="B58" s="4">
        <v>9</v>
      </c>
      <c r="C58" s="4">
        <v>1</v>
      </c>
      <c r="D58" s="4">
        <f>_xlfn.IFS($C58=1, AVERAGEIFS(data!H$2:H$326, data!$B$2:$B$326, $B58,data!$C$2:$C$326, "=2", data!$D$2:$D$326, "=1", data!$E$2:$E$326, "=1", data!$F$2:$F$326, "=1", data!$G$2:$G$326, "=1"), $C58=2, AVERAGEIFS(data!H$2:H$326, data!$B$2:$B$326, $B58,data!$C$2:$C$326, "=2", data!$D$2:$D$326, "=1", data!$E$2:$E$326, "=1", data!$F$2:$F$326, "=1", data!$G$2:$G$326, "=2"), $C58=3, AVERAGEIFS(data!H$2:H$326, data!$B$2:$B$326, $B58,data!$C$2:$C$326, "=2", data!$D$2:$D$326, "=1", data!$E$2:$E$326, "=1", data!$F$2:$F$326, "=1", data!$G$2:$G$326, "=3"), $C58=4, AVERAGEIFS(data!H$2:H$326, data!$B$2:$B$326, $B58,data!$C$2:$C$326, "=3", data!$D$2:$D$326, "=1", data!$E$2:$E$326, "=1", data!$F$2:$F$326, "=1", data!$G$2:$G$326, "=1"), $C58=5, AVERAGEIFS(data!H$2:H$326, data!$B$2:$B$326, $B58,data!$C$2:$C$326, "=3", data!$D$2:$D$326, "=1", data!$E$2:$E$326, "=1", data!$F$2:$F$326, "=1", data!$G$2:$G$326, "=2"), $C58=6, AVERAGEIFS(data!H$2:H$326, data!$B$2:$B$326, $B58,data!$C$2:$C$326, "=2", data!$D$2:$D$326, {2,3}, data!$E$2:$E$326, "=1", data!$F$2:$F$326, "=1", data!$G$2:$G$326, "=1"), $C58=7, AVERAGEIFS(data!H$2:H$326, data!$B$2:$B$326, $B58,data!$C$2:$C$326, "=2", data!$D$2:$D$326, "=1", data!$E$2:$E$326, {2,3}, data!$F$2:$F$326, "=1", data!$G$2:$G$326, "=1"), $C58=8, AVERAGEIFS(data!H$2:H$326, data!$B$2:$B$326, $B58,data!$C$2:$C$326, "=2", data!$D$2:$D$326, {2,3}, data!$E$2:$E$326, {2,3}, data!$F$2:$F$326, "=1", data!$G$2:$G$326, "=1"))</f>
        <v>500</v>
      </c>
      <c r="E58" s="4">
        <f>_xlfn.IFS($C58=1, AVERAGEIFS(data!I$2:I$326, data!$B$2:$B$326, $B58,data!$C$2:$C$326, "=2", data!$D$2:$D$326, "=1", data!$E$2:$E$326, "=1", data!$F$2:$F$326, "=1", data!$G$2:$G$326, "=1"), $C58=2, AVERAGEIFS(data!I$2:I$326, data!$B$2:$B$326, $B58,data!$C$2:$C$326, "=2", data!$D$2:$D$326, "=1", data!$E$2:$E$326, "=1", data!$F$2:$F$326, "=1", data!$G$2:$G$326, "=2"), $C58=3, AVERAGEIFS(data!I$2:I$326, data!$B$2:$B$326, $B58,data!$C$2:$C$326, "=2", data!$D$2:$D$326, "=1", data!$E$2:$E$326, "=1", data!$F$2:$F$326, "=1", data!$G$2:$G$326, "=3"), $C58=4, AVERAGEIFS(data!I$2:I$326, data!$B$2:$B$326, $B58,data!$C$2:$C$326, "=3", data!$D$2:$D$326, "=1", data!$E$2:$E$326, "=1", data!$F$2:$F$326, "=1", data!$G$2:$G$326, "=1"), $C58=5, AVERAGEIFS(data!I$2:I$326, data!$B$2:$B$326, $B58,data!$C$2:$C$326, "=3", data!$D$2:$D$326, "=1", data!$E$2:$E$326, "=1", data!$F$2:$F$326, "=1", data!$G$2:$G$326, "=2"), $C58=6, AVERAGEIFS(data!I$2:I$326, data!$B$2:$B$326, $B58,data!$C$2:$C$326, "=2", data!$D$2:$D$326, {2,3}, data!$E$2:$E$326, "=1", data!$F$2:$F$326, "=1", data!$G$2:$G$326, "=1"), $C58=7, AVERAGEIFS(data!I$2:I$326, data!$B$2:$B$326, $B58,data!$C$2:$C$326, "=2", data!$D$2:$D$326, "=1", data!$E$2:$E$326, {2,3}, data!$F$2:$F$326, "=1", data!$G$2:$G$326, "=1"), $C58=8, AVERAGEIFS(data!I$2:I$326, data!$B$2:$B$326, $B58,data!$C$2:$C$326, "=2", data!$D$2:$D$326, {2,3}, data!$E$2:$E$326, {2,3}, data!$F$2:$F$326, "=1", data!$G$2:$G$326, "=1"))</f>
        <v>212</v>
      </c>
      <c r="F58" s="4">
        <f>_xlfn.IFS($C58=1, AVERAGEIFS(data!J$2:J$326, data!$B$2:$B$326, $B58,data!$C$2:$C$326, "=2", data!$D$2:$D$326, "=1", data!$E$2:$E$326, "=1", data!$F$2:$F$326, "=1", data!$G$2:$G$326, "=1"), $C58=2, AVERAGEIFS(data!J$2:J$326, data!$B$2:$B$326, $B58,data!$C$2:$C$326, "=2", data!$D$2:$D$326, "=1", data!$E$2:$E$326, "=1", data!$F$2:$F$326, "=1", data!$G$2:$G$326, "=2"), $C58=3, AVERAGEIFS(data!J$2:J$326, data!$B$2:$B$326, $B58,data!$C$2:$C$326, "=2", data!$D$2:$D$326, "=1", data!$E$2:$E$326, "=1", data!$F$2:$F$326, "=1", data!$G$2:$G$326, "=3"), $C58=4, AVERAGEIFS(data!J$2:J$326, data!$B$2:$B$326, $B58,data!$C$2:$C$326, "=3", data!$D$2:$D$326, "=1", data!$E$2:$E$326, "=1", data!$F$2:$F$326, "=1", data!$G$2:$G$326, "=1"), $C58=5, AVERAGEIFS(data!J$2:J$326, data!$B$2:$B$326, $B58,data!$C$2:$C$326, "=3", data!$D$2:$D$326, "=1", data!$E$2:$E$326, "=1", data!$F$2:$F$326, "=1", data!$G$2:$G$326, "=2"), $C58=6, AVERAGEIFS(data!J$2:J$326, data!$B$2:$B$326, $B58,data!$C$2:$C$326, "=2", data!$D$2:$D$326, {2,3}, data!$E$2:$E$326, "=1", data!$F$2:$F$326, "=1", data!$G$2:$G$326, "=1"), $C58=7, AVERAGEIFS(data!J$2:J$326, data!$B$2:$B$326, $B58,data!$C$2:$C$326, "=2", data!$D$2:$D$326, "=1", data!$E$2:$E$326, {2,3}, data!$F$2:$F$326, "=1", data!$G$2:$G$326, "=1"), $C58=8, AVERAGEIFS(data!J$2:J$326, data!$B$2:$B$326, $B58,data!$C$2:$C$326, "=2", data!$D$2:$D$326, {2,3}, data!$E$2:$E$326, {2,3}, data!$F$2:$F$326, "=1", data!$G$2:$G$326, "=1"))</f>
        <v>202</v>
      </c>
      <c r="G58" s="4">
        <f>_xlfn.IFS($C58=1, AVERAGEIFS(data!K$2:K$326, data!$B$2:$B$326, $B58,data!$C$2:$C$326, "=2", data!$D$2:$D$326, "=1", data!$E$2:$E$326, "=1", data!$F$2:$F$326, "=1", data!$G$2:$G$326, "=1"), $C58=2, AVERAGEIFS(data!K$2:K$326, data!$B$2:$B$326, $B58,data!$C$2:$C$326, "=2", data!$D$2:$D$326, "=1", data!$E$2:$E$326, "=1", data!$F$2:$F$326, "=1", data!$G$2:$G$326, "=2"), $C58=3, AVERAGEIFS(data!K$2:K$326, data!$B$2:$B$326, $B58,data!$C$2:$C$326, "=2", data!$D$2:$D$326, "=1", data!$E$2:$E$326, "=1", data!$F$2:$F$326, "=1", data!$G$2:$G$326, "=3"), $C58=4, AVERAGEIFS(data!K$2:K$326, data!$B$2:$B$326, $B58,data!$C$2:$C$326, "=3", data!$D$2:$D$326, "=1", data!$E$2:$E$326, "=1", data!$F$2:$F$326, "=1", data!$G$2:$G$326, "=1"), $C58=5, AVERAGEIFS(data!K$2:K$326, data!$B$2:$B$326, $B58,data!$C$2:$C$326, "=3", data!$D$2:$D$326, "=1", data!$E$2:$E$326, "=1", data!$F$2:$F$326, "=1", data!$G$2:$G$326, "=2"), $C58=6, AVERAGEIFS(data!K$2:K$326, data!$B$2:$B$326, $B58,data!$C$2:$C$326, "=2", data!$D$2:$D$326, {2,3}, data!$E$2:$E$326, "=1", data!$F$2:$F$326, "=1", data!$G$2:$G$326, "=1"), $C58=7, AVERAGEIFS(data!K$2:K$326, data!$B$2:$B$326, $B58,data!$C$2:$C$326, "=2", data!$D$2:$D$326, "=1", data!$E$2:$E$326, {2,3}, data!$F$2:$F$326, "=1", data!$G$2:$G$326, "=1"), $C58=8, AVERAGEIFS(data!K$2:K$326, data!$B$2:$B$326, $B58,data!$C$2:$C$326, "=2", data!$D$2:$D$326, {2,3}, data!$E$2:$E$326, {2,3}, data!$F$2:$F$326, "=1", data!$G$2:$G$326, "=1"))</f>
        <v>2</v>
      </c>
      <c r="H58" s="6">
        <f t="shared" si="0"/>
        <v>0.99009900990099009</v>
      </c>
    </row>
    <row r="59" spans="1:8" x14ac:dyDescent="0.2">
      <c r="A59" s="4" t="s">
        <v>15</v>
      </c>
      <c r="B59" s="4">
        <v>9</v>
      </c>
      <c r="C59" s="4">
        <v>2</v>
      </c>
      <c r="D59" s="4">
        <f>_xlfn.IFS($C59=1, AVERAGEIFS(data!H$2:H$326, data!$B$2:$B$326, $B59,data!$C$2:$C$326, "=2", data!$D$2:$D$326, "=1", data!$E$2:$E$326, "=1", data!$F$2:$F$326, "=1", data!$G$2:$G$326, "=1"), $C59=2, AVERAGEIFS(data!H$2:H$326, data!$B$2:$B$326, $B59,data!$C$2:$C$326, "=2", data!$D$2:$D$326, "=1", data!$E$2:$E$326, "=1", data!$F$2:$F$326, "=1", data!$G$2:$G$326, "=2"), $C59=3, AVERAGEIFS(data!H$2:H$326, data!$B$2:$B$326, $B59,data!$C$2:$C$326, "=2", data!$D$2:$D$326, "=1", data!$E$2:$E$326, "=1", data!$F$2:$F$326, "=1", data!$G$2:$G$326, "=3"), $C59=4, AVERAGEIFS(data!H$2:H$326, data!$B$2:$B$326, $B59,data!$C$2:$C$326, "=3", data!$D$2:$D$326, "=1", data!$E$2:$E$326, "=1", data!$F$2:$F$326, "=1", data!$G$2:$G$326, "=1"), $C59=5, AVERAGEIFS(data!H$2:H$326, data!$B$2:$B$326, $B59,data!$C$2:$C$326, "=3", data!$D$2:$D$326, "=1", data!$E$2:$E$326, "=1", data!$F$2:$F$326, "=1", data!$G$2:$G$326, "=2"), $C59=6, AVERAGEIFS(data!H$2:H$326, data!$B$2:$B$326, $B59,data!$C$2:$C$326, "=2", data!$D$2:$D$326, {2,3}, data!$E$2:$E$326, "=1", data!$F$2:$F$326, "=1", data!$G$2:$G$326, "=1"), $C59=7, AVERAGEIFS(data!H$2:H$326, data!$B$2:$B$326, $B59,data!$C$2:$C$326, "=2", data!$D$2:$D$326, "=1", data!$E$2:$E$326, {2,3}, data!$F$2:$F$326, "=1", data!$G$2:$G$326, "=1"), $C59=8, AVERAGEIFS(data!H$2:H$326, data!$B$2:$B$326, $B59,data!$C$2:$C$326, "=2", data!$D$2:$D$326, {2,3}, data!$E$2:$E$326, {2,3}, data!$F$2:$F$326, "=1", data!$G$2:$G$326, "=1"))</f>
        <v>500</v>
      </c>
      <c r="E59" s="4">
        <f>_xlfn.IFS($C59=1, AVERAGEIFS(data!I$2:I$326, data!$B$2:$B$326, $B59,data!$C$2:$C$326, "=2", data!$D$2:$D$326, "=1", data!$E$2:$E$326, "=1", data!$F$2:$F$326, "=1", data!$G$2:$G$326, "=1"), $C59=2, AVERAGEIFS(data!I$2:I$326, data!$B$2:$B$326, $B59,data!$C$2:$C$326, "=2", data!$D$2:$D$326, "=1", data!$E$2:$E$326, "=1", data!$F$2:$F$326, "=1", data!$G$2:$G$326, "=2"), $C59=3, AVERAGEIFS(data!I$2:I$326, data!$B$2:$B$326, $B59,data!$C$2:$C$326, "=2", data!$D$2:$D$326, "=1", data!$E$2:$E$326, "=1", data!$F$2:$F$326, "=1", data!$G$2:$G$326, "=3"), $C59=4, AVERAGEIFS(data!I$2:I$326, data!$B$2:$B$326, $B59,data!$C$2:$C$326, "=3", data!$D$2:$D$326, "=1", data!$E$2:$E$326, "=1", data!$F$2:$F$326, "=1", data!$G$2:$G$326, "=1"), $C59=5, AVERAGEIFS(data!I$2:I$326, data!$B$2:$B$326, $B59,data!$C$2:$C$326, "=3", data!$D$2:$D$326, "=1", data!$E$2:$E$326, "=1", data!$F$2:$F$326, "=1", data!$G$2:$G$326, "=2"), $C59=6, AVERAGEIFS(data!I$2:I$326, data!$B$2:$B$326, $B59,data!$C$2:$C$326, "=2", data!$D$2:$D$326, {2,3}, data!$E$2:$E$326, "=1", data!$F$2:$F$326, "=1", data!$G$2:$G$326, "=1"), $C59=7, AVERAGEIFS(data!I$2:I$326, data!$B$2:$B$326, $B59,data!$C$2:$C$326, "=2", data!$D$2:$D$326, "=1", data!$E$2:$E$326, {2,3}, data!$F$2:$F$326, "=1", data!$G$2:$G$326, "=1"), $C59=8, AVERAGEIFS(data!I$2:I$326, data!$B$2:$B$326, $B59,data!$C$2:$C$326, "=2", data!$D$2:$D$326, {2,3}, data!$E$2:$E$326, {2,3}, data!$F$2:$F$326, "=1", data!$G$2:$G$326, "=1"))</f>
        <v>38</v>
      </c>
      <c r="F59" s="4">
        <f>_xlfn.IFS($C59=1, AVERAGEIFS(data!J$2:J$326, data!$B$2:$B$326, $B59,data!$C$2:$C$326, "=2", data!$D$2:$D$326, "=1", data!$E$2:$E$326, "=1", data!$F$2:$F$326, "=1", data!$G$2:$G$326, "=1"), $C59=2, AVERAGEIFS(data!J$2:J$326, data!$B$2:$B$326, $B59,data!$C$2:$C$326, "=2", data!$D$2:$D$326, "=1", data!$E$2:$E$326, "=1", data!$F$2:$F$326, "=1", data!$G$2:$G$326, "=2"), $C59=3, AVERAGEIFS(data!J$2:J$326, data!$B$2:$B$326, $B59,data!$C$2:$C$326, "=2", data!$D$2:$D$326, "=1", data!$E$2:$E$326, "=1", data!$F$2:$F$326, "=1", data!$G$2:$G$326, "=3"), $C59=4, AVERAGEIFS(data!J$2:J$326, data!$B$2:$B$326, $B59,data!$C$2:$C$326, "=3", data!$D$2:$D$326, "=1", data!$E$2:$E$326, "=1", data!$F$2:$F$326, "=1", data!$G$2:$G$326, "=1"), $C59=5, AVERAGEIFS(data!J$2:J$326, data!$B$2:$B$326, $B59,data!$C$2:$C$326, "=3", data!$D$2:$D$326, "=1", data!$E$2:$E$326, "=1", data!$F$2:$F$326, "=1", data!$G$2:$G$326, "=2"), $C59=6, AVERAGEIFS(data!J$2:J$326, data!$B$2:$B$326, $B59,data!$C$2:$C$326, "=2", data!$D$2:$D$326, {2,3}, data!$E$2:$E$326, "=1", data!$F$2:$F$326, "=1", data!$G$2:$G$326, "=1"), $C59=7, AVERAGEIFS(data!J$2:J$326, data!$B$2:$B$326, $B59,data!$C$2:$C$326, "=2", data!$D$2:$D$326, "=1", data!$E$2:$E$326, {2,3}, data!$F$2:$F$326, "=1", data!$G$2:$G$326, "=1"), $C59=8, AVERAGEIFS(data!J$2:J$326, data!$B$2:$B$326, $B59,data!$C$2:$C$326, "=2", data!$D$2:$D$326, {2,3}, data!$E$2:$E$326, {2,3}, data!$F$2:$F$326, "=1", data!$G$2:$G$326, "=1"))</f>
        <v>36</v>
      </c>
      <c r="G59" s="4">
        <f>_xlfn.IFS($C59=1, AVERAGEIFS(data!K$2:K$326, data!$B$2:$B$326, $B59,data!$C$2:$C$326, "=2", data!$D$2:$D$326, "=1", data!$E$2:$E$326, "=1", data!$F$2:$F$326, "=1", data!$G$2:$G$326, "=1"), $C59=2, AVERAGEIFS(data!K$2:K$326, data!$B$2:$B$326, $B59,data!$C$2:$C$326, "=2", data!$D$2:$D$326, "=1", data!$E$2:$E$326, "=1", data!$F$2:$F$326, "=1", data!$G$2:$G$326, "=2"), $C59=3, AVERAGEIFS(data!K$2:K$326, data!$B$2:$B$326, $B59,data!$C$2:$C$326, "=2", data!$D$2:$D$326, "=1", data!$E$2:$E$326, "=1", data!$F$2:$F$326, "=1", data!$G$2:$G$326, "=3"), $C59=4, AVERAGEIFS(data!K$2:K$326, data!$B$2:$B$326, $B59,data!$C$2:$C$326, "=3", data!$D$2:$D$326, "=1", data!$E$2:$E$326, "=1", data!$F$2:$F$326, "=1", data!$G$2:$G$326, "=1"), $C59=5, AVERAGEIFS(data!K$2:K$326, data!$B$2:$B$326, $B59,data!$C$2:$C$326, "=3", data!$D$2:$D$326, "=1", data!$E$2:$E$326, "=1", data!$F$2:$F$326, "=1", data!$G$2:$G$326, "=2"), $C59=6, AVERAGEIFS(data!K$2:K$326, data!$B$2:$B$326, $B59,data!$C$2:$C$326, "=2", data!$D$2:$D$326, {2,3}, data!$E$2:$E$326, "=1", data!$F$2:$F$326, "=1", data!$G$2:$G$326, "=1"), $C59=7, AVERAGEIFS(data!K$2:K$326, data!$B$2:$B$326, $B59,data!$C$2:$C$326, "=2", data!$D$2:$D$326, "=1", data!$E$2:$E$326, {2,3}, data!$F$2:$F$326, "=1", data!$G$2:$G$326, "=1"), $C59=8, AVERAGEIFS(data!K$2:K$326, data!$B$2:$B$326, $B59,data!$C$2:$C$326, "=2", data!$D$2:$D$326, {2,3}, data!$E$2:$E$326, {2,3}, data!$F$2:$F$326, "=1", data!$G$2:$G$326, "=1"))</f>
        <v>6</v>
      </c>
      <c r="H59" s="6">
        <f t="shared" si="0"/>
        <v>0.83333333333333337</v>
      </c>
    </row>
    <row r="60" spans="1:8" x14ac:dyDescent="0.2">
      <c r="A60" s="4" t="s">
        <v>15</v>
      </c>
      <c r="B60" s="4">
        <v>9</v>
      </c>
      <c r="C60" s="4">
        <v>3</v>
      </c>
      <c r="D60" s="4">
        <f>_xlfn.IFS($C60=1, AVERAGEIFS(data!H$2:H$326, data!$B$2:$B$326, $B60,data!$C$2:$C$326, "=2", data!$D$2:$D$326, "=1", data!$E$2:$E$326, "=1", data!$F$2:$F$326, "=1", data!$G$2:$G$326, "=1"), $C60=2, AVERAGEIFS(data!H$2:H$326, data!$B$2:$B$326, $B60,data!$C$2:$C$326, "=2", data!$D$2:$D$326, "=1", data!$E$2:$E$326, "=1", data!$F$2:$F$326, "=1", data!$G$2:$G$326, "=2"), $C60=3, AVERAGEIFS(data!H$2:H$326, data!$B$2:$B$326, $B60,data!$C$2:$C$326, "=2", data!$D$2:$D$326, "=1", data!$E$2:$E$326, "=1", data!$F$2:$F$326, "=1", data!$G$2:$G$326, "=3"), $C60=4, AVERAGEIFS(data!H$2:H$326, data!$B$2:$B$326, $B60,data!$C$2:$C$326, "=3", data!$D$2:$D$326, "=1", data!$E$2:$E$326, "=1", data!$F$2:$F$326, "=1", data!$G$2:$G$326, "=1"), $C60=5, AVERAGEIFS(data!H$2:H$326, data!$B$2:$B$326, $B60,data!$C$2:$C$326, "=3", data!$D$2:$D$326, "=1", data!$E$2:$E$326, "=1", data!$F$2:$F$326, "=1", data!$G$2:$G$326, "=2"), $C60=6, AVERAGEIFS(data!H$2:H$326, data!$B$2:$B$326, $B60,data!$C$2:$C$326, "=2", data!$D$2:$D$326, {2,3}, data!$E$2:$E$326, "=1", data!$F$2:$F$326, "=1", data!$G$2:$G$326, "=1"), $C60=7, AVERAGEIFS(data!H$2:H$326, data!$B$2:$B$326, $B60,data!$C$2:$C$326, "=2", data!$D$2:$D$326, "=1", data!$E$2:$E$326, {2,3}, data!$F$2:$F$326, "=1", data!$G$2:$G$326, "=1"), $C60=8, AVERAGEIFS(data!H$2:H$326, data!$B$2:$B$326, $B60,data!$C$2:$C$326, "=2", data!$D$2:$D$326, {2,3}, data!$E$2:$E$326, {2,3}, data!$F$2:$F$326, "=1", data!$G$2:$G$326, "=1"))</f>
        <v>500</v>
      </c>
      <c r="E60" s="4">
        <f>_xlfn.IFS($C60=1, AVERAGEIFS(data!I$2:I$326, data!$B$2:$B$326, $B60,data!$C$2:$C$326, "=2", data!$D$2:$D$326, "=1", data!$E$2:$E$326, "=1", data!$F$2:$F$326, "=1", data!$G$2:$G$326, "=1"), $C60=2, AVERAGEIFS(data!I$2:I$326, data!$B$2:$B$326, $B60,data!$C$2:$C$326, "=2", data!$D$2:$D$326, "=1", data!$E$2:$E$326, "=1", data!$F$2:$F$326, "=1", data!$G$2:$G$326, "=2"), $C60=3, AVERAGEIFS(data!I$2:I$326, data!$B$2:$B$326, $B60,data!$C$2:$C$326, "=2", data!$D$2:$D$326, "=1", data!$E$2:$E$326, "=1", data!$F$2:$F$326, "=1", data!$G$2:$G$326, "=3"), $C60=4, AVERAGEIFS(data!I$2:I$326, data!$B$2:$B$326, $B60,data!$C$2:$C$326, "=3", data!$D$2:$D$326, "=1", data!$E$2:$E$326, "=1", data!$F$2:$F$326, "=1", data!$G$2:$G$326, "=1"), $C60=5, AVERAGEIFS(data!I$2:I$326, data!$B$2:$B$326, $B60,data!$C$2:$C$326, "=3", data!$D$2:$D$326, "=1", data!$E$2:$E$326, "=1", data!$F$2:$F$326, "=1", data!$G$2:$G$326, "=2"), $C60=6, AVERAGEIFS(data!I$2:I$326, data!$B$2:$B$326, $B60,data!$C$2:$C$326, "=2", data!$D$2:$D$326, {2,3}, data!$E$2:$E$326, "=1", data!$F$2:$F$326, "=1", data!$G$2:$G$326, "=1"), $C60=7, AVERAGEIFS(data!I$2:I$326, data!$B$2:$B$326, $B60,data!$C$2:$C$326, "=2", data!$D$2:$D$326, "=1", data!$E$2:$E$326, {2,3}, data!$F$2:$F$326, "=1", data!$G$2:$G$326, "=1"), $C60=8, AVERAGEIFS(data!I$2:I$326, data!$B$2:$B$326, $B60,data!$C$2:$C$326, "=2", data!$D$2:$D$326, {2,3}, data!$E$2:$E$326, {2,3}, data!$F$2:$F$326, "=1", data!$G$2:$G$326, "=1"))</f>
        <v>4</v>
      </c>
      <c r="F60" s="4">
        <f>_xlfn.IFS($C60=1, AVERAGEIFS(data!J$2:J$326, data!$B$2:$B$326, $B60,data!$C$2:$C$326, "=2", data!$D$2:$D$326, "=1", data!$E$2:$E$326, "=1", data!$F$2:$F$326, "=1", data!$G$2:$G$326, "=1"), $C60=2, AVERAGEIFS(data!J$2:J$326, data!$B$2:$B$326, $B60,data!$C$2:$C$326, "=2", data!$D$2:$D$326, "=1", data!$E$2:$E$326, "=1", data!$F$2:$F$326, "=1", data!$G$2:$G$326, "=2"), $C60=3, AVERAGEIFS(data!J$2:J$326, data!$B$2:$B$326, $B60,data!$C$2:$C$326, "=2", data!$D$2:$D$326, "=1", data!$E$2:$E$326, "=1", data!$F$2:$F$326, "=1", data!$G$2:$G$326, "=3"), $C60=4, AVERAGEIFS(data!J$2:J$326, data!$B$2:$B$326, $B60,data!$C$2:$C$326, "=3", data!$D$2:$D$326, "=1", data!$E$2:$E$326, "=1", data!$F$2:$F$326, "=1", data!$G$2:$G$326, "=1"), $C60=5, AVERAGEIFS(data!J$2:J$326, data!$B$2:$B$326, $B60,data!$C$2:$C$326, "=3", data!$D$2:$D$326, "=1", data!$E$2:$E$326, "=1", data!$F$2:$F$326, "=1", data!$G$2:$G$326, "=2"), $C60=6, AVERAGEIFS(data!J$2:J$326, data!$B$2:$B$326, $B60,data!$C$2:$C$326, "=2", data!$D$2:$D$326, {2,3}, data!$E$2:$E$326, "=1", data!$F$2:$F$326, "=1", data!$G$2:$G$326, "=1"), $C60=7, AVERAGEIFS(data!J$2:J$326, data!$B$2:$B$326, $B60,data!$C$2:$C$326, "=2", data!$D$2:$D$326, "=1", data!$E$2:$E$326, {2,3}, data!$F$2:$F$326, "=1", data!$G$2:$G$326, "=1"), $C60=8, AVERAGEIFS(data!J$2:J$326, data!$B$2:$B$326, $B60,data!$C$2:$C$326, "=2", data!$D$2:$D$326, {2,3}, data!$E$2:$E$326, {2,3}, data!$F$2:$F$326, "=1", data!$G$2:$G$326, "=1"))</f>
        <v>4</v>
      </c>
      <c r="G60" s="4">
        <f>_xlfn.IFS($C60=1, AVERAGEIFS(data!K$2:K$326, data!$B$2:$B$326, $B60,data!$C$2:$C$326, "=2", data!$D$2:$D$326, "=1", data!$E$2:$E$326, "=1", data!$F$2:$F$326, "=1", data!$G$2:$G$326, "=1"), $C60=2, AVERAGEIFS(data!K$2:K$326, data!$B$2:$B$326, $B60,data!$C$2:$C$326, "=2", data!$D$2:$D$326, "=1", data!$E$2:$E$326, "=1", data!$F$2:$F$326, "=1", data!$G$2:$G$326, "=2"), $C60=3, AVERAGEIFS(data!K$2:K$326, data!$B$2:$B$326, $B60,data!$C$2:$C$326, "=2", data!$D$2:$D$326, "=1", data!$E$2:$E$326, "=1", data!$F$2:$F$326, "=1", data!$G$2:$G$326, "=3"), $C60=4, AVERAGEIFS(data!K$2:K$326, data!$B$2:$B$326, $B60,data!$C$2:$C$326, "=3", data!$D$2:$D$326, "=1", data!$E$2:$E$326, "=1", data!$F$2:$F$326, "=1", data!$G$2:$G$326, "=1"), $C60=5, AVERAGEIFS(data!K$2:K$326, data!$B$2:$B$326, $B60,data!$C$2:$C$326, "=3", data!$D$2:$D$326, "=1", data!$E$2:$E$326, "=1", data!$F$2:$F$326, "=1", data!$G$2:$G$326, "=2"), $C60=6, AVERAGEIFS(data!K$2:K$326, data!$B$2:$B$326, $B60,data!$C$2:$C$326, "=2", data!$D$2:$D$326, {2,3}, data!$E$2:$E$326, "=1", data!$F$2:$F$326, "=1", data!$G$2:$G$326, "=1"), $C60=7, AVERAGEIFS(data!K$2:K$326, data!$B$2:$B$326, $B60,data!$C$2:$C$326, "=2", data!$D$2:$D$326, "=1", data!$E$2:$E$326, {2,3}, data!$F$2:$F$326, "=1", data!$G$2:$G$326, "=1"), $C60=8, AVERAGEIFS(data!K$2:K$326, data!$B$2:$B$326, $B60,data!$C$2:$C$326, "=2", data!$D$2:$D$326, {2,3}, data!$E$2:$E$326, {2,3}, data!$F$2:$F$326, "=1", data!$G$2:$G$326, "=1"))</f>
        <v>2</v>
      </c>
      <c r="H60" s="6">
        <f t="shared" si="0"/>
        <v>0.5</v>
      </c>
    </row>
    <row r="61" spans="1:8" x14ac:dyDescent="0.2">
      <c r="A61" s="4" t="s">
        <v>15</v>
      </c>
      <c r="B61" s="4">
        <v>9</v>
      </c>
      <c r="C61" s="4">
        <v>4</v>
      </c>
      <c r="D61" s="4">
        <f>_xlfn.IFS($C61=1, AVERAGEIFS(data!H$2:H$326, data!$B$2:$B$326, $B61,data!$C$2:$C$326, "=2", data!$D$2:$D$326, "=1", data!$E$2:$E$326, "=1", data!$F$2:$F$326, "=1", data!$G$2:$G$326, "=1"), $C61=2, AVERAGEIFS(data!H$2:H$326, data!$B$2:$B$326, $B61,data!$C$2:$C$326, "=2", data!$D$2:$D$326, "=1", data!$E$2:$E$326, "=1", data!$F$2:$F$326, "=1", data!$G$2:$G$326, "=2"), $C61=3, AVERAGEIFS(data!H$2:H$326, data!$B$2:$B$326, $B61,data!$C$2:$C$326, "=2", data!$D$2:$D$326, "=1", data!$E$2:$E$326, "=1", data!$F$2:$F$326, "=1", data!$G$2:$G$326, "=3"), $C61=4, AVERAGEIFS(data!H$2:H$326, data!$B$2:$B$326, $B61,data!$C$2:$C$326, "=3", data!$D$2:$D$326, "=1", data!$E$2:$E$326, "=1", data!$F$2:$F$326, "=1", data!$G$2:$G$326, "=1"), $C61=5, AVERAGEIFS(data!H$2:H$326, data!$B$2:$B$326, $B61,data!$C$2:$C$326, "=3", data!$D$2:$D$326, "=1", data!$E$2:$E$326, "=1", data!$F$2:$F$326, "=1", data!$G$2:$G$326, "=2"), $C61=6, AVERAGEIFS(data!H$2:H$326, data!$B$2:$B$326, $B61,data!$C$2:$C$326, "=2", data!$D$2:$D$326, {2,3}, data!$E$2:$E$326, "=1", data!$F$2:$F$326, "=1", data!$G$2:$G$326, "=1"), $C61=7, AVERAGEIFS(data!H$2:H$326, data!$B$2:$B$326, $B61,data!$C$2:$C$326, "=2", data!$D$2:$D$326, "=1", data!$E$2:$E$326, {2,3}, data!$F$2:$F$326, "=1", data!$G$2:$G$326, "=1"), $C61=8, AVERAGEIFS(data!H$2:H$326, data!$B$2:$B$326, $B61,data!$C$2:$C$326, "=2", data!$D$2:$D$326, {2,3}, data!$E$2:$E$326, {2,3}, data!$F$2:$F$326, "=1", data!$G$2:$G$326, "=1"))</f>
        <v>500</v>
      </c>
      <c r="E61" s="4">
        <f>_xlfn.IFS($C61=1, AVERAGEIFS(data!I$2:I$326, data!$B$2:$B$326, $B61,data!$C$2:$C$326, "=2", data!$D$2:$D$326, "=1", data!$E$2:$E$326, "=1", data!$F$2:$F$326, "=1", data!$G$2:$G$326, "=1"), $C61=2, AVERAGEIFS(data!I$2:I$326, data!$B$2:$B$326, $B61,data!$C$2:$C$326, "=2", data!$D$2:$D$326, "=1", data!$E$2:$E$326, "=1", data!$F$2:$F$326, "=1", data!$G$2:$G$326, "=2"), $C61=3, AVERAGEIFS(data!I$2:I$326, data!$B$2:$B$326, $B61,data!$C$2:$C$326, "=2", data!$D$2:$D$326, "=1", data!$E$2:$E$326, "=1", data!$F$2:$F$326, "=1", data!$G$2:$G$326, "=3"), $C61=4, AVERAGEIFS(data!I$2:I$326, data!$B$2:$B$326, $B61,data!$C$2:$C$326, "=3", data!$D$2:$D$326, "=1", data!$E$2:$E$326, "=1", data!$F$2:$F$326, "=1", data!$G$2:$G$326, "=1"), $C61=5, AVERAGEIFS(data!I$2:I$326, data!$B$2:$B$326, $B61,data!$C$2:$C$326, "=3", data!$D$2:$D$326, "=1", data!$E$2:$E$326, "=1", data!$F$2:$F$326, "=1", data!$G$2:$G$326, "=2"), $C61=6, AVERAGEIFS(data!I$2:I$326, data!$B$2:$B$326, $B61,data!$C$2:$C$326, "=2", data!$D$2:$D$326, {2,3}, data!$E$2:$E$326, "=1", data!$F$2:$F$326, "=1", data!$G$2:$G$326, "=1"), $C61=7, AVERAGEIFS(data!I$2:I$326, data!$B$2:$B$326, $B61,data!$C$2:$C$326, "=2", data!$D$2:$D$326, "=1", data!$E$2:$E$326, {2,3}, data!$F$2:$F$326, "=1", data!$G$2:$G$326, "=1"), $C61=8, AVERAGEIFS(data!I$2:I$326, data!$B$2:$B$326, $B61,data!$C$2:$C$326, "=2", data!$D$2:$D$326, {2,3}, data!$E$2:$E$326, {2,3}, data!$F$2:$F$326, "=1", data!$G$2:$G$326, "=1"))</f>
        <v>72</v>
      </c>
      <c r="F61" s="4">
        <f>_xlfn.IFS($C61=1, AVERAGEIFS(data!J$2:J$326, data!$B$2:$B$326, $B61,data!$C$2:$C$326, "=2", data!$D$2:$D$326, "=1", data!$E$2:$E$326, "=1", data!$F$2:$F$326, "=1", data!$G$2:$G$326, "=1"), $C61=2, AVERAGEIFS(data!J$2:J$326, data!$B$2:$B$326, $B61,data!$C$2:$C$326, "=2", data!$D$2:$D$326, "=1", data!$E$2:$E$326, "=1", data!$F$2:$F$326, "=1", data!$G$2:$G$326, "=2"), $C61=3, AVERAGEIFS(data!J$2:J$326, data!$B$2:$B$326, $B61,data!$C$2:$C$326, "=2", data!$D$2:$D$326, "=1", data!$E$2:$E$326, "=1", data!$F$2:$F$326, "=1", data!$G$2:$G$326, "=3"), $C61=4, AVERAGEIFS(data!J$2:J$326, data!$B$2:$B$326, $B61,data!$C$2:$C$326, "=3", data!$D$2:$D$326, "=1", data!$E$2:$E$326, "=1", data!$F$2:$F$326, "=1", data!$G$2:$G$326, "=1"), $C61=5, AVERAGEIFS(data!J$2:J$326, data!$B$2:$B$326, $B61,data!$C$2:$C$326, "=3", data!$D$2:$D$326, "=1", data!$E$2:$E$326, "=1", data!$F$2:$F$326, "=1", data!$G$2:$G$326, "=2"), $C61=6, AVERAGEIFS(data!J$2:J$326, data!$B$2:$B$326, $B61,data!$C$2:$C$326, "=2", data!$D$2:$D$326, {2,3}, data!$E$2:$E$326, "=1", data!$F$2:$F$326, "=1", data!$G$2:$G$326, "=1"), $C61=7, AVERAGEIFS(data!J$2:J$326, data!$B$2:$B$326, $B61,data!$C$2:$C$326, "=2", data!$D$2:$D$326, "=1", data!$E$2:$E$326, {2,3}, data!$F$2:$F$326, "=1", data!$G$2:$G$326, "=1"), $C61=8, AVERAGEIFS(data!J$2:J$326, data!$B$2:$B$326, $B61,data!$C$2:$C$326, "=2", data!$D$2:$D$326, {2,3}, data!$E$2:$E$326, {2,3}, data!$F$2:$F$326, "=1", data!$G$2:$G$326, "=1"))</f>
        <v>33</v>
      </c>
      <c r="G61" s="4">
        <f>_xlfn.IFS($C61=1, AVERAGEIFS(data!K$2:K$326, data!$B$2:$B$326, $B61,data!$C$2:$C$326, "=2", data!$D$2:$D$326, "=1", data!$E$2:$E$326, "=1", data!$F$2:$F$326, "=1", data!$G$2:$G$326, "=1"), $C61=2, AVERAGEIFS(data!K$2:K$326, data!$B$2:$B$326, $B61,data!$C$2:$C$326, "=2", data!$D$2:$D$326, "=1", data!$E$2:$E$326, "=1", data!$F$2:$F$326, "=1", data!$G$2:$G$326, "=2"), $C61=3, AVERAGEIFS(data!K$2:K$326, data!$B$2:$B$326, $B61,data!$C$2:$C$326, "=2", data!$D$2:$D$326, "=1", data!$E$2:$E$326, "=1", data!$F$2:$F$326, "=1", data!$G$2:$G$326, "=3"), $C61=4, AVERAGEIFS(data!K$2:K$326, data!$B$2:$B$326, $B61,data!$C$2:$C$326, "=3", data!$D$2:$D$326, "=1", data!$E$2:$E$326, "=1", data!$F$2:$F$326, "=1", data!$G$2:$G$326, "=1"), $C61=5, AVERAGEIFS(data!K$2:K$326, data!$B$2:$B$326, $B61,data!$C$2:$C$326, "=3", data!$D$2:$D$326, "=1", data!$E$2:$E$326, "=1", data!$F$2:$F$326, "=1", data!$G$2:$G$326, "=2"), $C61=6, AVERAGEIFS(data!K$2:K$326, data!$B$2:$B$326, $B61,data!$C$2:$C$326, "=2", data!$D$2:$D$326, {2,3}, data!$E$2:$E$326, "=1", data!$F$2:$F$326, "=1", data!$G$2:$G$326, "=1"), $C61=7, AVERAGEIFS(data!K$2:K$326, data!$B$2:$B$326, $B61,data!$C$2:$C$326, "=2", data!$D$2:$D$326, "=1", data!$E$2:$E$326, {2,3}, data!$F$2:$F$326, "=1", data!$G$2:$G$326, "=1"), $C61=8, AVERAGEIFS(data!K$2:K$326, data!$B$2:$B$326, $B61,data!$C$2:$C$326, "=2", data!$D$2:$D$326, {2,3}, data!$E$2:$E$326, {2,3}, data!$F$2:$F$326, "=1", data!$G$2:$G$326, "=1"))</f>
        <v>4</v>
      </c>
      <c r="H61" s="6">
        <f t="shared" si="0"/>
        <v>0.87878787878787878</v>
      </c>
    </row>
    <row r="62" spans="1:8" x14ac:dyDescent="0.2">
      <c r="A62" s="4" t="s">
        <v>15</v>
      </c>
      <c r="B62" s="4">
        <v>9</v>
      </c>
      <c r="C62" s="4">
        <v>5</v>
      </c>
      <c r="D62" s="4">
        <f>_xlfn.IFS($C62=1, AVERAGEIFS(data!H$2:H$326, data!$B$2:$B$326, $B62,data!$C$2:$C$326, "=2", data!$D$2:$D$326, "=1", data!$E$2:$E$326, "=1", data!$F$2:$F$326, "=1", data!$G$2:$G$326, "=1"), $C62=2, AVERAGEIFS(data!H$2:H$326, data!$B$2:$B$326, $B62,data!$C$2:$C$326, "=2", data!$D$2:$D$326, "=1", data!$E$2:$E$326, "=1", data!$F$2:$F$326, "=1", data!$G$2:$G$326, "=2"), $C62=3, AVERAGEIFS(data!H$2:H$326, data!$B$2:$B$326, $B62,data!$C$2:$C$326, "=2", data!$D$2:$D$326, "=1", data!$E$2:$E$326, "=1", data!$F$2:$F$326, "=1", data!$G$2:$G$326, "=3"), $C62=4, AVERAGEIFS(data!H$2:H$326, data!$B$2:$B$326, $B62,data!$C$2:$C$326, "=3", data!$D$2:$D$326, "=1", data!$E$2:$E$326, "=1", data!$F$2:$F$326, "=1", data!$G$2:$G$326, "=1"), $C62=5, AVERAGEIFS(data!H$2:H$326, data!$B$2:$B$326, $B62,data!$C$2:$C$326, "=3", data!$D$2:$D$326, "=1", data!$E$2:$E$326, "=1", data!$F$2:$F$326, "=1", data!$G$2:$G$326, "=2"), $C62=6, AVERAGEIFS(data!H$2:H$326, data!$B$2:$B$326, $B62,data!$C$2:$C$326, "=2", data!$D$2:$D$326, {2,3}, data!$E$2:$E$326, "=1", data!$F$2:$F$326, "=1", data!$G$2:$G$326, "=1"), $C62=7, AVERAGEIFS(data!H$2:H$326, data!$B$2:$B$326, $B62,data!$C$2:$C$326, "=2", data!$D$2:$D$326, "=1", data!$E$2:$E$326, {2,3}, data!$F$2:$F$326, "=1", data!$G$2:$G$326, "=1"), $C62=8, AVERAGEIFS(data!H$2:H$326, data!$B$2:$B$326, $B62,data!$C$2:$C$326, "=2", data!$D$2:$D$326, {2,3}, data!$E$2:$E$326, {2,3}, data!$F$2:$F$326, "=1", data!$G$2:$G$326, "=1"))</f>
        <v>500</v>
      </c>
      <c r="E62" s="4">
        <f>_xlfn.IFS($C62=1, AVERAGEIFS(data!I$2:I$326, data!$B$2:$B$326, $B62,data!$C$2:$C$326, "=2", data!$D$2:$D$326, "=1", data!$E$2:$E$326, "=1", data!$F$2:$F$326, "=1", data!$G$2:$G$326, "=1"), $C62=2, AVERAGEIFS(data!I$2:I$326, data!$B$2:$B$326, $B62,data!$C$2:$C$326, "=2", data!$D$2:$D$326, "=1", data!$E$2:$E$326, "=1", data!$F$2:$F$326, "=1", data!$G$2:$G$326, "=2"), $C62=3, AVERAGEIFS(data!I$2:I$326, data!$B$2:$B$326, $B62,data!$C$2:$C$326, "=2", data!$D$2:$D$326, "=1", data!$E$2:$E$326, "=1", data!$F$2:$F$326, "=1", data!$G$2:$G$326, "=3"), $C62=4, AVERAGEIFS(data!I$2:I$326, data!$B$2:$B$326, $B62,data!$C$2:$C$326, "=3", data!$D$2:$D$326, "=1", data!$E$2:$E$326, "=1", data!$F$2:$F$326, "=1", data!$G$2:$G$326, "=1"), $C62=5, AVERAGEIFS(data!I$2:I$326, data!$B$2:$B$326, $B62,data!$C$2:$C$326, "=3", data!$D$2:$D$326, "=1", data!$E$2:$E$326, "=1", data!$F$2:$F$326, "=1", data!$G$2:$G$326, "=2"), $C62=6, AVERAGEIFS(data!I$2:I$326, data!$B$2:$B$326, $B62,data!$C$2:$C$326, "=2", data!$D$2:$D$326, {2,3}, data!$E$2:$E$326, "=1", data!$F$2:$F$326, "=1", data!$G$2:$G$326, "=1"), $C62=7, AVERAGEIFS(data!I$2:I$326, data!$B$2:$B$326, $B62,data!$C$2:$C$326, "=2", data!$D$2:$D$326, "=1", data!$E$2:$E$326, {2,3}, data!$F$2:$F$326, "=1", data!$G$2:$G$326, "=1"), $C62=8, AVERAGEIFS(data!I$2:I$326, data!$B$2:$B$326, $B62,data!$C$2:$C$326, "=2", data!$D$2:$D$326, {2,3}, data!$E$2:$E$326, {2,3}, data!$F$2:$F$326, "=1", data!$G$2:$G$326, "=1"))</f>
        <v>1</v>
      </c>
      <c r="F62" s="4">
        <f>_xlfn.IFS($C62=1, AVERAGEIFS(data!J$2:J$326, data!$B$2:$B$326, $B62,data!$C$2:$C$326, "=2", data!$D$2:$D$326, "=1", data!$E$2:$E$326, "=1", data!$F$2:$F$326, "=1", data!$G$2:$G$326, "=1"), $C62=2, AVERAGEIFS(data!J$2:J$326, data!$B$2:$B$326, $B62,data!$C$2:$C$326, "=2", data!$D$2:$D$326, "=1", data!$E$2:$E$326, "=1", data!$F$2:$F$326, "=1", data!$G$2:$G$326, "=2"), $C62=3, AVERAGEIFS(data!J$2:J$326, data!$B$2:$B$326, $B62,data!$C$2:$C$326, "=2", data!$D$2:$D$326, "=1", data!$E$2:$E$326, "=1", data!$F$2:$F$326, "=1", data!$G$2:$G$326, "=3"), $C62=4, AVERAGEIFS(data!J$2:J$326, data!$B$2:$B$326, $B62,data!$C$2:$C$326, "=3", data!$D$2:$D$326, "=1", data!$E$2:$E$326, "=1", data!$F$2:$F$326, "=1", data!$G$2:$G$326, "=1"), $C62=5, AVERAGEIFS(data!J$2:J$326, data!$B$2:$B$326, $B62,data!$C$2:$C$326, "=3", data!$D$2:$D$326, "=1", data!$E$2:$E$326, "=1", data!$F$2:$F$326, "=1", data!$G$2:$G$326, "=2"), $C62=6, AVERAGEIFS(data!J$2:J$326, data!$B$2:$B$326, $B62,data!$C$2:$C$326, "=2", data!$D$2:$D$326, {2,3}, data!$E$2:$E$326, "=1", data!$F$2:$F$326, "=1", data!$G$2:$G$326, "=1"), $C62=7, AVERAGEIFS(data!J$2:J$326, data!$B$2:$B$326, $B62,data!$C$2:$C$326, "=2", data!$D$2:$D$326, "=1", data!$E$2:$E$326, {2,3}, data!$F$2:$F$326, "=1", data!$G$2:$G$326, "=1"), $C62=8, AVERAGEIFS(data!J$2:J$326, data!$B$2:$B$326, $B62,data!$C$2:$C$326, "=2", data!$D$2:$D$326, {2,3}, data!$E$2:$E$326, {2,3}, data!$F$2:$F$326, "=1", data!$G$2:$G$326, "=1"))</f>
        <v>1</v>
      </c>
      <c r="G62" s="4">
        <f>_xlfn.IFS($C62=1, AVERAGEIFS(data!K$2:K$326, data!$B$2:$B$326, $B62,data!$C$2:$C$326, "=2", data!$D$2:$D$326, "=1", data!$E$2:$E$326, "=1", data!$F$2:$F$326, "=1", data!$G$2:$G$326, "=1"), $C62=2, AVERAGEIFS(data!K$2:K$326, data!$B$2:$B$326, $B62,data!$C$2:$C$326, "=2", data!$D$2:$D$326, "=1", data!$E$2:$E$326, "=1", data!$F$2:$F$326, "=1", data!$G$2:$G$326, "=2"), $C62=3, AVERAGEIFS(data!K$2:K$326, data!$B$2:$B$326, $B62,data!$C$2:$C$326, "=2", data!$D$2:$D$326, "=1", data!$E$2:$E$326, "=1", data!$F$2:$F$326, "=1", data!$G$2:$G$326, "=3"), $C62=4, AVERAGEIFS(data!K$2:K$326, data!$B$2:$B$326, $B62,data!$C$2:$C$326, "=3", data!$D$2:$D$326, "=1", data!$E$2:$E$326, "=1", data!$F$2:$F$326, "=1", data!$G$2:$G$326, "=1"), $C62=5, AVERAGEIFS(data!K$2:K$326, data!$B$2:$B$326, $B62,data!$C$2:$C$326, "=3", data!$D$2:$D$326, "=1", data!$E$2:$E$326, "=1", data!$F$2:$F$326, "=1", data!$G$2:$G$326, "=2"), $C62=6, AVERAGEIFS(data!K$2:K$326, data!$B$2:$B$326, $B62,data!$C$2:$C$326, "=2", data!$D$2:$D$326, {2,3}, data!$E$2:$E$326, "=1", data!$F$2:$F$326, "=1", data!$G$2:$G$326, "=1"), $C62=7, AVERAGEIFS(data!K$2:K$326, data!$B$2:$B$326, $B62,data!$C$2:$C$326, "=2", data!$D$2:$D$326, "=1", data!$E$2:$E$326, {2,3}, data!$F$2:$F$326, "=1", data!$G$2:$G$326, "=1"), $C62=8, AVERAGEIFS(data!K$2:K$326, data!$B$2:$B$326, $B62,data!$C$2:$C$326, "=2", data!$D$2:$D$326, {2,3}, data!$E$2:$E$326, {2,3}, data!$F$2:$F$326, "=1", data!$G$2:$G$326, "=1"))</f>
        <v>1</v>
      </c>
      <c r="H62" s="6">
        <f t="shared" si="0"/>
        <v>0</v>
      </c>
    </row>
    <row r="63" spans="1:8" x14ac:dyDescent="0.2">
      <c r="A63" s="4" t="s">
        <v>15</v>
      </c>
      <c r="B63" s="4">
        <v>9</v>
      </c>
      <c r="C63" s="4">
        <v>6</v>
      </c>
      <c r="D63" s="4">
        <f>_xlfn.IFS($C63=1, AVERAGEIFS(data!H$2:H$326, data!$B$2:$B$326, $B63,data!$C$2:$C$326, "=2", data!$D$2:$D$326, "=1", data!$E$2:$E$326, "=1", data!$F$2:$F$326, "=1", data!$G$2:$G$326, "=1"), $C63=2, AVERAGEIFS(data!H$2:H$326, data!$B$2:$B$326, $B63,data!$C$2:$C$326, "=2", data!$D$2:$D$326, "=1", data!$E$2:$E$326, "=1", data!$F$2:$F$326, "=1", data!$G$2:$G$326, "=2"), $C63=3, AVERAGEIFS(data!H$2:H$326, data!$B$2:$B$326, $B63,data!$C$2:$C$326, "=2", data!$D$2:$D$326, "=1", data!$E$2:$E$326, "=1", data!$F$2:$F$326, "=1", data!$G$2:$G$326, "=3"), $C63=4, AVERAGEIFS(data!H$2:H$326, data!$B$2:$B$326, $B63,data!$C$2:$C$326, "=3", data!$D$2:$D$326, "=1", data!$E$2:$E$326, "=1", data!$F$2:$F$326, "=1", data!$G$2:$G$326, "=1"), $C63=5, AVERAGEIFS(data!H$2:H$326, data!$B$2:$B$326, $B63,data!$C$2:$C$326, "=3", data!$D$2:$D$326, "=1", data!$E$2:$E$326, "=1", data!$F$2:$F$326, "=1", data!$G$2:$G$326, "=2"), $C63=6, AVERAGEIFS(data!H$2:H$326, data!$B$2:$B$326, $B63,data!$C$2:$C$326, "=2", data!$D$2:$D$326, {2,3}, data!$E$2:$E$326, "=1", data!$F$2:$F$326, "=1", data!$G$2:$G$326, "=1"), $C63=7, AVERAGEIFS(data!H$2:H$326, data!$B$2:$B$326, $B63,data!$C$2:$C$326, "=2", data!$D$2:$D$326, "=1", data!$E$2:$E$326, {2,3}, data!$F$2:$F$326, "=1", data!$G$2:$G$326, "=1"), $C63=8, AVERAGEIFS(data!H$2:H$326, data!$B$2:$B$326, $B63,data!$C$2:$C$326, "=2", data!$D$2:$D$326, {2,3}, data!$E$2:$E$326, {2,3}, data!$F$2:$F$326, "=1", data!$G$2:$G$326, "=1"))</f>
        <v>500</v>
      </c>
      <c r="E63" s="4">
        <f>_xlfn.IFS($C63=1, AVERAGEIFS(data!I$2:I$326, data!$B$2:$B$326, $B63,data!$C$2:$C$326, "=2", data!$D$2:$D$326, "=1", data!$E$2:$E$326, "=1", data!$F$2:$F$326, "=1", data!$G$2:$G$326, "=1"), $C63=2, AVERAGEIFS(data!I$2:I$326, data!$B$2:$B$326, $B63,data!$C$2:$C$326, "=2", data!$D$2:$D$326, "=1", data!$E$2:$E$326, "=1", data!$F$2:$F$326, "=1", data!$G$2:$G$326, "=2"), $C63=3, AVERAGEIFS(data!I$2:I$326, data!$B$2:$B$326, $B63,data!$C$2:$C$326, "=2", data!$D$2:$D$326, "=1", data!$E$2:$E$326, "=1", data!$F$2:$F$326, "=1", data!$G$2:$G$326, "=3"), $C63=4, AVERAGEIFS(data!I$2:I$326, data!$B$2:$B$326, $B63,data!$C$2:$C$326, "=3", data!$D$2:$D$326, "=1", data!$E$2:$E$326, "=1", data!$F$2:$F$326, "=1", data!$G$2:$G$326, "=1"), $C63=5, AVERAGEIFS(data!I$2:I$326, data!$B$2:$B$326, $B63,data!$C$2:$C$326, "=3", data!$D$2:$D$326, "=1", data!$E$2:$E$326, "=1", data!$F$2:$F$326, "=1", data!$G$2:$G$326, "=2"), $C63=6, AVERAGEIFS(data!I$2:I$326, data!$B$2:$B$326, $B63,data!$C$2:$C$326, "=2", data!$D$2:$D$326, {2,3}, data!$E$2:$E$326, "=1", data!$F$2:$F$326, "=1", data!$G$2:$G$326, "=1"), $C63=7, AVERAGEIFS(data!I$2:I$326, data!$B$2:$B$326, $B63,data!$C$2:$C$326, "=2", data!$D$2:$D$326, "=1", data!$E$2:$E$326, {2,3}, data!$F$2:$F$326, "=1", data!$G$2:$G$326, "=1"), $C63=8, AVERAGEIFS(data!I$2:I$326, data!$B$2:$B$326, $B63,data!$C$2:$C$326, "=2", data!$D$2:$D$326, {2,3}, data!$E$2:$E$326, {2,3}, data!$F$2:$F$326, "=1", data!$G$2:$G$326, "=1"))</f>
        <v>107</v>
      </c>
      <c r="F63" s="4">
        <f>_xlfn.IFS($C63=1, AVERAGEIFS(data!J$2:J$326, data!$B$2:$B$326, $B63,data!$C$2:$C$326, "=2", data!$D$2:$D$326, "=1", data!$E$2:$E$326, "=1", data!$F$2:$F$326, "=1", data!$G$2:$G$326, "=1"), $C63=2, AVERAGEIFS(data!J$2:J$326, data!$B$2:$B$326, $B63,data!$C$2:$C$326, "=2", data!$D$2:$D$326, "=1", data!$E$2:$E$326, "=1", data!$F$2:$F$326, "=1", data!$G$2:$G$326, "=2"), $C63=3, AVERAGEIFS(data!J$2:J$326, data!$B$2:$B$326, $B63,data!$C$2:$C$326, "=2", data!$D$2:$D$326, "=1", data!$E$2:$E$326, "=1", data!$F$2:$F$326, "=1", data!$G$2:$G$326, "=3"), $C63=4, AVERAGEIFS(data!J$2:J$326, data!$B$2:$B$326, $B63,data!$C$2:$C$326, "=3", data!$D$2:$D$326, "=1", data!$E$2:$E$326, "=1", data!$F$2:$F$326, "=1", data!$G$2:$G$326, "=1"), $C63=5, AVERAGEIFS(data!J$2:J$326, data!$B$2:$B$326, $B63,data!$C$2:$C$326, "=3", data!$D$2:$D$326, "=1", data!$E$2:$E$326, "=1", data!$F$2:$F$326, "=1", data!$G$2:$G$326, "=2"), $C63=6, AVERAGEIFS(data!J$2:J$326, data!$B$2:$B$326, $B63,data!$C$2:$C$326, "=2", data!$D$2:$D$326, {2,3}, data!$E$2:$E$326, "=1", data!$F$2:$F$326, "=1", data!$G$2:$G$326, "=1"), $C63=7, AVERAGEIFS(data!J$2:J$326, data!$B$2:$B$326, $B63,data!$C$2:$C$326, "=2", data!$D$2:$D$326, "=1", data!$E$2:$E$326, {2,3}, data!$F$2:$F$326, "=1", data!$G$2:$G$326, "=1"), $C63=8, AVERAGEIFS(data!J$2:J$326, data!$B$2:$B$326, $B63,data!$C$2:$C$326, "=2", data!$D$2:$D$326, {2,3}, data!$E$2:$E$326, {2,3}, data!$F$2:$F$326, "=1", data!$G$2:$G$326, "=1"))</f>
        <v>0</v>
      </c>
      <c r="G63" s="4">
        <f>_xlfn.IFS($C63=1, AVERAGEIFS(data!K$2:K$326, data!$B$2:$B$326, $B63,data!$C$2:$C$326, "=2", data!$D$2:$D$326, "=1", data!$E$2:$E$326, "=1", data!$F$2:$F$326, "=1", data!$G$2:$G$326, "=1"), $C63=2, AVERAGEIFS(data!K$2:K$326, data!$B$2:$B$326, $B63,data!$C$2:$C$326, "=2", data!$D$2:$D$326, "=1", data!$E$2:$E$326, "=1", data!$F$2:$F$326, "=1", data!$G$2:$G$326, "=2"), $C63=3, AVERAGEIFS(data!K$2:K$326, data!$B$2:$B$326, $B63,data!$C$2:$C$326, "=2", data!$D$2:$D$326, "=1", data!$E$2:$E$326, "=1", data!$F$2:$F$326, "=1", data!$G$2:$G$326, "=3"), $C63=4, AVERAGEIFS(data!K$2:K$326, data!$B$2:$B$326, $B63,data!$C$2:$C$326, "=3", data!$D$2:$D$326, "=1", data!$E$2:$E$326, "=1", data!$F$2:$F$326, "=1", data!$G$2:$G$326, "=1"), $C63=5, AVERAGEIFS(data!K$2:K$326, data!$B$2:$B$326, $B63,data!$C$2:$C$326, "=3", data!$D$2:$D$326, "=1", data!$E$2:$E$326, "=1", data!$F$2:$F$326, "=1", data!$G$2:$G$326, "=2"), $C63=6, AVERAGEIFS(data!K$2:K$326, data!$B$2:$B$326, $B63,data!$C$2:$C$326, "=2", data!$D$2:$D$326, {2,3}, data!$E$2:$E$326, "=1", data!$F$2:$F$326, "=1", data!$G$2:$G$326, "=1"), $C63=7, AVERAGEIFS(data!K$2:K$326, data!$B$2:$B$326, $B63,data!$C$2:$C$326, "=2", data!$D$2:$D$326, "=1", data!$E$2:$E$326, {2,3}, data!$F$2:$F$326, "=1", data!$G$2:$G$326, "=1"), $C63=8, AVERAGEIFS(data!K$2:K$326, data!$B$2:$B$326, $B63,data!$C$2:$C$326, "=2", data!$D$2:$D$326, {2,3}, data!$E$2:$E$326, {2,3}, data!$F$2:$F$326, "=1", data!$G$2:$G$326, "=1"))</f>
        <v>0</v>
      </c>
      <c r="H63" s="6" t="str">
        <f t="shared" si="0"/>
        <v>N/A</v>
      </c>
    </row>
    <row r="64" spans="1:8" x14ac:dyDescent="0.2">
      <c r="A64" s="4" t="s">
        <v>15</v>
      </c>
      <c r="B64" s="4">
        <v>9</v>
      </c>
      <c r="C64" s="4">
        <v>7</v>
      </c>
      <c r="D64" s="4">
        <f>_xlfn.IFS($C64=1, AVERAGEIFS(data!H$2:H$326, data!$B$2:$B$326, $B64,data!$C$2:$C$326, "=2", data!$D$2:$D$326, "=1", data!$E$2:$E$326, "=1", data!$F$2:$F$326, "=1", data!$G$2:$G$326, "=1"), $C64=2, AVERAGEIFS(data!H$2:H$326, data!$B$2:$B$326, $B64,data!$C$2:$C$326, "=2", data!$D$2:$D$326, "=1", data!$E$2:$E$326, "=1", data!$F$2:$F$326, "=1", data!$G$2:$G$326, "=2"), $C64=3, AVERAGEIFS(data!H$2:H$326, data!$B$2:$B$326, $B64,data!$C$2:$C$326, "=2", data!$D$2:$D$326, "=1", data!$E$2:$E$326, "=1", data!$F$2:$F$326, "=1", data!$G$2:$G$326, "=3"), $C64=4, AVERAGEIFS(data!H$2:H$326, data!$B$2:$B$326, $B64,data!$C$2:$C$326, "=3", data!$D$2:$D$326, "=1", data!$E$2:$E$326, "=1", data!$F$2:$F$326, "=1", data!$G$2:$G$326, "=1"), $C64=5, AVERAGEIFS(data!H$2:H$326, data!$B$2:$B$326, $B64,data!$C$2:$C$326, "=3", data!$D$2:$D$326, "=1", data!$E$2:$E$326, "=1", data!$F$2:$F$326, "=1", data!$G$2:$G$326, "=2"), $C64=6, AVERAGEIFS(data!H$2:H$326, data!$B$2:$B$326, $B64,data!$C$2:$C$326, "=2", data!$D$2:$D$326, {2,3}, data!$E$2:$E$326, "=1", data!$F$2:$F$326, "=1", data!$G$2:$G$326, "=1"), $C64=7, AVERAGEIFS(data!H$2:H$326, data!$B$2:$B$326, $B64,data!$C$2:$C$326, "=2", data!$D$2:$D$326, "=1", data!$E$2:$E$326, {2,3}, data!$F$2:$F$326, "=1", data!$G$2:$G$326, "=1"), $C64=8, AVERAGEIFS(data!H$2:H$326, data!$B$2:$B$326, $B64,data!$C$2:$C$326, "=2", data!$D$2:$D$326, {2,3}, data!$E$2:$E$326, {2,3}, data!$F$2:$F$326, "=1", data!$G$2:$G$326, "=1"))</f>
        <v>500</v>
      </c>
      <c r="E64" s="4">
        <f>_xlfn.IFS($C64=1, AVERAGEIFS(data!I$2:I$326, data!$B$2:$B$326, $B64,data!$C$2:$C$326, "=2", data!$D$2:$D$326, "=1", data!$E$2:$E$326, "=1", data!$F$2:$F$326, "=1", data!$G$2:$G$326, "=1"), $C64=2, AVERAGEIFS(data!I$2:I$326, data!$B$2:$B$326, $B64,data!$C$2:$C$326, "=2", data!$D$2:$D$326, "=1", data!$E$2:$E$326, "=1", data!$F$2:$F$326, "=1", data!$G$2:$G$326, "=2"), $C64=3, AVERAGEIFS(data!I$2:I$326, data!$B$2:$B$326, $B64,data!$C$2:$C$326, "=2", data!$D$2:$D$326, "=1", data!$E$2:$E$326, "=1", data!$F$2:$F$326, "=1", data!$G$2:$G$326, "=3"), $C64=4, AVERAGEIFS(data!I$2:I$326, data!$B$2:$B$326, $B64,data!$C$2:$C$326, "=3", data!$D$2:$D$326, "=1", data!$E$2:$E$326, "=1", data!$F$2:$F$326, "=1", data!$G$2:$G$326, "=1"), $C64=5, AVERAGEIFS(data!I$2:I$326, data!$B$2:$B$326, $B64,data!$C$2:$C$326, "=3", data!$D$2:$D$326, "=1", data!$E$2:$E$326, "=1", data!$F$2:$F$326, "=1", data!$G$2:$G$326, "=2"), $C64=6, AVERAGEIFS(data!I$2:I$326, data!$B$2:$B$326, $B64,data!$C$2:$C$326, "=2", data!$D$2:$D$326, {2,3}, data!$E$2:$E$326, "=1", data!$F$2:$F$326, "=1", data!$G$2:$G$326, "=1"), $C64=7, AVERAGEIFS(data!I$2:I$326, data!$B$2:$B$326, $B64,data!$C$2:$C$326, "=2", data!$D$2:$D$326, "=1", data!$E$2:$E$326, {2,3}, data!$F$2:$F$326, "=1", data!$G$2:$G$326, "=1"), $C64=8, AVERAGEIFS(data!I$2:I$326, data!$B$2:$B$326, $B64,data!$C$2:$C$326, "=2", data!$D$2:$D$326, {2,3}, data!$E$2:$E$326, {2,3}, data!$F$2:$F$326, "=1", data!$G$2:$G$326, "=1"))</f>
        <v>500</v>
      </c>
      <c r="F64" s="4">
        <f>_xlfn.IFS($C64=1, AVERAGEIFS(data!J$2:J$326, data!$B$2:$B$326, $B64,data!$C$2:$C$326, "=2", data!$D$2:$D$326, "=1", data!$E$2:$E$326, "=1", data!$F$2:$F$326, "=1", data!$G$2:$G$326, "=1"), $C64=2, AVERAGEIFS(data!J$2:J$326, data!$B$2:$B$326, $B64,data!$C$2:$C$326, "=2", data!$D$2:$D$326, "=1", data!$E$2:$E$326, "=1", data!$F$2:$F$326, "=1", data!$G$2:$G$326, "=2"), $C64=3, AVERAGEIFS(data!J$2:J$326, data!$B$2:$B$326, $B64,data!$C$2:$C$326, "=2", data!$D$2:$D$326, "=1", data!$E$2:$E$326, "=1", data!$F$2:$F$326, "=1", data!$G$2:$G$326, "=3"), $C64=4, AVERAGEIFS(data!J$2:J$326, data!$B$2:$B$326, $B64,data!$C$2:$C$326, "=3", data!$D$2:$D$326, "=1", data!$E$2:$E$326, "=1", data!$F$2:$F$326, "=1", data!$G$2:$G$326, "=1"), $C64=5, AVERAGEIFS(data!J$2:J$326, data!$B$2:$B$326, $B64,data!$C$2:$C$326, "=3", data!$D$2:$D$326, "=1", data!$E$2:$E$326, "=1", data!$F$2:$F$326, "=1", data!$G$2:$G$326, "=2"), $C64=6, AVERAGEIFS(data!J$2:J$326, data!$B$2:$B$326, $B64,data!$C$2:$C$326, "=2", data!$D$2:$D$326, {2,3}, data!$E$2:$E$326, "=1", data!$F$2:$F$326, "=1", data!$G$2:$G$326, "=1"), $C64=7, AVERAGEIFS(data!J$2:J$326, data!$B$2:$B$326, $B64,data!$C$2:$C$326, "=2", data!$D$2:$D$326, "=1", data!$E$2:$E$326, {2,3}, data!$F$2:$F$326, "=1", data!$G$2:$G$326, "=1"), $C64=8, AVERAGEIFS(data!J$2:J$326, data!$B$2:$B$326, $B64,data!$C$2:$C$326, "=2", data!$D$2:$D$326, {2,3}, data!$E$2:$E$326, {2,3}, data!$F$2:$F$326, "=1", data!$G$2:$G$326, "=1"))</f>
        <v>493</v>
      </c>
      <c r="G64" s="4">
        <f>_xlfn.IFS($C64=1, AVERAGEIFS(data!K$2:K$326, data!$B$2:$B$326, $B64,data!$C$2:$C$326, "=2", data!$D$2:$D$326, "=1", data!$E$2:$E$326, "=1", data!$F$2:$F$326, "=1", data!$G$2:$G$326, "=1"), $C64=2, AVERAGEIFS(data!K$2:K$326, data!$B$2:$B$326, $B64,data!$C$2:$C$326, "=2", data!$D$2:$D$326, "=1", data!$E$2:$E$326, "=1", data!$F$2:$F$326, "=1", data!$G$2:$G$326, "=2"), $C64=3, AVERAGEIFS(data!K$2:K$326, data!$B$2:$B$326, $B64,data!$C$2:$C$326, "=2", data!$D$2:$D$326, "=1", data!$E$2:$E$326, "=1", data!$F$2:$F$326, "=1", data!$G$2:$G$326, "=3"), $C64=4, AVERAGEIFS(data!K$2:K$326, data!$B$2:$B$326, $B64,data!$C$2:$C$326, "=3", data!$D$2:$D$326, "=1", data!$E$2:$E$326, "=1", data!$F$2:$F$326, "=1", data!$G$2:$G$326, "=1"), $C64=5, AVERAGEIFS(data!K$2:K$326, data!$B$2:$B$326, $B64,data!$C$2:$C$326, "=3", data!$D$2:$D$326, "=1", data!$E$2:$E$326, "=1", data!$F$2:$F$326, "=1", data!$G$2:$G$326, "=2"), $C64=6, AVERAGEIFS(data!K$2:K$326, data!$B$2:$B$326, $B64,data!$C$2:$C$326, "=2", data!$D$2:$D$326, {2,3}, data!$E$2:$E$326, "=1", data!$F$2:$F$326, "=1", data!$G$2:$G$326, "=1"), $C64=7, AVERAGEIFS(data!K$2:K$326, data!$B$2:$B$326, $B64,data!$C$2:$C$326, "=2", data!$D$2:$D$326, "=1", data!$E$2:$E$326, {2,3}, data!$F$2:$F$326, "=1", data!$G$2:$G$326, "=1"), $C64=8, AVERAGEIFS(data!K$2:K$326, data!$B$2:$B$326, $B64,data!$C$2:$C$326, "=2", data!$D$2:$D$326, {2,3}, data!$E$2:$E$326, {2,3}, data!$F$2:$F$326, "=1", data!$G$2:$G$326, "=1"))</f>
        <v>476</v>
      </c>
      <c r="H64" s="6">
        <f t="shared" si="0"/>
        <v>3.4482758620689613E-2</v>
      </c>
    </row>
    <row r="65" spans="1:8" x14ac:dyDescent="0.2">
      <c r="A65" s="4" t="s">
        <v>15</v>
      </c>
      <c r="B65" s="4">
        <v>9</v>
      </c>
      <c r="C65" s="4">
        <v>8</v>
      </c>
      <c r="D65" s="4">
        <f>_xlfn.IFS($C65=1, AVERAGEIFS(data!H$2:H$326, data!$B$2:$B$326, $B65,data!$C$2:$C$326, "=2", data!$D$2:$D$326, "=1", data!$E$2:$E$326, "=1", data!$F$2:$F$326, "=1", data!$G$2:$G$326, "=1"), $C65=2, AVERAGEIFS(data!H$2:H$326, data!$B$2:$B$326, $B65,data!$C$2:$C$326, "=2", data!$D$2:$D$326, "=1", data!$E$2:$E$326, "=1", data!$F$2:$F$326, "=1", data!$G$2:$G$326, "=2"), $C65=3, AVERAGEIFS(data!H$2:H$326, data!$B$2:$B$326, $B65,data!$C$2:$C$326, "=2", data!$D$2:$D$326, "=1", data!$E$2:$E$326, "=1", data!$F$2:$F$326, "=1", data!$G$2:$G$326, "=3"), $C65=4, AVERAGEIFS(data!H$2:H$326, data!$B$2:$B$326, $B65,data!$C$2:$C$326, "=3", data!$D$2:$D$326, "=1", data!$E$2:$E$326, "=1", data!$F$2:$F$326, "=1", data!$G$2:$G$326, "=1"), $C65=5, AVERAGEIFS(data!H$2:H$326, data!$B$2:$B$326, $B65,data!$C$2:$C$326, "=3", data!$D$2:$D$326, "=1", data!$E$2:$E$326, "=1", data!$F$2:$F$326, "=1", data!$G$2:$G$326, "=2"), $C65=6, AVERAGEIFS(data!H$2:H$326, data!$B$2:$B$326, $B65,data!$C$2:$C$326, "=2", data!$D$2:$D$326, {2,3}, data!$E$2:$E$326, "=1", data!$F$2:$F$326, "=1", data!$G$2:$G$326, "=1"), $C65=7, AVERAGEIFS(data!H$2:H$326, data!$B$2:$B$326, $B65,data!$C$2:$C$326, "=2", data!$D$2:$D$326, "=1", data!$E$2:$E$326, {2,3}, data!$F$2:$F$326, "=1", data!$G$2:$G$326, "=1"), $C65=8, AVERAGEIFS(data!H$2:H$326, data!$B$2:$B$326, $B65,data!$C$2:$C$326, "=2", data!$D$2:$D$326, {2,3}, data!$E$2:$E$326, {2,3}, data!$F$2:$F$326, "=1", data!$G$2:$G$326, "=1"))</f>
        <v>500</v>
      </c>
      <c r="E65" s="4">
        <f>_xlfn.IFS($C65=1, AVERAGEIFS(data!I$2:I$326, data!$B$2:$B$326, $B65,data!$C$2:$C$326, "=2", data!$D$2:$D$326, "=1", data!$E$2:$E$326, "=1", data!$F$2:$F$326, "=1", data!$G$2:$G$326, "=1"), $C65=2, AVERAGEIFS(data!I$2:I$326, data!$B$2:$B$326, $B65,data!$C$2:$C$326, "=2", data!$D$2:$D$326, "=1", data!$E$2:$E$326, "=1", data!$F$2:$F$326, "=1", data!$G$2:$G$326, "=2"), $C65=3, AVERAGEIFS(data!I$2:I$326, data!$B$2:$B$326, $B65,data!$C$2:$C$326, "=2", data!$D$2:$D$326, "=1", data!$E$2:$E$326, "=1", data!$F$2:$F$326, "=1", data!$G$2:$G$326, "=3"), $C65=4, AVERAGEIFS(data!I$2:I$326, data!$B$2:$B$326, $B65,data!$C$2:$C$326, "=3", data!$D$2:$D$326, "=1", data!$E$2:$E$326, "=1", data!$F$2:$F$326, "=1", data!$G$2:$G$326, "=1"), $C65=5, AVERAGEIFS(data!I$2:I$326, data!$B$2:$B$326, $B65,data!$C$2:$C$326, "=3", data!$D$2:$D$326, "=1", data!$E$2:$E$326, "=1", data!$F$2:$F$326, "=1", data!$G$2:$G$326, "=2"), $C65=6, AVERAGEIFS(data!I$2:I$326, data!$B$2:$B$326, $B65,data!$C$2:$C$326, "=2", data!$D$2:$D$326, {2,3}, data!$E$2:$E$326, "=1", data!$F$2:$F$326, "=1", data!$G$2:$G$326, "=1"), $C65=7, AVERAGEIFS(data!I$2:I$326, data!$B$2:$B$326, $B65,data!$C$2:$C$326, "=2", data!$D$2:$D$326, "=1", data!$E$2:$E$326, {2,3}, data!$F$2:$F$326, "=1", data!$G$2:$G$326, "=1"), $C65=8, AVERAGEIFS(data!I$2:I$326, data!$B$2:$B$326, $B65,data!$C$2:$C$326, "=2", data!$D$2:$D$326, {2,3}, data!$E$2:$E$326, {2,3}, data!$F$2:$F$326, "=1", data!$G$2:$G$326, "=1"))</f>
        <v>500</v>
      </c>
      <c r="F65" s="4">
        <f>_xlfn.IFS($C65=1, AVERAGEIFS(data!J$2:J$326, data!$B$2:$B$326, $B65,data!$C$2:$C$326, "=2", data!$D$2:$D$326, "=1", data!$E$2:$E$326, "=1", data!$F$2:$F$326, "=1", data!$G$2:$G$326, "=1"), $C65=2, AVERAGEIFS(data!J$2:J$326, data!$B$2:$B$326, $B65,data!$C$2:$C$326, "=2", data!$D$2:$D$326, "=1", data!$E$2:$E$326, "=1", data!$F$2:$F$326, "=1", data!$G$2:$G$326, "=2"), $C65=3, AVERAGEIFS(data!J$2:J$326, data!$B$2:$B$326, $B65,data!$C$2:$C$326, "=2", data!$D$2:$D$326, "=1", data!$E$2:$E$326, "=1", data!$F$2:$F$326, "=1", data!$G$2:$G$326, "=3"), $C65=4, AVERAGEIFS(data!J$2:J$326, data!$B$2:$B$326, $B65,data!$C$2:$C$326, "=3", data!$D$2:$D$326, "=1", data!$E$2:$E$326, "=1", data!$F$2:$F$326, "=1", data!$G$2:$G$326, "=1"), $C65=5, AVERAGEIFS(data!J$2:J$326, data!$B$2:$B$326, $B65,data!$C$2:$C$326, "=3", data!$D$2:$D$326, "=1", data!$E$2:$E$326, "=1", data!$F$2:$F$326, "=1", data!$G$2:$G$326, "=2"), $C65=6, AVERAGEIFS(data!J$2:J$326, data!$B$2:$B$326, $B65,data!$C$2:$C$326, "=2", data!$D$2:$D$326, {2,3}, data!$E$2:$E$326, "=1", data!$F$2:$F$326, "=1", data!$G$2:$G$326, "=1"), $C65=7, AVERAGEIFS(data!J$2:J$326, data!$B$2:$B$326, $B65,data!$C$2:$C$326, "=2", data!$D$2:$D$326, "=1", data!$E$2:$E$326, {2,3}, data!$F$2:$F$326, "=1", data!$G$2:$G$326, "=1"), $C65=8, AVERAGEIFS(data!J$2:J$326, data!$B$2:$B$326, $B65,data!$C$2:$C$326, "=2", data!$D$2:$D$326, {2,3}, data!$E$2:$E$326, {2,3}, data!$F$2:$F$326, "=1", data!$G$2:$G$326, "=1"))</f>
        <v>499</v>
      </c>
      <c r="G65" s="4">
        <f>_xlfn.IFS($C65=1, AVERAGEIFS(data!K$2:K$326, data!$B$2:$B$326, $B65,data!$C$2:$C$326, "=2", data!$D$2:$D$326, "=1", data!$E$2:$E$326, "=1", data!$F$2:$F$326, "=1", data!$G$2:$G$326, "=1"), $C65=2, AVERAGEIFS(data!K$2:K$326, data!$B$2:$B$326, $B65,data!$C$2:$C$326, "=2", data!$D$2:$D$326, "=1", data!$E$2:$E$326, "=1", data!$F$2:$F$326, "=1", data!$G$2:$G$326, "=2"), $C65=3, AVERAGEIFS(data!K$2:K$326, data!$B$2:$B$326, $B65,data!$C$2:$C$326, "=2", data!$D$2:$D$326, "=1", data!$E$2:$E$326, "=1", data!$F$2:$F$326, "=1", data!$G$2:$G$326, "=3"), $C65=4, AVERAGEIFS(data!K$2:K$326, data!$B$2:$B$326, $B65,data!$C$2:$C$326, "=3", data!$D$2:$D$326, "=1", data!$E$2:$E$326, "=1", data!$F$2:$F$326, "=1", data!$G$2:$G$326, "=1"), $C65=5, AVERAGEIFS(data!K$2:K$326, data!$B$2:$B$326, $B65,data!$C$2:$C$326, "=3", data!$D$2:$D$326, "=1", data!$E$2:$E$326, "=1", data!$F$2:$F$326, "=1", data!$G$2:$G$326, "=2"), $C65=6, AVERAGEIFS(data!K$2:K$326, data!$B$2:$B$326, $B65,data!$C$2:$C$326, "=2", data!$D$2:$D$326, {2,3}, data!$E$2:$E$326, "=1", data!$F$2:$F$326, "=1", data!$G$2:$G$326, "=1"), $C65=7, AVERAGEIFS(data!K$2:K$326, data!$B$2:$B$326, $B65,data!$C$2:$C$326, "=2", data!$D$2:$D$326, "=1", data!$E$2:$E$326, {2,3}, data!$F$2:$F$326, "=1", data!$G$2:$G$326, "=1"), $C65=8, AVERAGEIFS(data!K$2:K$326, data!$B$2:$B$326, $B65,data!$C$2:$C$326, "=2", data!$D$2:$D$326, {2,3}, data!$E$2:$E$326, {2,3}, data!$F$2:$F$326, "=1", data!$G$2:$G$326, "=1"))</f>
        <v>460</v>
      </c>
      <c r="H65" s="6">
        <f t="shared" si="0"/>
        <v>7.8156312625250468E-2</v>
      </c>
    </row>
    <row r="66" spans="1:8" x14ac:dyDescent="0.2">
      <c r="A66" s="4" t="s">
        <v>15</v>
      </c>
      <c r="B66" s="4">
        <v>10</v>
      </c>
      <c r="C66" s="4">
        <v>1</v>
      </c>
      <c r="D66" s="4">
        <f>_xlfn.IFS($C66=1, AVERAGEIFS(data!H$2:H$326, data!$B$2:$B$326, $B66,data!$C$2:$C$326, "=2", data!$D$2:$D$326, "=1", data!$E$2:$E$326, "=1", data!$F$2:$F$326, "=1", data!$G$2:$G$326, "=1"), $C66=2, AVERAGEIFS(data!H$2:H$326, data!$B$2:$B$326, $B66,data!$C$2:$C$326, "=2", data!$D$2:$D$326, "=1", data!$E$2:$E$326, "=1", data!$F$2:$F$326, "=1", data!$G$2:$G$326, "=2"), $C66=3, AVERAGEIFS(data!H$2:H$326, data!$B$2:$B$326, $B66,data!$C$2:$C$326, "=2", data!$D$2:$D$326, "=1", data!$E$2:$E$326, "=1", data!$F$2:$F$326, "=1", data!$G$2:$G$326, "=3"), $C66=4, AVERAGEIFS(data!H$2:H$326, data!$B$2:$B$326, $B66,data!$C$2:$C$326, "=3", data!$D$2:$D$326, "=1", data!$E$2:$E$326, "=1", data!$F$2:$F$326, "=1", data!$G$2:$G$326, "=1"), $C66=5, AVERAGEIFS(data!H$2:H$326, data!$B$2:$B$326, $B66,data!$C$2:$C$326, "=3", data!$D$2:$D$326, "=1", data!$E$2:$E$326, "=1", data!$F$2:$F$326, "=1", data!$G$2:$G$326, "=2"), $C66=6, AVERAGEIFS(data!H$2:H$326, data!$B$2:$B$326, $B66,data!$C$2:$C$326, "=2", data!$D$2:$D$326, {2,3}, data!$E$2:$E$326, "=1", data!$F$2:$F$326, "=1", data!$G$2:$G$326, "=1"), $C66=7, AVERAGEIFS(data!H$2:H$326, data!$B$2:$B$326, $B66,data!$C$2:$C$326, "=2", data!$D$2:$D$326, "=1", data!$E$2:$E$326, {2,3}, data!$F$2:$F$326, "=1", data!$G$2:$G$326, "=1"), $C66=8, AVERAGEIFS(data!H$2:H$326, data!$B$2:$B$326, $B66,data!$C$2:$C$326, "=2", data!$D$2:$D$326, {2,3}, data!$E$2:$E$326, {2,3}, data!$F$2:$F$326, "=1", data!$G$2:$G$326, "=1"))</f>
        <v>500</v>
      </c>
      <c r="E66" s="4">
        <f>_xlfn.IFS($C66=1, AVERAGEIFS(data!I$2:I$326, data!$B$2:$B$326, $B66,data!$C$2:$C$326, "=2", data!$D$2:$D$326, "=1", data!$E$2:$E$326, "=1", data!$F$2:$F$326, "=1", data!$G$2:$G$326, "=1"), $C66=2, AVERAGEIFS(data!I$2:I$326, data!$B$2:$B$326, $B66,data!$C$2:$C$326, "=2", data!$D$2:$D$326, "=1", data!$E$2:$E$326, "=1", data!$F$2:$F$326, "=1", data!$G$2:$G$326, "=2"), $C66=3, AVERAGEIFS(data!I$2:I$326, data!$B$2:$B$326, $B66,data!$C$2:$C$326, "=2", data!$D$2:$D$326, "=1", data!$E$2:$E$326, "=1", data!$F$2:$F$326, "=1", data!$G$2:$G$326, "=3"), $C66=4, AVERAGEIFS(data!I$2:I$326, data!$B$2:$B$326, $B66,data!$C$2:$C$326, "=3", data!$D$2:$D$326, "=1", data!$E$2:$E$326, "=1", data!$F$2:$F$326, "=1", data!$G$2:$G$326, "=1"), $C66=5, AVERAGEIFS(data!I$2:I$326, data!$B$2:$B$326, $B66,data!$C$2:$C$326, "=3", data!$D$2:$D$326, "=1", data!$E$2:$E$326, "=1", data!$F$2:$F$326, "=1", data!$G$2:$G$326, "=2"), $C66=6, AVERAGEIFS(data!I$2:I$326, data!$B$2:$B$326, $B66,data!$C$2:$C$326, "=2", data!$D$2:$D$326, {2,3}, data!$E$2:$E$326, "=1", data!$F$2:$F$326, "=1", data!$G$2:$G$326, "=1"), $C66=7, AVERAGEIFS(data!I$2:I$326, data!$B$2:$B$326, $B66,data!$C$2:$C$326, "=2", data!$D$2:$D$326, "=1", data!$E$2:$E$326, {2,3}, data!$F$2:$F$326, "=1", data!$G$2:$G$326, "=1"), $C66=8, AVERAGEIFS(data!I$2:I$326, data!$B$2:$B$326, $B66,data!$C$2:$C$326, "=2", data!$D$2:$D$326, {2,3}, data!$E$2:$E$326, {2,3}, data!$F$2:$F$326, "=1", data!$G$2:$G$326, "=1"))</f>
        <v>334</v>
      </c>
      <c r="F66" s="4">
        <f>_xlfn.IFS($C66=1, AVERAGEIFS(data!J$2:J$326, data!$B$2:$B$326, $B66,data!$C$2:$C$326, "=2", data!$D$2:$D$326, "=1", data!$E$2:$E$326, "=1", data!$F$2:$F$326, "=1", data!$G$2:$G$326, "=1"), $C66=2, AVERAGEIFS(data!J$2:J$326, data!$B$2:$B$326, $B66,data!$C$2:$C$326, "=2", data!$D$2:$D$326, "=1", data!$E$2:$E$326, "=1", data!$F$2:$F$326, "=1", data!$G$2:$G$326, "=2"), $C66=3, AVERAGEIFS(data!J$2:J$326, data!$B$2:$B$326, $B66,data!$C$2:$C$326, "=2", data!$D$2:$D$326, "=1", data!$E$2:$E$326, "=1", data!$F$2:$F$326, "=1", data!$G$2:$G$326, "=3"), $C66=4, AVERAGEIFS(data!J$2:J$326, data!$B$2:$B$326, $B66,data!$C$2:$C$326, "=3", data!$D$2:$D$326, "=1", data!$E$2:$E$326, "=1", data!$F$2:$F$326, "=1", data!$G$2:$G$326, "=1"), $C66=5, AVERAGEIFS(data!J$2:J$326, data!$B$2:$B$326, $B66,data!$C$2:$C$326, "=3", data!$D$2:$D$326, "=1", data!$E$2:$E$326, "=1", data!$F$2:$F$326, "=1", data!$G$2:$G$326, "=2"), $C66=6, AVERAGEIFS(data!J$2:J$326, data!$B$2:$B$326, $B66,data!$C$2:$C$326, "=2", data!$D$2:$D$326, {2,3}, data!$E$2:$E$326, "=1", data!$F$2:$F$326, "=1", data!$G$2:$G$326, "=1"), $C66=7, AVERAGEIFS(data!J$2:J$326, data!$B$2:$B$326, $B66,data!$C$2:$C$326, "=2", data!$D$2:$D$326, "=1", data!$E$2:$E$326, {2,3}, data!$F$2:$F$326, "=1", data!$G$2:$G$326, "=1"), $C66=8, AVERAGEIFS(data!J$2:J$326, data!$B$2:$B$326, $B66,data!$C$2:$C$326, "=2", data!$D$2:$D$326, {2,3}, data!$E$2:$E$326, {2,3}, data!$F$2:$F$326, "=1", data!$G$2:$G$326, "=1"))</f>
        <v>334</v>
      </c>
      <c r="G66" s="4">
        <f>_xlfn.IFS($C66=1, AVERAGEIFS(data!K$2:K$326, data!$B$2:$B$326, $B66,data!$C$2:$C$326, "=2", data!$D$2:$D$326, "=1", data!$E$2:$E$326, "=1", data!$F$2:$F$326, "=1", data!$G$2:$G$326, "=1"), $C66=2, AVERAGEIFS(data!K$2:K$326, data!$B$2:$B$326, $B66,data!$C$2:$C$326, "=2", data!$D$2:$D$326, "=1", data!$E$2:$E$326, "=1", data!$F$2:$F$326, "=1", data!$G$2:$G$326, "=2"), $C66=3, AVERAGEIFS(data!K$2:K$326, data!$B$2:$B$326, $B66,data!$C$2:$C$326, "=2", data!$D$2:$D$326, "=1", data!$E$2:$E$326, "=1", data!$F$2:$F$326, "=1", data!$G$2:$G$326, "=3"), $C66=4, AVERAGEIFS(data!K$2:K$326, data!$B$2:$B$326, $B66,data!$C$2:$C$326, "=3", data!$D$2:$D$326, "=1", data!$E$2:$E$326, "=1", data!$F$2:$F$326, "=1", data!$G$2:$G$326, "=1"), $C66=5, AVERAGEIFS(data!K$2:K$326, data!$B$2:$B$326, $B66,data!$C$2:$C$326, "=3", data!$D$2:$D$326, "=1", data!$E$2:$E$326, "=1", data!$F$2:$F$326, "=1", data!$G$2:$G$326, "=2"), $C66=6, AVERAGEIFS(data!K$2:K$326, data!$B$2:$B$326, $B66,data!$C$2:$C$326, "=2", data!$D$2:$D$326, {2,3}, data!$E$2:$E$326, "=1", data!$F$2:$F$326, "=1", data!$G$2:$G$326, "=1"), $C66=7, AVERAGEIFS(data!K$2:K$326, data!$B$2:$B$326, $B66,data!$C$2:$C$326, "=2", data!$D$2:$D$326, "=1", data!$E$2:$E$326, {2,3}, data!$F$2:$F$326, "=1", data!$G$2:$G$326, "=1"), $C66=8, AVERAGEIFS(data!K$2:K$326, data!$B$2:$B$326, $B66,data!$C$2:$C$326, "=2", data!$D$2:$D$326, {2,3}, data!$E$2:$E$326, {2,3}, data!$F$2:$F$326, "=1", data!$G$2:$G$326, "=1"))</f>
        <v>13</v>
      </c>
      <c r="H66" s="6">
        <f t="shared" si="0"/>
        <v>0.96107784431137722</v>
      </c>
    </row>
    <row r="67" spans="1:8" x14ac:dyDescent="0.2">
      <c r="A67" s="4" t="s">
        <v>15</v>
      </c>
      <c r="B67" s="4">
        <v>10</v>
      </c>
      <c r="C67" s="4">
        <v>2</v>
      </c>
      <c r="D67" s="4">
        <f>_xlfn.IFS($C67=1, AVERAGEIFS(data!H$2:H$326, data!$B$2:$B$326, $B67,data!$C$2:$C$326, "=2", data!$D$2:$D$326, "=1", data!$E$2:$E$326, "=1", data!$F$2:$F$326, "=1", data!$G$2:$G$326, "=1"), $C67=2, AVERAGEIFS(data!H$2:H$326, data!$B$2:$B$326, $B67,data!$C$2:$C$326, "=2", data!$D$2:$D$326, "=1", data!$E$2:$E$326, "=1", data!$F$2:$F$326, "=1", data!$G$2:$G$326, "=2"), $C67=3, AVERAGEIFS(data!H$2:H$326, data!$B$2:$B$326, $B67,data!$C$2:$C$326, "=2", data!$D$2:$D$326, "=1", data!$E$2:$E$326, "=1", data!$F$2:$F$326, "=1", data!$G$2:$G$326, "=3"), $C67=4, AVERAGEIFS(data!H$2:H$326, data!$B$2:$B$326, $B67,data!$C$2:$C$326, "=3", data!$D$2:$D$326, "=1", data!$E$2:$E$326, "=1", data!$F$2:$F$326, "=1", data!$G$2:$G$326, "=1"), $C67=5, AVERAGEIFS(data!H$2:H$326, data!$B$2:$B$326, $B67,data!$C$2:$C$326, "=3", data!$D$2:$D$326, "=1", data!$E$2:$E$326, "=1", data!$F$2:$F$326, "=1", data!$G$2:$G$326, "=2"), $C67=6, AVERAGEIFS(data!H$2:H$326, data!$B$2:$B$326, $B67,data!$C$2:$C$326, "=2", data!$D$2:$D$326, {2,3}, data!$E$2:$E$326, "=1", data!$F$2:$F$326, "=1", data!$G$2:$G$326, "=1"), $C67=7, AVERAGEIFS(data!H$2:H$326, data!$B$2:$B$326, $B67,data!$C$2:$C$326, "=2", data!$D$2:$D$326, "=1", data!$E$2:$E$326, {2,3}, data!$F$2:$F$326, "=1", data!$G$2:$G$326, "=1"), $C67=8, AVERAGEIFS(data!H$2:H$326, data!$B$2:$B$326, $B67,data!$C$2:$C$326, "=2", data!$D$2:$D$326, {2,3}, data!$E$2:$E$326, {2,3}, data!$F$2:$F$326, "=1", data!$G$2:$G$326, "=1"))</f>
        <v>500</v>
      </c>
      <c r="E67" s="4">
        <f>_xlfn.IFS($C67=1, AVERAGEIFS(data!I$2:I$326, data!$B$2:$B$326, $B67,data!$C$2:$C$326, "=2", data!$D$2:$D$326, "=1", data!$E$2:$E$326, "=1", data!$F$2:$F$326, "=1", data!$G$2:$G$326, "=1"), $C67=2, AVERAGEIFS(data!I$2:I$326, data!$B$2:$B$326, $B67,data!$C$2:$C$326, "=2", data!$D$2:$D$326, "=1", data!$E$2:$E$326, "=1", data!$F$2:$F$326, "=1", data!$G$2:$G$326, "=2"), $C67=3, AVERAGEIFS(data!I$2:I$326, data!$B$2:$B$326, $B67,data!$C$2:$C$326, "=2", data!$D$2:$D$326, "=1", data!$E$2:$E$326, "=1", data!$F$2:$F$326, "=1", data!$G$2:$G$326, "=3"), $C67=4, AVERAGEIFS(data!I$2:I$326, data!$B$2:$B$326, $B67,data!$C$2:$C$326, "=3", data!$D$2:$D$326, "=1", data!$E$2:$E$326, "=1", data!$F$2:$F$326, "=1", data!$G$2:$G$326, "=1"), $C67=5, AVERAGEIFS(data!I$2:I$326, data!$B$2:$B$326, $B67,data!$C$2:$C$326, "=3", data!$D$2:$D$326, "=1", data!$E$2:$E$326, "=1", data!$F$2:$F$326, "=1", data!$G$2:$G$326, "=2"), $C67=6, AVERAGEIFS(data!I$2:I$326, data!$B$2:$B$326, $B67,data!$C$2:$C$326, "=2", data!$D$2:$D$326, {2,3}, data!$E$2:$E$326, "=1", data!$F$2:$F$326, "=1", data!$G$2:$G$326, "=1"), $C67=7, AVERAGEIFS(data!I$2:I$326, data!$B$2:$B$326, $B67,data!$C$2:$C$326, "=2", data!$D$2:$D$326, "=1", data!$E$2:$E$326, {2,3}, data!$F$2:$F$326, "=1", data!$G$2:$G$326, "=1"), $C67=8, AVERAGEIFS(data!I$2:I$326, data!$B$2:$B$326, $B67,data!$C$2:$C$326, "=2", data!$D$2:$D$326, {2,3}, data!$E$2:$E$326, {2,3}, data!$F$2:$F$326, "=1", data!$G$2:$G$326, "=1"))</f>
        <v>287</v>
      </c>
      <c r="F67" s="4">
        <f>_xlfn.IFS($C67=1, AVERAGEIFS(data!J$2:J$326, data!$B$2:$B$326, $B67,data!$C$2:$C$326, "=2", data!$D$2:$D$326, "=1", data!$E$2:$E$326, "=1", data!$F$2:$F$326, "=1", data!$G$2:$G$326, "=1"), $C67=2, AVERAGEIFS(data!J$2:J$326, data!$B$2:$B$326, $B67,data!$C$2:$C$326, "=2", data!$D$2:$D$326, "=1", data!$E$2:$E$326, "=1", data!$F$2:$F$326, "=1", data!$G$2:$G$326, "=2"), $C67=3, AVERAGEIFS(data!J$2:J$326, data!$B$2:$B$326, $B67,data!$C$2:$C$326, "=2", data!$D$2:$D$326, "=1", data!$E$2:$E$326, "=1", data!$F$2:$F$326, "=1", data!$G$2:$G$326, "=3"), $C67=4, AVERAGEIFS(data!J$2:J$326, data!$B$2:$B$326, $B67,data!$C$2:$C$326, "=3", data!$D$2:$D$326, "=1", data!$E$2:$E$326, "=1", data!$F$2:$F$326, "=1", data!$G$2:$G$326, "=1"), $C67=5, AVERAGEIFS(data!J$2:J$326, data!$B$2:$B$326, $B67,data!$C$2:$C$326, "=3", data!$D$2:$D$326, "=1", data!$E$2:$E$326, "=1", data!$F$2:$F$326, "=1", data!$G$2:$G$326, "=2"), $C67=6, AVERAGEIFS(data!J$2:J$326, data!$B$2:$B$326, $B67,data!$C$2:$C$326, "=2", data!$D$2:$D$326, {2,3}, data!$E$2:$E$326, "=1", data!$F$2:$F$326, "=1", data!$G$2:$G$326, "=1"), $C67=7, AVERAGEIFS(data!J$2:J$326, data!$B$2:$B$326, $B67,data!$C$2:$C$326, "=2", data!$D$2:$D$326, "=1", data!$E$2:$E$326, {2,3}, data!$F$2:$F$326, "=1", data!$G$2:$G$326, "=1"), $C67=8, AVERAGEIFS(data!J$2:J$326, data!$B$2:$B$326, $B67,data!$C$2:$C$326, "=2", data!$D$2:$D$326, {2,3}, data!$E$2:$E$326, {2,3}, data!$F$2:$F$326, "=1", data!$G$2:$G$326, "=1"))</f>
        <v>257</v>
      </c>
      <c r="G67" s="4">
        <f>_xlfn.IFS($C67=1, AVERAGEIFS(data!K$2:K$326, data!$B$2:$B$326, $B67,data!$C$2:$C$326, "=2", data!$D$2:$D$326, "=1", data!$E$2:$E$326, "=1", data!$F$2:$F$326, "=1", data!$G$2:$G$326, "=1"), $C67=2, AVERAGEIFS(data!K$2:K$326, data!$B$2:$B$326, $B67,data!$C$2:$C$326, "=2", data!$D$2:$D$326, "=1", data!$E$2:$E$326, "=1", data!$F$2:$F$326, "=1", data!$G$2:$G$326, "=2"), $C67=3, AVERAGEIFS(data!K$2:K$326, data!$B$2:$B$326, $B67,data!$C$2:$C$326, "=2", data!$D$2:$D$326, "=1", data!$E$2:$E$326, "=1", data!$F$2:$F$326, "=1", data!$G$2:$G$326, "=3"), $C67=4, AVERAGEIFS(data!K$2:K$326, data!$B$2:$B$326, $B67,data!$C$2:$C$326, "=3", data!$D$2:$D$326, "=1", data!$E$2:$E$326, "=1", data!$F$2:$F$326, "=1", data!$G$2:$G$326, "=1"), $C67=5, AVERAGEIFS(data!K$2:K$326, data!$B$2:$B$326, $B67,data!$C$2:$C$326, "=3", data!$D$2:$D$326, "=1", data!$E$2:$E$326, "=1", data!$F$2:$F$326, "=1", data!$G$2:$G$326, "=2"), $C67=6, AVERAGEIFS(data!K$2:K$326, data!$B$2:$B$326, $B67,data!$C$2:$C$326, "=2", data!$D$2:$D$326, {2,3}, data!$E$2:$E$326, "=1", data!$F$2:$F$326, "=1", data!$G$2:$G$326, "=1"), $C67=7, AVERAGEIFS(data!K$2:K$326, data!$B$2:$B$326, $B67,data!$C$2:$C$326, "=2", data!$D$2:$D$326, "=1", data!$E$2:$E$326, {2,3}, data!$F$2:$F$326, "=1", data!$G$2:$G$326, "=1"), $C67=8, AVERAGEIFS(data!K$2:K$326, data!$B$2:$B$326, $B67,data!$C$2:$C$326, "=2", data!$D$2:$D$326, {2,3}, data!$E$2:$E$326, {2,3}, data!$F$2:$F$326, "=1", data!$G$2:$G$326, "=1"))</f>
        <v>9</v>
      </c>
      <c r="H67" s="6">
        <f t="shared" ref="H67:H130" si="1">IF(F67&gt;0,1-G67/F67,"N/A")</f>
        <v>0.96498054474708173</v>
      </c>
    </row>
    <row r="68" spans="1:8" x14ac:dyDescent="0.2">
      <c r="A68" s="4" t="s">
        <v>15</v>
      </c>
      <c r="B68" s="4">
        <v>10</v>
      </c>
      <c r="C68" s="4">
        <v>3</v>
      </c>
      <c r="D68" s="4">
        <f>_xlfn.IFS($C68=1, AVERAGEIFS(data!H$2:H$326, data!$B$2:$B$326, $B68,data!$C$2:$C$326, "=2", data!$D$2:$D$326, "=1", data!$E$2:$E$326, "=1", data!$F$2:$F$326, "=1", data!$G$2:$G$326, "=1"), $C68=2, AVERAGEIFS(data!H$2:H$326, data!$B$2:$B$326, $B68,data!$C$2:$C$326, "=2", data!$D$2:$D$326, "=1", data!$E$2:$E$326, "=1", data!$F$2:$F$326, "=1", data!$G$2:$G$326, "=2"), $C68=3, AVERAGEIFS(data!H$2:H$326, data!$B$2:$B$326, $B68,data!$C$2:$C$326, "=2", data!$D$2:$D$326, "=1", data!$E$2:$E$326, "=1", data!$F$2:$F$326, "=1", data!$G$2:$G$326, "=3"), $C68=4, AVERAGEIFS(data!H$2:H$326, data!$B$2:$B$326, $B68,data!$C$2:$C$326, "=3", data!$D$2:$D$326, "=1", data!$E$2:$E$326, "=1", data!$F$2:$F$326, "=1", data!$G$2:$G$326, "=1"), $C68=5, AVERAGEIFS(data!H$2:H$326, data!$B$2:$B$326, $B68,data!$C$2:$C$326, "=3", data!$D$2:$D$326, "=1", data!$E$2:$E$326, "=1", data!$F$2:$F$326, "=1", data!$G$2:$G$326, "=2"), $C68=6, AVERAGEIFS(data!H$2:H$326, data!$B$2:$B$326, $B68,data!$C$2:$C$326, "=2", data!$D$2:$D$326, {2,3}, data!$E$2:$E$326, "=1", data!$F$2:$F$326, "=1", data!$G$2:$G$326, "=1"), $C68=7, AVERAGEIFS(data!H$2:H$326, data!$B$2:$B$326, $B68,data!$C$2:$C$326, "=2", data!$D$2:$D$326, "=1", data!$E$2:$E$326, {2,3}, data!$F$2:$F$326, "=1", data!$G$2:$G$326, "=1"), $C68=8, AVERAGEIFS(data!H$2:H$326, data!$B$2:$B$326, $B68,data!$C$2:$C$326, "=2", data!$D$2:$D$326, {2,3}, data!$E$2:$E$326, {2,3}, data!$F$2:$F$326, "=1", data!$G$2:$G$326, "=1"))</f>
        <v>500</v>
      </c>
      <c r="E68" s="4">
        <f>_xlfn.IFS($C68=1, AVERAGEIFS(data!I$2:I$326, data!$B$2:$B$326, $B68,data!$C$2:$C$326, "=2", data!$D$2:$D$326, "=1", data!$E$2:$E$326, "=1", data!$F$2:$F$326, "=1", data!$G$2:$G$326, "=1"), $C68=2, AVERAGEIFS(data!I$2:I$326, data!$B$2:$B$326, $B68,data!$C$2:$C$326, "=2", data!$D$2:$D$326, "=1", data!$E$2:$E$326, "=1", data!$F$2:$F$326, "=1", data!$G$2:$G$326, "=2"), $C68=3, AVERAGEIFS(data!I$2:I$326, data!$B$2:$B$326, $B68,data!$C$2:$C$326, "=2", data!$D$2:$D$326, "=1", data!$E$2:$E$326, "=1", data!$F$2:$F$326, "=1", data!$G$2:$G$326, "=3"), $C68=4, AVERAGEIFS(data!I$2:I$326, data!$B$2:$B$326, $B68,data!$C$2:$C$326, "=3", data!$D$2:$D$326, "=1", data!$E$2:$E$326, "=1", data!$F$2:$F$326, "=1", data!$G$2:$G$326, "=1"), $C68=5, AVERAGEIFS(data!I$2:I$326, data!$B$2:$B$326, $B68,data!$C$2:$C$326, "=3", data!$D$2:$D$326, "=1", data!$E$2:$E$326, "=1", data!$F$2:$F$326, "=1", data!$G$2:$G$326, "=2"), $C68=6, AVERAGEIFS(data!I$2:I$326, data!$B$2:$B$326, $B68,data!$C$2:$C$326, "=2", data!$D$2:$D$326, {2,3}, data!$E$2:$E$326, "=1", data!$F$2:$F$326, "=1", data!$G$2:$G$326, "=1"), $C68=7, AVERAGEIFS(data!I$2:I$326, data!$B$2:$B$326, $B68,data!$C$2:$C$326, "=2", data!$D$2:$D$326, "=1", data!$E$2:$E$326, {2,3}, data!$F$2:$F$326, "=1", data!$G$2:$G$326, "=1"), $C68=8, AVERAGEIFS(data!I$2:I$326, data!$B$2:$B$326, $B68,data!$C$2:$C$326, "=2", data!$D$2:$D$326, {2,3}, data!$E$2:$E$326, {2,3}, data!$F$2:$F$326, "=1", data!$G$2:$G$326, "=1"))</f>
        <v>405</v>
      </c>
      <c r="F68" s="4">
        <f>_xlfn.IFS($C68=1, AVERAGEIFS(data!J$2:J$326, data!$B$2:$B$326, $B68,data!$C$2:$C$326, "=2", data!$D$2:$D$326, "=1", data!$E$2:$E$326, "=1", data!$F$2:$F$326, "=1", data!$G$2:$G$326, "=1"), $C68=2, AVERAGEIFS(data!J$2:J$326, data!$B$2:$B$326, $B68,data!$C$2:$C$326, "=2", data!$D$2:$D$326, "=1", data!$E$2:$E$326, "=1", data!$F$2:$F$326, "=1", data!$G$2:$G$326, "=2"), $C68=3, AVERAGEIFS(data!J$2:J$326, data!$B$2:$B$326, $B68,data!$C$2:$C$326, "=2", data!$D$2:$D$326, "=1", data!$E$2:$E$326, "=1", data!$F$2:$F$326, "=1", data!$G$2:$G$326, "=3"), $C68=4, AVERAGEIFS(data!J$2:J$326, data!$B$2:$B$326, $B68,data!$C$2:$C$326, "=3", data!$D$2:$D$326, "=1", data!$E$2:$E$326, "=1", data!$F$2:$F$326, "=1", data!$G$2:$G$326, "=1"), $C68=5, AVERAGEIFS(data!J$2:J$326, data!$B$2:$B$326, $B68,data!$C$2:$C$326, "=3", data!$D$2:$D$326, "=1", data!$E$2:$E$326, "=1", data!$F$2:$F$326, "=1", data!$G$2:$G$326, "=2"), $C68=6, AVERAGEIFS(data!J$2:J$326, data!$B$2:$B$326, $B68,data!$C$2:$C$326, "=2", data!$D$2:$D$326, {2,3}, data!$E$2:$E$326, "=1", data!$F$2:$F$326, "=1", data!$G$2:$G$326, "=1"), $C68=7, AVERAGEIFS(data!J$2:J$326, data!$B$2:$B$326, $B68,data!$C$2:$C$326, "=2", data!$D$2:$D$326, "=1", data!$E$2:$E$326, {2,3}, data!$F$2:$F$326, "=1", data!$G$2:$G$326, "=1"), $C68=8, AVERAGEIFS(data!J$2:J$326, data!$B$2:$B$326, $B68,data!$C$2:$C$326, "=2", data!$D$2:$D$326, {2,3}, data!$E$2:$E$326, {2,3}, data!$F$2:$F$326, "=1", data!$G$2:$G$326, "=1"))</f>
        <v>199</v>
      </c>
      <c r="G68" s="4">
        <f>_xlfn.IFS($C68=1, AVERAGEIFS(data!K$2:K$326, data!$B$2:$B$326, $B68,data!$C$2:$C$326, "=2", data!$D$2:$D$326, "=1", data!$E$2:$E$326, "=1", data!$F$2:$F$326, "=1", data!$G$2:$G$326, "=1"), $C68=2, AVERAGEIFS(data!K$2:K$326, data!$B$2:$B$326, $B68,data!$C$2:$C$326, "=2", data!$D$2:$D$326, "=1", data!$E$2:$E$326, "=1", data!$F$2:$F$326, "=1", data!$G$2:$G$326, "=2"), $C68=3, AVERAGEIFS(data!K$2:K$326, data!$B$2:$B$326, $B68,data!$C$2:$C$326, "=2", data!$D$2:$D$326, "=1", data!$E$2:$E$326, "=1", data!$F$2:$F$326, "=1", data!$G$2:$G$326, "=3"), $C68=4, AVERAGEIFS(data!K$2:K$326, data!$B$2:$B$326, $B68,data!$C$2:$C$326, "=3", data!$D$2:$D$326, "=1", data!$E$2:$E$326, "=1", data!$F$2:$F$326, "=1", data!$G$2:$G$326, "=1"), $C68=5, AVERAGEIFS(data!K$2:K$326, data!$B$2:$B$326, $B68,data!$C$2:$C$326, "=3", data!$D$2:$D$326, "=1", data!$E$2:$E$326, "=1", data!$F$2:$F$326, "=1", data!$G$2:$G$326, "=2"), $C68=6, AVERAGEIFS(data!K$2:K$326, data!$B$2:$B$326, $B68,data!$C$2:$C$326, "=2", data!$D$2:$D$326, {2,3}, data!$E$2:$E$326, "=1", data!$F$2:$F$326, "=1", data!$G$2:$G$326, "=1"), $C68=7, AVERAGEIFS(data!K$2:K$326, data!$B$2:$B$326, $B68,data!$C$2:$C$326, "=2", data!$D$2:$D$326, "=1", data!$E$2:$E$326, {2,3}, data!$F$2:$F$326, "=1", data!$G$2:$G$326, "=1"), $C68=8, AVERAGEIFS(data!K$2:K$326, data!$B$2:$B$326, $B68,data!$C$2:$C$326, "=2", data!$D$2:$D$326, {2,3}, data!$E$2:$E$326, {2,3}, data!$F$2:$F$326, "=1", data!$G$2:$G$326, "=1"))</f>
        <v>18</v>
      </c>
      <c r="H68" s="6">
        <f t="shared" si="1"/>
        <v>0.90954773869346739</v>
      </c>
    </row>
    <row r="69" spans="1:8" x14ac:dyDescent="0.2">
      <c r="A69" s="4" t="s">
        <v>15</v>
      </c>
      <c r="B69" s="4">
        <v>10</v>
      </c>
      <c r="C69" s="4">
        <v>4</v>
      </c>
      <c r="D69" s="4">
        <f>_xlfn.IFS($C69=1, AVERAGEIFS(data!H$2:H$326, data!$B$2:$B$326, $B69,data!$C$2:$C$326, "=2", data!$D$2:$D$326, "=1", data!$E$2:$E$326, "=1", data!$F$2:$F$326, "=1", data!$G$2:$G$326, "=1"), $C69=2, AVERAGEIFS(data!H$2:H$326, data!$B$2:$B$326, $B69,data!$C$2:$C$326, "=2", data!$D$2:$D$326, "=1", data!$E$2:$E$326, "=1", data!$F$2:$F$326, "=1", data!$G$2:$G$326, "=2"), $C69=3, AVERAGEIFS(data!H$2:H$326, data!$B$2:$B$326, $B69,data!$C$2:$C$326, "=2", data!$D$2:$D$326, "=1", data!$E$2:$E$326, "=1", data!$F$2:$F$326, "=1", data!$G$2:$G$326, "=3"), $C69=4, AVERAGEIFS(data!H$2:H$326, data!$B$2:$B$326, $B69,data!$C$2:$C$326, "=3", data!$D$2:$D$326, "=1", data!$E$2:$E$326, "=1", data!$F$2:$F$326, "=1", data!$G$2:$G$326, "=1"), $C69=5, AVERAGEIFS(data!H$2:H$326, data!$B$2:$B$326, $B69,data!$C$2:$C$326, "=3", data!$D$2:$D$326, "=1", data!$E$2:$E$326, "=1", data!$F$2:$F$326, "=1", data!$G$2:$G$326, "=2"), $C69=6, AVERAGEIFS(data!H$2:H$326, data!$B$2:$B$326, $B69,data!$C$2:$C$326, "=2", data!$D$2:$D$326, {2,3}, data!$E$2:$E$326, "=1", data!$F$2:$F$326, "=1", data!$G$2:$G$326, "=1"), $C69=7, AVERAGEIFS(data!H$2:H$326, data!$B$2:$B$326, $B69,data!$C$2:$C$326, "=2", data!$D$2:$D$326, "=1", data!$E$2:$E$326, {2,3}, data!$F$2:$F$326, "=1", data!$G$2:$G$326, "=1"), $C69=8, AVERAGEIFS(data!H$2:H$326, data!$B$2:$B$326, $B69,data!$C$2:$C$326, "=2", data!$D$2:$D$326, {2,3}, data!$E$2:$E$326, {2,3}, data!$F$2:$F$326, "=1", data!$G$2:$G$326, "=1"))</f>
        <v>500</v>
      </c>
      <c r="E69" s="4">
        <f>_xlfn.IFS($C69=1, AVERAGEIFS(data!I$2:I$326, data!$B$2:$B$326, $B69,data!$C$2:$C$326, "=2", data!$D$2:$D$326, "=1", data!$E$2:$E$326, "=1", data!$F$2:$F$326, "=1", data!$G$2:$G$326, "=1"), $C69=2, AVERAGEIFS(data!I$2:I$326, data!$B$2:$B$326, $B69,data!$C$2:$C$326, "=2", data!$D$2:$D$326, "=1", data!$E$2:$E$326, "=1", data!$F$2:$F$326, "=1", data!$G$2:$G$326, "=2"), $C69=3, AVERAGEIFS(data!I$2:I$326, data!$B$2:$B$326, $B69,data!$C$2:$C$326, "=2", data!$D$2:$D$326, "=1", data!$E$2:$E$326, "=1", data!$F$2:$F$326, "=1", data!$G$2:$G$326, "=3"), $C69=4, AVERAGEIFS(data!I$2:I$326, data!$B$2:$B$326, $B69,data!$C$2:$C$326, "=3", data!$D$2:$D$326, "=1", data!$E$2:$E$326, "=1", data!$F$2:$F$326, "=1", data!$G$2:$G$326, "=1"), $C69=5, AVERAGEIFS(data!I$2:I$326, data!$B$2:$B$326, $B69,data!$C$2:$C$326, "=3", data!$D$2:$D$326, "=1", data!$E$2:$E$326, "=1", data!$F$2:$F$326, "=1", data!$G$2:$G$326, "=2"), $C69=6, AVERAGEIFS(data!I$2:I$326, data!$B$2:$B$326, $B69,data!$C$2:$C$326, "=2", data!$D$2:$D$326, {2,3}, data!$E$2:$E$326, "=1", data!$F$2:$F$326, "=1", data!$G$2:$G$326, "=1"), $C69=7, AVERAGEIFS(data!I$2:I$326, data!$B$2:$B$326, $B69,data!$C$2:$C$326, "=2", data!$D$2:$D$326, "=1", data!$E$2:$E$326, {2,3}, data!$F$2:$F$326, "=1", data!$G$2:$G$326, "=1"), $C69=8, AVERAGEIFS(data!I$2:I$326, data!$B$2:$B$326, $B69,data!$C$2:$C$326, "=2", data!$D$2:$D$326, {2,3}, data!$E$2:$E$326, {2,3}, data!$F$2:$F$326, "=1", data!$G$2:$G$326, "=1"))</f>
        <v>478</v>
      </c>
      <c r="F69" s="4">
        <f>_xlfn.IFS($C69=1, AVERAGEIFS(data!J$2:J$326, data!$B$2:$B$326, $B69,data!$C$2:$C$326, "=2", data!$D$2:$D$326, "=1", data!$E$2:$E$326, "=1", data!$F$2:$F$326, "=1", data!$G$2:$G$326, "=1"), $C69=2, AVERAGEIFS(data!J$2:J$326, data!$B$2:$B$326, $B69,data!$C$2:$C$326, "=2", data!$D$2:$D$326, "=1", data!$E$2:$E$326, "=1", data!$F$2:$F$326, "=1", data!$G$2:$G$326, "=2"), $C69=3, AVERAGEIFS(data!J$2:J$326, data!$B$2:$B$326, $B69,data!$C$2:$C$326, "=2", data!$D$2:$D$326, "=1", data!$E$2:$E$326, "=1", data!$F$2:$F$326, "=1", data!$G$2:$G$326, "=3"), $C69=4, AVERAGEIFS(data!J$2:J$326, data!$B$2:$B$326, $B69,data!$C$2:$C$326, "=3", data!$D$2:$D$326, "=1", data!$E$2:$E$326, "=1", data!$F$2:$F$326, "=1", data!$G$2:$G$326, "=1"), $C69=5, AVERAGEIFS(data!J$2:J$326, data!$B$2:$B$326, $B69,data!$C$2:$C$326, "=3", data!$D$2:$D$326, "=1", data!$E$2:$E$326, "=1", data!$F$2:$F$326, "=1", data!$G$2:$G$326, "=2"), $C69=6, AVERAGEIFS(data!J$2:J$326, data!$B$2:$B$326, $B69,data!$C$2:$C$326, "=2", data!$D$2:$D$326, {2,3}, data!$E$2:$E$326, "=1", data!$F$2:$F$326, "=1", data!$G$2:$G$326, "=1"), $C69=7, AVERAGEIFS(data!J$2:J$326, data!$B$2:$B$326, $B69,data!$C$2:$C$326, "=2", data!$D$2:$D$326, "=1", data!$E$2:$E$326, {2,3}, data!$F$2:$F$326, "=1", data!$G$2:$G$326, "=1"), $C69=8, AVERAGEIFS(data!J$2:J$326, data!$B$2:$B$326, $B69,data!$C$2:$C$326, "=2", data!$D$2:$D$326, {2,3}, data!$E$2:$E$326, {2,3}, data!$F$2:$F$326, "=1", data!$G$2:$G$326, "=1"))</f>
        <v>477</v>
      </c>
      <c r="G69" s="4">
        <f>_xlfn.IFS($C69=1, AVERAGEIFS(data!K$2:K$326, data!$B$2:$B$326, $B69,data!$C$2:$C$326, "=2", data!$D$2:$D$326, "=1", data!$E$2:$E$326, "=1", data!$F$2:$F$326, "=1", data!$G$2:$G$326, "=1"), $C69=2, AVERAGEIFS(data!K$2:K$326, data!$B$2:$B$326, $B69,data!$C$2:$C$326, "=2", data!$D$2:$D$326, "=1", data!$E$2:$E$326, "=1", data!$F$2:$F$326, "=1", data!$G$2:$G$326, "=2"), $C69=3, AVERAGEIFS(data!K$2:K$326, data!$B$2:$B$326, $B69,data!$C$2:$C$326, "=2", data!$D$2:$D$326, "=1", data!$E$2:$E$326, "=1", data!$F$2:$F$326, "=1", data!$G$2:$G$326, "=3"), $C69=4, AVERAGEIFS(data!K$2:K$326, data!$B$2:$B$326, $B69,data!$C$2:$C$326, "=3", data!$D$2:$D$326, "=1", data!$E$2:$E$326, "=1", data!$F$2:$F$326, "=1", data!$G$2:$G$326, "=1"), $C69=5, AVERAGEIFS(data!K$2:K$326, data!$B$2:$B$326, $B69,data!$C$2:$C$326, "=3", data!$D$2:$D$326, "=1", data!$E$2:$E$326, "=1", data!$F$2:$F$326, "=1", data!$G$2:$G$326, "=2"), $C69=6, AVERAGEIFS(data!K$2:K$326, data!$B$2:$B$326, $B69,data!$C$2:$C$326, "=2", data!$D$2:$D$326, {2,3}, data!$E$2:$E$326, "=1", data!$F$2:$F$326, "=1", data!$G$2:$G$326, "=1"), $C69=7, AVERAGEIFS(data!K$2:K$326, data!$B$2:$B$326, $B69,data!$C$2:$C$326, "=2", data!$D$2:$D$326, "=1", data!$E$2:$E$326, {2,3}, data!$F$2:$F$326, "=1", data!$G$2:$G$326, "=1"), $C69=8, AVERAGEIFS(data!K$2:K$326, data!$B$2:$B$326, $B69,data!$C$2:$C$326, "=2", data!$D$2:$D$326, {2,3}, data!$E$2:$E$326, {2,3}, data!$F$2:$F$326, "=1", data!$G$2:$G$326, "=1"))</f>
        <v>170</v>
      </c>
      <c r="H69" s="6">
        <f t="shared" si="1"/>
        <v>0.64360587002096437</v>
      </c>
    </row>
    <row r="70" spans="1:8" x14ac:dyDescent="0.2">
      <c r="A70" s="4" t="s">
        <v>15</v>
      </c>
      <c r="B70" s="4">
        <v>10</v>
      </c>
      <c r="C70" s="4">
        <v>5</v>
      </c>
      <c r="D70" s="4">
        <f>_xlfn.IFS($C70=1, AVERAGEIFS(data!H$2:H$326, data!$B$2:$B$326, $B70,data!$C$2:$C$326, "=2", data!$D$2:$D$326, "=1", data!$E$2:$E$326, "=1", data!$F$2:$F$326, "=1", data!$G$2:$G$326, "=1"), $C70=2, AVERAGEIFS(data!H$2:H$326, data!$B$2:$B$326, $B70,data!$C$2:$C$326, "=2", data!$D$2:$D$326, "=1", data!$E$2:$E$326, "=1", data!$F$2:$F$326, "=1", data!$G$2:$G$326, "=2"), $C70=3, AVERAGEIFS(data!H$2:H$326, data!$B$2:$B$326, $B70,data!$C$2:$C$326, "=2", data!$D$2:$D$326, "=1", data!$E$2:$E$326, "=1", data!$F$2:$F$326, "=1", data!$G$2:$G$326, "=3"), $C70=4, AVERAGEIFS(data!H$2:H$326, data!$B$2:$B$326, $B70,data!$C$2:$C$326, "=3", data!$D$2:$D$326, "=1", data!$E$2:$E$326, "=1", data!$F$2:$F$326, "=1", data!$G$2:$G$326, "=1"), $C70=5, AVERAGEIFS(data!H$2:H$326, data!$B$2:$B$326, $B70,data!$C$2:$C$326, "=3", data!$D$2:$D$326, "=1", data!$E$2:$E$326, "=1", data!$F$2:$F$326, "=1", data!$G$2:$G$326, "=2"), $C70=6, AVERAGEIFS(data!H$2:H$326, data!$B$2:$B$326, $B70,data!$C$2:$C$326, "=2", data!$D$2:$D$326, {2,3}, data!$E$2:$E$326, "=1", data!$F$2:$F$326, "=1", data!$G$2:$G$326, "=1"), $C70=7, AVERAGEIFS(data!H$2:H$326, data!$B$2:$B$326, $B70,data!$C$2:$C$326, "=2", data!$D$2:$D$326, "=1", data!$E$2:$E$326, {2,3}, data!$F$2:$F$326, "=1", data!$G$2:$G$326, "=1"), $C70=8, AVERAGEIFS(data!H$2:H$326, data!$B$2:$B$326, $B70,data!$C$2:$C$326, "=2", data!$D$2:$D$326, {2,3}, data!$E$2:$E$326, {2,3}, data!$F$2:$F$326, "=1", data!$G$2:$G$326, "=1"))</f>
        <v>500</v>
      </c>
      <c r="E70" s="4">
        <f>_xlfn.IFS($C70=1, AVERAGEIFS(data!I$2:I$326, data!$B$2:$B$326, $B70,data!$C$2:$C$326, "=2", data!$D$2:$D$326, "=1", data!$E$2:$E$326, "=1", data!$F$2:$F$326, "=1", data!$G$2:$G$326, "=1"), $C70=2, AVERAGEIFS(data!I$2:I$326, data!$B$2:$B$326, $B70,data!$C$2:$C$326, "=2", data!$D$2:$D$326, "=1", data!$E$2:$E$326, "=1", data!$F$2:$F$326, "=1", data!$G$2:$G$326, "=2"), $C70=3, AVERAGEIFS(data!I$2:I$326, data!$B$2:$B$326, $B70,data!$C$2:$C$326, "=2", data!$D$2:$D$326, "=1", data!$E$2:$E$326, "=1", data!$F$2:$F$326, "=1", data!$G$2:$G$326, "=3"), $C70=4, AVERAGEIFS(data!I$2:I$326, data!$B$2:$B$326, $B70,data!$C$2:$C$326, "=3", data!$D$2:$D$326, "=1", data!$E$2:$E$326, "=1", data!$F$2:$F$326, "=1", data!$G$2:$G$326, "=1"), $C70=5, AVERAGEIFS(data!I$2:I$326, data!$B$2:$B$326, $B70,data!$C$2:$C$326, "=3", data!$D$2:$D$326, "=1", data!$E$2:$E$326, "=1", data!$F$2:$F$326, "=1", data!$G$2:$G$326, "=2"), $C70=6, AVERAGEIFS(data!I$2:I$326, data!$B$2:$B$326, $B70,data!$C$2:$C$326, "=2", data!$D$2:$D$326, {2,3}, data!$E$2:$E$326, "=1", data!$F$2:$F$326, "=1", data!$G$2:$G$326, "=1"), $C70=7, AVERAGEIFS(data!I$2:I$326, data!$B$2:$B$326, $B70,data!$C$2:$C$326, "=2", data!$D$2:$D$326, "=1", data!$E$2:$E$326, {2,3}, data!$F$2:$F$326, "=1", data!$G$2:$G$326, "=1"), $C70=8, AVERAGEIFS(data!I$2:I$326, data!$B$2:$B$326, $B70,data!$C$2:$C$326, "=2", data!$D$2:$D$326, {2,3}, data!$E$2:$E$326, {2,3}, data!$F$2:$F$326, "=1", data!$G$2:$G$326, "=1"))</f>
        <v>440</v>
      </c>
      <c r="F70" s="4">
        <f>_xlfn.IFS($C70=1, AVERAGEIFS(data!J$2:J$326, data!$B$2:$B$326, $B70,data!$C$2:$C$326, "=2", data!$D$2:$D$326, "=1", data!$E$2:$E$326, "=1", data!$F$2:$F$326, "=1", data!$G$2:$G$326, "=1"), $C70=2, AVERAGEIFS(data!J$2:J$326, data!$B$2:$B$326, $B70,data!$C$2:$C$326, "=2", data!$D$2:$D$326, "=1", data!$E$2:$E$326, "=1", data!$F$2:$F$326, "=1", data!$G$2:$G$326, "=2"), $C70=3, AVERAGEIFS(data!J$2:J$326, data!$B$2:$B$326, $B70,data!$C$2:$C$326, "=2", data!$D$2:$D$326, "=1", data!$E$2:$E$326, "=1", data!$F$2:$F$326, "=1", data!$G$2:$G$326, "=3"), $C70=4, AVERAGEIFS(data!J$2:J$326, data!$B$2:$B$326, $B70,data!$C$2:$C$326, "=3", data!$D$2:$D$326, "=1", data!$E$2:$E$326, "=1", data!$F$2:$F$326, "=1", data!$G$2:$G$326, "=1"), $C70=5, AVERAGEIFS(data!J$2:J$326, data!$B$2:$B$326, $B70,data!$C$2:$C$326, "=3", data!$D$2:$D$326, "=1", data!$E$2:$E$326, "=1", data!$F$2:$F$326, "=1", data!$G$2:$G$326, "=2"), $C70=6, AVERAGEIFS(data!J$2:J$326, data!$B$2:$B$326, $B70,data!$C$2:$C$326, "=2", data!$D$2:$D$326, {2,3}, data!$E$2:$E$326, "=1", data!$F$2:$F$326, "=1", data!$G$2:$G$326, "=1"), $C70=7, AVERAGEIFS(data!J$2:J$326, data!$B$2:$B$326, $B70,data!$C$2:$C$326, "=2", data!$D$2:$D$326, "=1", data!$E$2:$E$326, {2,3}, data!$F$2:$F$326, "=1", data!$G$2:$G$326, "=1"), $C70=8, AVERAGEIFS(data!J$2:J$326, data!$B$2:$B$326, $B70,data!$C$2:$C$326, "=2", data!$D$2:$D$326, {2,3}, data!$E$2:$E$326, {2,3}, data!$F$2:$F$326, "=1", data!$G$2:$G$326, "=1"))</f>
        <v>332</v>
      </c>
      <c r="G70" s="4">
        <f>_xlfn.IFS($C70=1, AVERAGEIFS(data!K$2:K$326, data!$B$2:$B$326, $B70,data!$C$2:$C$326, "=2", data!$D$2:$D$326, "=1", data!$E$2:$E$326, "=1", data!$F$2:$F$326, "=1", data!$G$2:$G$326, "=1"), $C70=2, AVERAGEIFS(data!K$2:K$326, data!$B$2:$B$326, $B70,data!$C$2:$C$326, "=2", data!$D$2:$D$326, "=1", data!$E$2:$E$326, "=1", data!$F$2:$F$326, "=1", data!$G$2:$G$326, "=2"), $C70=3, AVERAGEIFS(data!K$2:K$326, data!$B$2:$B$326, $B70,data!$C$2:$C$326, "=2", data!$D$2:$D$326, "=1", data!$E$2:$E$326, "=1", data!$F$2:$F$326, "=1", data!$G$2:$G$326, "=3"), $C70=4, AVERAGEIFS(data!K$2:K$326, data!$B$2:$B$326, $B70,data!$C$2:$C$326, "=3", data!$D$2:$D$326, "=1", data!$E$2:$E$326, "=1", data!$F$2:$F$326, "=1", data!$G$2:$G$326, "=1"), $C70=5, AVERAGEIFS(data!K$2:K$326, data!$B$2:$B$326, $B70,data!$C$2:$C$326, "=3", data!$D$2:$D$326, "=1", data!$E$2:$E$326, "=1", data!$F$2:$F$326, "=1", data!$G$2:$G$326, "=2"), $C70=6, AVERAGEIFS(data!K$2:K$326, data!$B$2:$B$326, $B70,data!$C$2:$C$326, "=2", data!$D$2:$D$326, {2,3}, data!$E$2:$E$326, "=1", data!$F$2:$F$326, "=1", data!$G$2:$G$326, "=1"), $C70=7, AVERAGEIFS(data!K$2:K$326, data!$B$2:$B$326, $B70,data!$C$2:$C$326, "=2", data!$D$2:$D$326, "=1", data!$E$2:$E$326, {2,3}, data!$F$2:$F$326, "=1", data!$G$2:$G$326, "=1"), $C70=8, AVERAGEIFS(data!K$2:K$326, data!$B$2:$B$326, $B70,data!$C$2:$C$326, "=2", data!$D$2:$D$326, {2,3}, data!$E$2:$E$326, {2,3}, data!$F$2:$F$326, "=1", data!$G$2:$G$326, "=1"))</f>
        <v>174</v>
      </c>
      <c r="H70" s="6">
        <f t="shared" si="1"/>
        <v>0.47590361445783136</v>
      </c>
    </row>
    <row r="71" spans="1:8" x14ac:dyDescent="0.2">
      <c r="A71" s="4" t="s">
        <v>15</v>
      </c>
      <c r="B71" s="4">
        <v>10</v>
      </c>
      <c r="C71" s="4">
        <v>6</v>
      </c>
      <c r="D71" s="4">
        <f>_xlfn.IFS($C71=1, AVERAGEIFS(data!H$2:H$326, data!$B$2:$B$326, $B71,data!$C$2:$C$326, "=2", data!$D$2:$D$326, "=1", data!$E$2:$E$326, "=1", data!$F$2:$F$326, "=1", data!$G$2:$G$326, "=1"), $C71=2, AVERAGEIFS(data!H$2:H$326, data!$B$2:$B$326, $B71,data!$C$2:$C$326, "=2", data!$D$2:$D$326, "=1", data!$E$2:$E$326, "=1", data!$F$2:$F$326, "=1", data!$G$2:$G$326, "=2"), $C71=3, AVERAGEIFS(data!H$2:H$326, data!$B$2:$B$326, $B71,data!$C$2:$C$326, "=2", data!$D$2:$D$326, "=1", data!$E$2:$E$326, "=1", data!$F$2:$F$326, "=1", data!$G$2:$G$326, "=3"), $C71=4, AVERAGEIFS(data!H$2:H$326, data!$B$2:$B$326, $B71,data!$C$2:$C$326, "=3", data!$D$2:$D$326, "=1", data!$E$2:$E$326, "=1", data!$F$2:$F$326, "=1", data!$G$2:$G$326, "=1"), $C71=5, AVERAGEIFS(data!H$2:H$326, data!$B$2:$B$326, $B71,data!$C$2:$C$326, "=3", data!$D$2:$D$326, "=1", data!$E$2:$E$326, "=1", data!$F$2:$F$326, "=1", data!$G$2:$G$326, "=2"), $C71=6, AVERAGEIFS(data!H$2:H$326, data!$B$2:$B$326, $B71,data!$C$2:$C$326, "=2", data!$D$2:$D$326, {2,3}, data!$E$2:$E$326, "=1", data!$F$2:$F$326, "=1", data!$G$2:$G$326, "=1"), $C71=7, AVERAGEIFS(data!H$2:H$326, data!$B$2:$B$326, $B71,data!$C$2:$C$326, "=2", data!$D$2:$D$326, "=1", data!$E$2:$E$326, {2,3}, data!$F$2:$F$326, "=1", data!$G$2:$G$326, "=1"), $C71=8, AVERAGEIFS(data!H$2:H$326, data!$B$2:$B$326, $B71,data!$C$2:$C$326, "=2", data!$D$2:$D$326, {2,3}, data!$E$2:$E$326, {2,3}, data!$F$2:$F$326, "=1", data!$G$2:$G$326, "=1"))</f>
        <v>500</v>
      </c>
      <c r="E71" s="4">
        <f>_xlfn.IFS($C71=1, AVERAGEIFS(data!I$2:I$326, data!$B$2:$B$326, $B71,data!$C$2:$C$326, "=2", data!$D$2:$D$326, "=1", data!$E$2:$E$326, "=1", data!$F$2:$F$326, "=1", data!$G$2:$G$326, "=1"), $C71=2, AVERAGEIFS(data!I$2:I$326, data!$B$2:$B$326, $B71,data!$C$2:$C$326, "=2", data!$D$2:$D$326, "=1", data!$E$2:$E$326, "=1", data!$F$2:$F$326, "=1", data!$G$2:$G$326, "=2"), $C71=3, AVERAGEIFS(data!I$2:I$326, data!$B$2:$B$326, $B71,data!$C$2:$C$326, "=2", data!$D$2:$D$326, "=1", data!$E$2:$E$326, "=1", data!$F$2:$F$326, "=1", data!$G$2:$G$326, "=3"), $C71=4, AVERAGEIFS(data!I$2:I$326, data!$B$2:$B$326, $B71,data!$C$2:$C$326, "=3", data!$D$2:$D$326, "=1", data!$E$2:$E$326, "=1", data!$F$2:$F$326, "=1", data!$G$2:$G$326, "=1"), $C71=5, AVERAGEIFS(data!I$2:I$326, data!$B$2:$B$326, $B71,data!$C$2:$C$326, "=3", data!$D$2:$D$326, "=1", data!$E$2:$E$326, "=1", data!$F$2:$F$326, "=1", data!$G$2:$G$326, "=2"), $C71=6, AVERAGEIFS(data!I$2:I$326, data!$B$2:$B$326, $B71,data!$C$2:$C$326, "=2", data!$D$2:$D$326, {2,3}, data!$E$2:$E$326, "=1", data!$F$2:$F$326, "=1", data!$G$2:$G$326, "=1"), $C71=7, AVERAGEIFS(data!I$2:I$326, data!$B$2:$B$326, $B71,data!$C$2:$C$326, "=2", data!$D$2:$D$326, "=1", data!$E$2:$E$326, {2,3}, data!$F$2:$F$326, "=1", data!$G$2:$G$326, "=1"), $C71=8, AVERAGEIFS(data!I$2:I$326, data!$B$2:$B$326, $B71,data!$C$2:$C$326, "=2", data!$D$2:$D$326, {2,3}, data!$E$2:$E$326, {2,3}, data!$F$2:$F$326, "=1", data!$G$2:$G$326, "=1"))</f>
        <v>331</v>
      </c>
      <c r="F71" s="4">
        <f>_xlfn.IFS($C71=1, AVERAGEIFS(data!J$2:J$326, data!$B$2:$B$326, $B71,data!$C$2:$C$326, "=2", data!$D$2:$D$326, "=1", data!$E$2:$E$326, "=1", data!$F$2:$F$326, "=1", data!$G$2:$G$326, "=1"), $C71=2, AVERAGEIFS(data!J$2:J$326, data!$B$2:$B$326, $B71,data!$C$2:$C$326, "=2", data!$D$2:$D$326, "=1", data!$E$2:$E$326, "=1", data!$F$2:$F$326, "=1", data!$G$2:$G$326, "=2"), $C71=3, AVERAGEIFS(data!J$2:J$326, data!$B$2:$B$326, $B71,data!$C$2:$C$326, "=2", data!$D$2:$D$326, "=1", data!$E$2:$E$326, "=1", data!$F$2:$F$326, "=1", data!$G$2:$G$326, "=3"), $C71=4, AVERAGEIFS(data!J$2:J$326, data!$B$2:$B$326, $B71,data!$C$2:$C$326, "=3", data!$D$2:$D$326, "=1", data!$E$2:$E$326, "=1", data!$F$2:$F$326, "=1", data!$G$2:$G$326, "=1"), $C71=5, AVERAGEIFS(data!J$2:J$326, data!$B$2:$B$326, $B71,data!$C$2:$C$326, "=3", data!$D$2:$D$326, "=1", data!$E$2:$E$326, "=1", data!$F$2:$F$326, "=1", data!$G$2:$G$326, "=2"), $C71=6, AVERAGEIFS(data!J$2:J$326, data!$B$2:$B$326, $B71,data!$C$2:$C$326, "=2", data!$D$2:$D$326, {2,3}, data!$E$2:$E$326, "=1", data!$F$2:$F$326, "=1", data!$G$2:$G$326, "=1"), $C71=7, AVERAGEIFS(data!J$2:J$326, data!$B$2:$B$326, $B71,data!$C$2:$C$326, "=2", data!$D$2:$D$326, "=1", data!$E$2:$E$326, {2,3}, data!$F$2:$F$326, "=1", data!$G$2:$G$326, "=1"), $C71=8, AVERAGEIFS(data!J$2:J$326, data!$B$2:$B$326, $B71,data!$C$2:$C$326, "=2", data!$D$2:$D$326, {2,3}, data!$E$2:$E$326, {2,3}, data!$F$2:$F$326, "=1", data!$G$2:$G$326, "=1"))</f>
        <v>0</v>
      </c>
      <c r="G71" s="4">
        <f>_xlfn.IFS($C71=1, AVERAGEIFS(data!K$2:K$326, data!$B$2:$B$326, $B71,data!$C$2:$C$326, "=2", data!$D$2:$D$326, "=1", data!$E$2:$E$326, "=1", data!$F$2:$F$326, "=1", data!$G$2:$G$326, "=1"), $C71=2, AVERAGEIFS(data!K$2:K$326, data!$B$2:$B$326, $B71,data!$C$2:$C$326, "=2", data!$D$2:$D$326, "=1", data!$E$2:$E$326, "=1", data!$F$2:$F$326, "=1", data!$G$2:$G$326, "=2"), $C71=3, AVERAGEIFS(data!K$2:K$326, data!$B$2:$B$326, $B71,data!$C$2:$C$326, "=2", data!$D$2:$D$326, "=1", data!$E$2:$E$326, "=1", data!$F$2:$F$326, "=1", data!$G$2:$G$326, "=3"), $C71=4, AVERAGEIFS(data!K$2:K$326, data!$B$2:$B$326, $B71,data!$C$2:$C$326, "=3", data!$D$2:$D$326, "=1", data!$E$2:$E$326, "=1", data!$F$2:$F$326, "=1", data!$G$2:$G$326, "=1"), $C71=5, AVERAGEIFS(data!K$2:K$326, data!$B$2:$B$326, $B71,data!$C$2:$C$326, "=3", data!$D$2:$D$326, "=1", data!$E$2:$E$326, "=1", data!$F$2:$F$326, "=1", data!$G$2:$G$326, "=2"), $C71=6, AVERAGEIFS(data!K$2:K$326, data!$B$2:$B$326, $B71,data!$C$2:$C$326, "=2", data!$D$2:$D$326, {2,3}, data!$E$2:$E$326, "=1", data!$F$2:$F$326, "=1", data!$G$2:$G$326, "=1"), $C71=7, AVERAGEIFS(data!K$2:K$326, data!$B$2:$B$326, $B71,data!$C$2:$C$326, "=2", data!$D$2:$D$326, "=1", data!$E$2:$E$326, {2,3}, data!$F$2:$F$326, "=1", data!$G$2:$G$326, "=1"), $C71=8, AVERAGEIFS(data!K$2:K$326, data!$B$2:$B$326, $B71,data!$C$2:$C$326, "=2", data!$D$2:$D$326, {2,3}, data!$E$2:$E$326, {2,3}, data!$F$2:$F$326, "=1", data!$G$2:$G$326, "=1"))</f>
        <v>0</v>
      </c>
      <c r="H71" s="6" t="str">
        <f t="shared" si="1"/>
        <v>N/A</v>
      </c>
    </row>
    <row r="72" spans="1:8" x14ac:dyDescent="0.2">
      <c r="A72" s="4" t="s">
        <v>15</v>
      </c>
      <c r="B72" s="4">
        <v>10</v>
      </c>
      <c r="C72" s="4">
        <v>7</v>
      </c>
      <c r="D72" s="4">
        <f>_xlfn.IFS($C72=1, AVERAGEIFS(data!H$2:H$326, data!$B$2:$B$326, $B72,data!$C$2:$C$326, "=2", data!$D$2:$D$326, "=1", data!$E$2:$E$326, "=1", data!$F$2:$F$326, "=1", data!$G$2:$G$326, "=1"), $C72=2, AVERAGEIFS(data!H$2:H$326, data!$B$2:$B$326, $B72,data!$C$2:$C$326, "=2", data!$D$2:$D$326, "=1", data!$E$2:$E$326, "=1", data!$F$2:$F$326, "=1", data!$G$2:$G$326, "=2"), $C72=3, AVERAGEIFS(data!H$2:H$326, data!$B$2:$B$326, $B72,data!$C$2:$C$326, "=2", data!$D$2:$D$326, "=1", data!$E$2:$E$326, "=1", data!$F$2:$F$326, "=1", data!$G$2:$G$326, "=3"), $C72=4, AVERAGEIFS(data!H$2:H$326, data!$B$2:$B$326, $B72,data!$C$2:$C$326, "=3", data!$D$2:$D$326, "=1", data!$E$2:$E$326, "=1", data!$F$2:$F$326, "=1", data!$G$2:$G$326, "=1"), $C72=5, AVERAGEIFS(data!H$2:H$326, data!$B$2:$B$326, $B72,data!$C$2:$C$326, "=3", data!$D$2:$D$326, "=1", data!$E$2:$E$326, "=1", data!$F$2:$F$326, "=1", data!$G$2:$G$326, "=2"), $C72=6, AVERAGEIFS(data!H$2:H$326, data!$B$2:$B$326, $B72,data!$C$2:$C$326, "=2", data!$D$2:$D$326, {2,3}, data!$E$2:$E$326, "=1", data!$F$2:$F$326, "=1", data!$G$2:$G$326, "=1"), $C72=7, AVERAGEIFS(data!H$2:H$326, data!$B$2:$B$326, $B72,data!$C$2:$C$326, "=2", data!$D$2:$D$326, "=1", data!$E$2:$E$326, {2,3}, data!$F$2:$F$326, "=1", data!$G$2:$G$326, "=1"), $C72=8, AVERAGEIFS(data!H$2:H$326, data!$B$2:$B$326, $B72,data!$C$2:$C$326, "=2", data!$D$2:$D$326, {2,3}, data!$E$2:$E$326, {2,3}, data!$F$2:$F$326, "=1", data!$G$2:$G$326, "=1"))</f>
        <v>500</v>
      </c>
      <c r="E72" s="4">
        <f>_xlfn.IFS($C72=1, AVERAGEIFS(data!I$2:I$326, data!$B$2:$B$326, $B72,data!$C$2:$C$326, "=2", data!$D$2:$D$326, "=1", data!$E$2:$E$326, "=1", data!$F$2:$F$326, "=1", data!$G$2:$G$326, "=1"), $C72=2, AVERAGEIFS(data!I$2:I$326, data!$B$2:$B$326, $B72,data!$C$2:$C$326, "=2", data!$D$2:$D$326, "=1", data!$E$2:$E$326, "=1", data!$F$2:$F$326, "=1", data!$G$2:$G$326, "=2"), $C72=3, AVERAGEIFS(data!I$2:I$326, data!$B$2:$B$326, $B72,data!$C$2:$C$326, "=2", data!$D$2:$D$326, "=1", data!$E$2:$E$326, "=1", data!$F$2:$F$326, "=1", data!$G$2:$G$326, "=3"), $C72=4, AVERAGEIFS(data!I$2:I$326, data!$B$2:$B$326, $B72,data!$C$2:$C$326, "=3", data!$D$2:$D$326, "=1", data!$E$2:$E$326, "=1", data!$F$2:$F$326, "=1", data!$G$2:$G$326, "=1"), $C72=5, AVERAGEIFS(data!I$2:I$326, data!$B$2:$B$326, $B72,data!$C$2:$C$326, "=3", data!$D$2:$D$326, "=1", data!$E$2:$E$326, "=1", data!$F$2:$F$326, "=1", data!$G$2:$G$326, "=2"), $C72=6, AVERAGEIFS(data!I$2:I$326, data!$B$2:$B$326, $B72,data!$C$2:$C$326, "=2", data!$D$2:$D$326, {2,3}, data!$E$2:$E$326, "=1", data!$F$2:$F$326, "=1", data!$G$2:$G$326, "=1"), $C72=7, AVERAGEIFS(data!I$2:I$326, data!$B$2:$B$326, $B72,data!$C$2:$C$326, "=2", data!$D$2:$D$326, "=1", data!$E$2:$E$326, {2,3}, data!$F$2:$F$326, "=1", data!$G$2:$G$326, "=1"), $C72=8, AVERAGEIFS(data!I$2:I$326, data!$B$2:$B$326, $B72,data!$C$2:$C$326, "=2", data!$D$2:$D$326, {2,3}, data!$E$2:$E$326, {2,3}, data!$F$2:$F$326, "=1", data!$G$2:$G$326, "=1"))</f>
        <v>500</v>
      </c>
      <c r="F72" s="4">
        <f>_xlfn.IFS($C72=1, AVERAGEIFS(data!J$2:J$326, data!$B$2:$B$326, $B72,data!$C$2:$C$326, "=2", data!$D$2:$D$326, "=1", data!$E$2:$E$326, "=1", data!$F$2:$F$326, "=1", data!$G$2:$G$326, "=1"), $C72=2, AVERAGEIFS(data!J$2:J$326, data!$B$2:$B$326, $B72,data!$C$2:$C$326, "=2", data!$D$2:$D$326, "=1", data!$E$2:$E$326, "=1", data!$F$2:$F$326, "=1", data!$G$2:$G$326, "=2"), $C72=3, AVERAGEIFS(data!J$2:J$326, data!$B$2:$B$326, $B72,data!$C$2:$C$326, "=2", data!$D$2:$D$326, "=1", data!$E$2:$E$326, "=1", data!$F$2:$F$326, "=1", data!$G$2:$G$326, "=3"), $C72=4, AVERAGEIFS(data!J$2:J$326, data!$B$2:$B$326, $B72,data!$C$2:$C$326, "=3", data!$D$2:$D$326, "=1", data!$E$2:$E$326, "=1", data!$F$2:$F$326, "=1", data!$G$2:$G$326, "=1"), $C72=5, AVERAGEIFS(data!J$2:J$326, data!$B$2:$B$326, $B72,data!$C$2:$C$326, "=3", data!$D$2:$D$326, "=1", data!$E$2:$E$326, "=1", data!$F$2:$F$326, "=1", data!$G$2:$G$326, "=2"), $C72=6, AVERAGEIFS(data!J$2:J$326, data!$B$2:$B$326, $B72,data!$C$2:$C$326, "=2", data!$D$2:$D$326, {2,3}, data!$E$2:$E$326, "=1", data!$F$2:$F$326, "=1", data!$G$2:$G$326, "=1"), $C72=7, AVERAGEIFS(data!J$2:J$326, data!$B$2:$B$326, $B72,data!$C$2:$C$326, "=2", data!$D$2:$D$326, "=1", data!$E$2:$E$326, {2,3}, data!$F$2:$F$326, "=1", data!$G$2:$G$326, "=1"), $C72=8, AVERAGEIFS(data!J$2:J$326, data!$B$2:$B$326, $B72,data!$C$2:$C$326, "=2", data!$D$2:$D$326, {2,3}, data!$E$2:$E$326, {2,3}, data!$F$2:$F$326, "=1", data!$G$2:$G$326, "=1"))</f>
        <v>499</v>
      </c>
      <c r="G72" s="4">
        <f>_xlfn.IFS($C72=1, AVERAGEIFS(data!K$2:K$326, data!$B$2:$B$326, $B72,data!$C$2:$C$326, "=2", data!$D$2:$D$326, "=1", data!$E$2:$E$326, "=1", data!$F$2:$F$326, "=1", data!$G$2:$G$326, "=1"), $C72=2, AVERAGEIFS(data!K$2:K$326, data!$B$2:$B$326, $B72,data!$C$2:$C$326, "=2", data!$D$2:$D$326, "=1", data!$E$2:$E$326, "=1", data!$F$2:$F$326, "=1", data!$G$2:$G$326, "=2"), $C72=3, AVERAGEIFS(data!K$2:K$326, data!$B$2:$B$326, $B72,data!$C$2:$C$326, "=2", data!$D$2:$D$326, "=1", data!$E$2:$E$326, "=1", data!$F$2:$F$326, "=1", data!$G$2:$G$326, "=3"), $C72=4, AVERAGEIFS(data!K$2:K$326, data!$B$2:$B$326, $B72,data!$C$2:$C$326, "=3", data!$D$2:$D$326, "=1", data!$E$2:$E$326, "=1", data!$F$2:$F$326, "=1", data!$G$2:$G$326, "=1"), $C72=5, AVERAGEIFS(data!K$2:K$326, data!$B$2:$B$326, $B72,data!$C$2:$C$326, "=3", data!$D$2:$D$326, "=1", data!$E$2:$E$326, "=1", data!$F$2:$F$326, "=1", data!$G$2:$G$326, "=2"), $C72=6, AVERAGEIFS(data!K$2:K$326, data!$B$2:$B$326, $B72,data!$C$2:$C$326, "=2", data!$D$2:$D$326, {2,3}, data!$E$2:$E$326, "=1", data!$F$2:$F$326, "=1", data!$G$2:$G$326, "=1"), $C72=7, AVERAGEIFS(data!K$2:K$326, data!$B$2:$B$326, $B72,data!$C$2:$C$326, "=2", data!$D$2:$D$326, "=1", data!$E$2:$E$326, {2,3}, data!$F$2:$F$326, "=1", data!$G$2:$G$326, "=1"), $C72=8, AVERAGEIFS(data!K$2:K$326, data!$B$2:$B$326, $B72,data!$C$2:$C$326, "=2", data!$D$2:$D$326, {2,3}, data!$E$2:$E$326, {2,3}, data!$F$2:$F$326, "=1", data!$G$2:$G$326, "=1"))</f>
        <v>466</v>
      </c>
      <c r="H72" s="6">
        <f t="shared" si="1"/>
        <v>6.6132264529058071E-2</v>
      </c>
    </row>
    <row r="73" spans="1:8" x14ac:dyDescent="0.2">
      <c r="A73" s="4" t="s">
        <v>15</v>
      </c>
      <c r="B73" s="4">
        <v>10</v>
      </c>
      <c r="C73" s="4">
        <v>8</v>
      </c>
      <c r="D73" s="4">
        <f>_xlfn.IFS($C73=1, AVERAGEIFS(data!H$2:H$326, data!$B$2:$B$326, $B73,data!$C$2:$C$326, "=2", data!$D$2:$D$326, "=1", data!$E$2:$E$326, "=1", data!$F$2:$F$326, "=1", data!$G$2:$G$326, "=1"), $C73=2, AVERAGEIFS(data!H$2:H$326, data!$B$2:$B$326, $B73,data!$C$2:$C$326, "=2", data!$D$2:$D$326, "=1", data!$E$2:$E$326, "=1", data!$F$2:$F$326, "=1", data!$G$2:$G$326, "=2"), $C73=3, AVERAGEIFS(data!H$2:H$326, data!$B$2:$B$326, $B73,data!$C$2:$C$326, "=2", data!$D$2:$D$326, "=1", data!$E$2:$E$326, "=1", data!$F$2:$F$326, "=1", data!$G$2:$G$326, "=3"), $C73=4, AVERAGEIFS(data!H$2:H$326, data!$B$2:$B$326, $B73,data!$C$2:$C$326, "=3", data!$D$2:$D$326, "=1", data!$E$2:$E$326, "=1", data!$F$2:$F$326, "=1", data!$G$2:$G$326, "=1"), $C73=5, AVERAGEIFS(data!H$2:H$326, data!$B$2:$B$326, $B73,data!$C$2:$C$326, "=3", data!$D$2:$D$326, "=1", data!$E$2:$E$326, "=1", data!$F$2:$F$326, "=1", data!$G$2:$G$326, "=2"), $C73=6, AVERAGEIFS(data!H$2:H$326, data!$B$2:$B$326, $B73,data!$C$2:$C$326, "=2", data!$D$2:$D$326, {2,3}, data!$E$2:$E$326, "=1", data!$F$2:$F$326, "=1", data!$G$2:$G$326, "=1"), $C73=7, AVERAGEIFS(data!H$2:H$326, data!$B$2:$B$326, $B73,data!$C$2:$C$326, "=2", data!$D$2:$D$326, "=1", data!$E$2:$E$326, {2,3}, data!$F$2:$F$326, "=1", data!$G$2:$G$326, "=1"), $C73=8, AVERAGEIFS(data!H$2:H$326, data!$B$2:$B$326, $B73,data!$C$2:$C$326, "=2", data!$D$2:$D$326, {2,3}, data!$E$2:$E$326, {2,3}, data!$F$2:$F$326, "=1", data!$G$2:$G$326, "=1"))</f>
        <v>500</v>
      </c>
      <c r="E73" s="4">
        <f>_xlfn.IFS($C73=1, AVERAGEIFS(data!I$2:I$326, data!$B$2:$B$326, $B73,data!$C$2:$C$326, "=2", data!$D$2:$D$326, "=1", data!$E$2:$E$326, "=1", data!$F$2:$F$326, "=1", data!$G$2:$G$326, "=1"), $C73=2, AVERAGEIFS(data!I$2:I$326, data!$B$2:$B$326, $B73,data!$C$2:$C$326, "=2", data!$D$2:$D$326, "=1", data!$E$2:$E$326, "=1", data!$F$2:$F$326, "=1", data!$G$2:$G$326, "=2"), $C73=3, AVERAGEIFS(data!I$2:I$326, data!$B$2:$B$326, $B73,data!$C$2:$C$326, "=2", data!$D$2:$D$326, "=1", data!$E$2:$E$326, "=1", data!$F$2:$F$326, "=1", data!$G$2:$G$326, "=3"), $C73=4, AVERAGEIFS(data!I$2:I$326, data!$B$2:$B$326, $B73,data!$C$2:$C$326, "=3", data!$D$2:$D$326, "=1", data!$E$2:$E$326, "=1", data!$F$2:$F$326, "=1", data!$G$2:$G$326, "=1"), $C73=5, AVERAGEIFS(data!I$2:I$326, data!$B$2:$B$326, $B73,data!$C$2:$C$326, "=3", data!$D$2:$D$326, "=1", data!$E$2:$E$326, "=1", data!$F$2:$F$326, "=1", data!$G$2:$G$326, "=2"), $C73=6, AVERAGEIFS(data!I$2:I$326, data!$B$2:$B$326, $B73,data!$C$2:$C$326, "=2", data!$D$2:$D$326, {2,3}, data!$E$2:$E$326, "=1", data!$F$2:$F$326, "=1", data!$G$2:$G$326, "=1"), $C73=7, AVERAGEIFS(data!I$2:I$326, data!$B$2:$B$326, $B73,data!$C$2:$C$326, "=2", data!$D$2:$D$326, "=1", data!$E$2:$E$326, {2,3}, data!$F$2:$F$326, "=1", data!$G$2:$G$326, "=1"), $C73=8, AVERAGEIFS(data!I$2:I$326, data!$B$2:$B$326, $B73,data!$C$2:$C$326, "=2", data!$D$2:$D$326, {2,3}, data!$E$2:$E$326, {2,3}, data!$F$2:$F$326, "=1", data!$G$2:$G$326, "=1"))</f>
        <v>500</v>
      </c>
      <c r="F73" s="4">
        <f>_xlfn.IFS($C73=1, AVERAGEIFS(data!J$2:J$326, data!$B$2:$B$326, $B73,data!$C$2:$C$326, "=2", data!$D$2:$D$326, "=1", data!$E$2:$E$326, "=1", data!$F$2:$F$326, "=1", data!$G$2:$G$326, "=1"), $C73=2, AVERAGEIFS(data!J$2:J$326, data!$B$2:$B$326, $B73,data!$C$2:$C$326, "=2", data!$D$2:$D$326, "=1", data!$E$2:$E$326, "=1", data!$F$2:$F$326, "=1", data!$G$2:$G$326, "=2"), $C73=3, AVERAGEIFS(data!J$2:J$326, data!$B$2:$B$326, $B73,data!$C$2:$C$326, "=2", data!$D$2:$D$326, "=1", data!$E$2:$E$326, "=1", data!$F$2:$F$326, "=1", data!$G$2:$G$326, "=3"), $C73=4, AVERAGEIFS(data!J$2:J$326, data!$B$2:$B$326, $B73,data!$C$2:$C$326, "=3", data!$D$2:$D$326, "=1", data!$E$2:$E$326, "=1", data!$F$2:$F$326, "=1", data!$G$2:$G$326, "=1"), $C73=5, AVERAGEIFS(data!J$2:J$326, data!$B$2:$B$326, $B73,data!$C$2:$C$326, "=3", data!$D$2:$D$326, "=1", data!$E$2:$E$326, "=1", data!$F$2:$F$326, "=1", data!$G$2:$G$326, "=2"), $C73=6, AVERAGEIFS(data!J$2:J$326, data!$B$2:$B$326, $B73,data!$C$2:$C$326, "=2", data!$D$2:$D$326, {2,3}, data!$E$2:$E$326, "=1", data!$F$2:$F$326, "=1", data!$G$2:$G$326, "=1"), $C73=7, AVERAGEIFS(data!J$2:J$326, data!$B$2:$B$326, $B73,data!$C$2:$C$326, "=2", data!$D$2:$D$326, "=1", data!$E$2:$E$326, {2,3}, data!$F$2:$F$326, "=1", data!$G$2:$G$326, "=1"), $C73=8, AVERAGEIFS(data!J$2:J$326, data!$B$2:$B$326, $B73,data!$C$2:$C$326, "=2", data!$D$2:$D$326, {2,3}, data!$E$2:$E$326, {2,3}, data!$F$2:$F$326, "=1", data!$G$2:$G$326, "=1"))</f>
        <v>499</v>
      </c>
      <c r="G73" s="4">
        <f>_xlfn.IFS($C73=1, AVERAGEIFS(data!K$2:K$326, data!$B$2:$B$326, $B73,data!$C$2:$C$326, "=2", data!$D$2:$D$326, "=1", data!$E$2:$E$326, "=1", data!$F$2:$F$326, "=1", data!$G$2:$G$326, "=1"), $C73=2, AVERAGEIFS(data!K$2:K$326, data!$B$2:$B$326, $B73,data!$C$2:$C$326, "=2", data!$D$2:$D$326, "=1", data!$E$2:$E$326, "=1", data!$F$2:$F$326, "=1", data!$G$2:$G$326, "=2"), $C73=3, AVERAGEIFS(data!K$2:K$326, data!$B$2:$B$326, $B73,data!$C$2:$C$326, "=2", data!$D$2:$D$326, "=1", data!$E$2:$E$326, "=1", data!$F$2:$F$326, "=1", data!$G$2:$G$326, "=3"), $C73=4, AVERAGEIFS(data!K$2:K$326, data!$B$2:$B$326, $B73,data!$C$2:$C$326, "=3", data!$D$2:$D$326, "=1", data!$E$2:$E$326, "=1", data!$F$2:$F$326, "=1", data!$G$2:$G$326, "=1"), $C73=5, AVERAGEIFS(data!K$2:K$326, data!$B$2:$B$326, $B73,data!$C$2:$C$326, "=3", data!$D$2:$D$326, "=1", data!$E$2:$E$326, "=1", data!$F$2:$F$326, "=1", data!$G$2:$G$326, "=2"), $C73=6, AVERAGEIFS(data!K$2:K$326, data!$B$2:$B$326, $B73,data!$C$2:$C$326, "=2", data!$D$2:$D$326, {2,3}, data!$E$2:$E$326, "=1", data!$F$2:$F$326, "=1", data!$G$2:$G$326, "=1"), $C73=7, AVERAGEIFS(data!K$2:K$326, data!$B$2:$B$326, $B73,data!$C$2:$C$326, "=2", data!$D$2:$D$326, "=1", data!$E$2:$E$326, {2,3}, data!$F$2:$F$326, "=1", data!$G$2:$G$326, "=1"), $C73=8, AVERAGEIFS(data!K$2:K$326, data!$B$2:$B$326, $B73,data!$C$2:$C$326, "=2", data!$D$2:$D$326, {2,3}, data!$E$2:$E$326, {2,3}, data!$F$2:$F$326, "=1", data!$G$2:$G$326, "=1"))</f>
        <v>435</v>
      </c>
      <c r="H73" s="6">
        <f t="shared" si="1"/>
        <v>0.12825651302605212</v>
      </c>
    </row>
    <row r="74" spans="1:8" x14ac:dyDescent="0.2">
      <c r="A74" s="4" t="s">
        <v>15</v>
      </c>
      <c r="B74" s="4">
        <v>11</v>
      </c>
      <c r="C74" s="4">
        <v>1</v>
      </c>
      <c r="D74" s="4">
        <f>_xlfn.IFS($C74=1, AVERAGEIFS(data!H$2:H$326, data!$B$2:$B$326, $B74,data!$C$2:$C$326, "=2", data!$D$2:$D$326, "=1", data!$E$2:$E$326, "=1", data!$F$2:$F$326, "=1", data!$G$2:$G$326, "=1"), $C74=2, AVERAGEIFS(data!H$2:H$326, data!$B$2:$B$326, $B74,data!$C$2:$C$326, "=2", data!$D$2:$D$326, "=1", data!$E$2:$E$326, "=1", data!$F$2:$F$326, "=1", data!$G$2:$G$326, "=2"), $C74=3, AVERAGEIFS(data!H$2:H$326, data!$B$2:$B$326, $B74,data!$C$2:$C$326, "=2", data!$D$2:$D$326, "=1", data!$E$2:$E$326, "=1", data!$F$2:$F$326, "=1", data!$G$2:$G$326, "=3"), $C74=4, AVERAGEIFS(data!H$2:H$326, data!$B$2:$B$326, $B74,data!$C$2:$C$326, "=3", data!$D$2:$D$326, "=1", data!$E$2:$E$326, "=1", data!$F$2:$F$326, "=1", data!$G$2:$G$326, "=1"), $C74=5, AVERAGEIFS(data!H$2:H$326, data!$B$2:$B$326, $B74,data!$C$2:$C$326, "=3", data!$D$2:$D$326, "=1", data!$E$2:$E$326, "=1", data!$F$2:$F$326, "=1", data!$G$2:$G$326, "=2"), $C74=6, AVERAGEIFS(data!H$2:H$326, data!$B$2:$B$326, $B74,data!$C$2:$C$326, "=2", data!$D$2:$D$326, {2,3}, data!$E$2:$E$326, "=1", data!$F$2:$F$326, "=1", data!$G$2:$G$326, "=1"), $C74=7, AVERAGEIFS(data!H$2:H$326, data!$B$2:$B$326, $B74,data!$C$2:$C$326, "=2", data!$D$2:$D$326, "=1", data!$E$2:$E$326, {2,3}, data!$F$2:$F$326, "=1", data!$G$2:$G$326, "=1"), $C74=8, AVERAGEIFS(data!H$2:H$326, data!$B$2:$B$326, $B74,data!$C$2:$C$326, "=2", data!$D$2:$D$326, {2,3}, data!$E$2:$E$326, {2,3}, data!$F$2:$F$326, "=1", data!$G$2:$G$326, "=1"))</f>
        <v>500</v>
      </c>
      <c r="E74" s="4">
        <f>_xlfn.IFS($C74=1, AVERAGEIFS(data!I$2:I$326, data!$B$2:$B$326, $B74,data!$C$2:$C$326, "=2", data!$D$2:$D$326, "=1", data!$E$2:$E$326, "=1", data!$F$2:$F$326, "=1", data!$G$2:$G$326, "=1"), $C74=2, AVERAGEIFS(data!I$2:I$326, data!$B$2:$B$326, $B74,data!$C$2:$C$326, "=2", data!$D$2:$D$326, "=1", data!$E$2:$E$326, "=1", data!$F$2:$F$326, "=1", data!$G$2:$G$326, "=2"), $C74=3, AVERAGEIFS(data!I$2:I$326, data!$B$2:$B$326, $B74,data!$C$2:$C$326, "=2", data!$D$2:$D$326, "=1", data!$E$2:$E$326, "=1", data!$F$2:$F$326, "=1", data!$G$2:$G$326, "=3"), $C74=4, AVERAGEIFS(data!I$2:I$326, data!$B$2:$B$326, $B74,data!$C$2:$C$326, "=3", data!$D$2:$D$326, "=1", data!$E$2:$E$326, "=1", data!$F$2:$F$326, "=1", data!$G$2:$G$326, "=1"), $C74=5, AVERAGEIFS(data!I$2:I$326, data!$B$2:$B$326, $B74,data!$C$2:$C$326, "=3", data!$D$2:$D$326, "=1", data!$E$2:$E$326, "=1", data!$F$2:$F$326, "=1", data!$G$2:$G$326, "=2"), $C74=6, AVERAGEIFS(data!I$2:I$326, data!$B$2:$B$326, $B74,data!$C$2:$C$326, "=2", data!$D$2:$D$326, {2,3}, data!$E$2:$E$326, "=1", data!$F$2:$F$326, "=1", data!$G$2:$G$326, "=1"), $C74=7, AVERAGEIFS(data!I$2:I$326, data!$B$2:$B$326, $B74,data!$C$2:$C$326, "=2", data!$D$2:$D$326, "=1", data!$E$2:$E$326, {2,3}, data!$F$2:$F$326, "=1", data!$G$2:$G$326, "=1"), $C74=8, AVERAGEIFS(data!I$2:I$326, data!$B$2:$B$326, $B74,data!$C$2:$C$326, "=2", data!$D$2:$D$326, {2,3}, data!$E$2:$E$326, {2,3}, data!$F$2:$F$326, "=1", data!$G$2:$G$326, "=1"))</f>
        <v>1</v>
      </c>
      <c r="F74" s="4">
        <f>_xlfn.IFS($C74=1, AVERAGEIFS(data!J$2:J$326, data!$B$2:$B$326, $B74,data!$C$2:$C$326, "=2", data!$D$2:$D$326, "=1", data!$E$2:$E$326, "=1", data!$F$2:$F$326, "=1", data!$G$2:$G$326, "=1"), $C74=2, AVERAGEIFS(data!J$2:J$326, data!$B$2:$B$326, $B74,data!$C$2:$C$326, "=2", data!$D$2:$D$326, "=1", data!$E$2:$E$326, "=1", data!$F$2:$F$326, "=1", data!$G$2:$G$326, "=2"), $C74=3, AVERAGEIFS(data!J$2:J$326, data!$B$2:$B$326, $B74,data!$C$2:$C$326, "=2", data!$D$2:$D$326, "=1", data!$E$2:$E$326, "=1", data!$F$2:$F$326, "=1", data!$G$2:$G$326, "=3"), $C74=4, AVERAGEIFS(data!J$2:J$326, data!$B$2:$B$326, $B74,data!$C$2:$C$326, "=3", data!$D$2:$D$326, "=1", data!$E$2:$E$326, "=1", data!$F$2:$F$326, "=1", data!$G$2:$G$326, "=1"), $C74=5, AVERAGEIFS(data!J$2:J$326, data!$B$2:$B$326, $B74,data!$C$2:$C$326, "=3", data!$D$2:$D$326, "=1", data!$E$2:$E$326, "=1", data!$F$2:$F$326, "=1", data!$G$2:$G$326, "=2"), $C74=6, AVERAGEIFS(data!J$2:J$326, data!$B$2:$B$326, $B74,data!$C$2:$C$326, "=2", data!$D$2:$D$326, {2,3}, data!$E$2:$E$326, "=1", data!$F$2:$F$326, "=1", data!$G$2:$G$326, "=1"), $C74=7, AVERAGEIFS(data!J$2:J$326, data!$B$2:$B$326, $B74,data!$C$2:$C$326, "=2", data!$D$2:$D$326, "=1", data!$E$2:$E$326, {2,3}, data!$F$2:$F$326, "=1", data!$G$2:$G$326, "=1"), $C74=8, AVERAGEIFS(data!J$2:J$326, data!$B$2:$B$326, $B74,data!$C$2:$C$326, "=2", data!$D$2:$D$326, {2,3}, data!$E$2:$E$326, {2,3}, data!$F$2:$F$326, "=1", data!$G$2:$G$326, "=1"))</f>
        <v>1</v>
      </c>
      <c r="G74" s="4">
        <f>_xlfn.IFS($C74=1, AVERAGEIFS(data!K$2:K$326, data!$B$2:$B$326, $B74,data!$C$2:$C$326, "=2", data!$D$2:$D$326, "=1", data!$E$2:$E$326, "=1", data!$F$2:$F$326, "=1", data!$G$2:$G$326, "=1"), $C74=2, AVERAGEIFS(data!K$2:K$326, data!$B$2:$B$326, $B74,data!$C$2:$C$326, "=2", data!$D$2:$D$326, "=1", data!$E$2:$E$326, "=1", data!$F$2:$F$326, "=1", data!$G$2:$G$326, "=2"), $C74=3, AVERAGEIFS(data!K$2:K$326, data!$B$2:$B$326, $B74,data!$C$2:$C$326, "=2", data!$D$2:$D$326, "=1", data!$E$2:$E$326, "=1", data!$F$2:$F$326, "=1", data!$G$2:$G$326, "=3"), $C74=4, AVERAGEIFS(data!K$2:K$326, data!$B$2:$B$326, $B74,data!$C$2:$C$326, "=3", data!$D$2:$D$326, "=1", data!$E$2:$E$326, "=1", data!$F$2:$F$326, "=1", data!$G$2:$G$326, "=1"), $C74=5, AVERAGEIFS(data!K$2:K$326, data!$B$2:$B$326, $B74,data!$C$2:$C$326, "=3", data!$D$2:$D$326, "=1", data!$E$2:$E$326, "=1", data!$F$2:$F$326, "=1", data!$G$2:$G$326, "=2"), $C74=6, AVERAGEIFS(data!K$2:K$326, data!$B$2:$B$326, $B74,data!$C$2:$C$326, "=2", data!$D$2:$D$326, {2,3}, data!$E$2:$E$326, "=1", data!$F$2:$F$326, "=1", data!$G$2:$G$326, "=1"), $C74=7, AVERAGEIFS(data!K$2:K$326, data!$B$2:$B$326, $B74,data!$C$2:$C$326, "=2", data!$D$2:$D$326, "=1", data!$E$2:$E$326, {2,3}, data!$F$2:$F$326, "=1", data!$G$2:$G$326, "=1"), $C74=8, AVERAGEIFS(data!K$2:K$326, data!$B$2:$B$326, $B74,data!$C$2:$C$326, "=2", data!$D$2:$D$326, {2,3}, data!$E$2:$E$326, {2,3}, data!$F$2:$F$326, "=1", data!$G$2:$G$326, "=1"))</f>
        <v>1</v>
      </c>
      <c r="H74" s="6">
        <f t="shared" si="1"/>
        <v>0</v>
      </c>
    </row>
    <row r="75" spans="1:8" x14ac:dyDescent="0.2">
      <c r="A75" s="4" t="s">
        <v>15</v>
      </c>
      <c r="B75" s="4">
        <v>11</v>
      </c>
      <c r="C75" s="4">
        <v>2</v>
      </c>
      <c r="D75" s="4">
        <f>_xlfn.IFS($C75=1, AVERAGEIFS(data!H$2:H$326, data!$B$2:$B$326, $B75,data!$C$2:$C$326, "=2", data!$D$2:$D$326, "=1", data!$E$2:$E$326, "=1", data!$F$2:$F$326, "=1", data!$G$2:$G$326, "=1"), $C75=2, AVERAGEIFS(data!H$2:H$326, data!$B$2:$B$326, $B75,data!$C$2:$C$326, "=2", data!$D$2:$D$326, "=1", data!$E$2:$E$326, "=1", data!$F$2:$F$326, "=1", data!$G$2:$G$326, "=2"), $C75=3, AVERAGEIFS(data!H$2:H$326, data!$B$2:$B$326, $B75,data!$C$2:$C$326, "=2", data!$D$2:$D$326, "=1", data!$E$2:$E$326, "=1", data!$F$2:$F$326, "=1", data!$G$2:$G$326, "=3"), $C75=4, AVERAGEIFS(data!H$2:H$326, data!$B$2:$B$326, $B75,data!$C$2:$C$326, "=3", data!$D$2:$D$326, "=1", data!$E$2:$E$326, "=1", data!$F$2:$F$326, "=1", data!$G$2:$G$326, "=1"), $C75=5, AVERAGEIFS(data!H$2:H$326, data!$B$2:$B$326, $B75,data!$C$2:$C$326, "=3", data!$D$2:$D$326, "=1", data!$E$2:$E$326, "=1", data!$F$2:$F$326, "=1", data!$G$2:$G$326, "=2"), $C75=6, AVERAGEIFS(data!H$2:H$326, data!$B$2:$B$326, $B75,data!$C$2:$C$326, "=2", data!$D$2:$D$326, {2,3}, data!$E$2:$E$326, "=1", data!$F$2:$F$326, "=1", data!$G$2:$G$326, "=1"), $C75=7, AVERAGEIFS(data!H$2:H$326, data!$B$2:$B$326, $B75,data!$C$2:$C$326, "=2", data!$D$2:$D$326, "=1", data!$E$2:$E$326, {2,3}, data!$F$2:$F$326, "=1", data!$G$2:$G$326, "=1"), $C75=8, AVERAGEIFS(data!H$2:H$326, data!$B$2:$B$326, $B75,data!$C$2:$C$326, "=2", data!$D$2:$D$326, {2,3}, data!$E$2:$E$326, {2,3}, data!$F$2:$F$326, "=1", data!$G$2:$G$326, "=1"))</f>
        <v>500</v>
      </c>
      <c r="E75" s="4">
        <f>_xlfn.IFS($C75=1, AVERAGEIFS(data!I$2:I$326, data!$B$2:$B$326, $B75,data!$C$2:$C$326, "=2", data!$D$2:$D$326, "=1", data!$E$2:$E$326, "=1", data!$F$2:$F$326, "=1", data!$G$2:$G$326, "=1"), $C75=2, AVERAGEIFS(data!I$2:I$326, data!$B$2:$B$326, $B75,data!$C$2:$C$326, "=2", data!$D$2:$D$326, "=1", data!$E$2:$E$326, "=1", data!$F$2:$F$326, "=1", data!$G$2:$G$326, "=2"), $C75=3, AVERAGEIFS(data!I$2:I$326, data!$B$2:$B$326, $B75,data!$C$2:$C$326, "=2", data!$D$2:$D$326, "=1", data!$E$2:$E$326, "=1", data!$F$2:$F$326, "=1", data!$G$2:$G$326, "=3"), $C75=4, AVERAGEIFS(data!I$2:I$326, data!$B$2:$B$326, $B75,data!$C$2:$C$326, "=3", data!$D$2:$D$326, "=1", data!$E$2:$E$326, "=1", data!$F$2:$F$326, "=1", data!$G$2:$G$326, "=1"), $C75=5, AVERAGEIFS(data!I$2:I$326, data!$B$2:$B$326, $B75,data!$C$2:$C$326, "=3", data!$D$2:$D$326, "=1", data!$E$2:$E$326, "=1", data!$F$2:$F$326, "=1", data!$G$2:$G$326, "=2"), $C75=6, AVERAGEIFS(data!I$2:I$326, data!$B$2:$B$326, $B75,data!$C$2:$C$326, "=2", data!$D$2:$D$326, {2,3}, data!$E$2:$E$326, "=1", data!$F$2:$F$326, "=1", data!$G$2:$G$326, "=1"), $C75=7, AVERAGEIFS(data!I$2:I$326, data!$B$2:$B$326, $B75,data!$C$2:$C$326, "=2", data!$D$2:$D$326, "=1", data!$E$2:$E$326, {2,3}, data!$F$2:$F$326, "=1", data!$G$2:$G$326, "=1"), $C75=8, AVERAGEIFS(data!I$2:I$326, data!$B$2:$B$326, $B75,data!$C$2:$C$326, "=2", data!$D$2:$D$326, {2,3}, data!$E$2:$E$326, {2,3}, data!$F$2:$F$326, "=1", data!$G$2:$G$326, "=1"))</f>
        <v>0</v>
      </c>
      <c r="F75" s="4">
        <f>_xlfn.IFS($C75=1, AVERAGEIFS(data!J$2:J$326, data!$B$2:$B$326, $B75,data!$C$2:$C$326, "=2", data!$D$2:$D$326, "=1", data!$E$2:$E$326, "=1", data!$F$2:$F$326, "=1", data!$G$2:$G$326, "=1"), $C75=2, AVERAGEIFS(data!J$2:J$326, data!$B$2:$B$326, $B75,data!$C$2:$C$326, "=2", data!$D$2:$D$326, "=1", data!$E$2:$E$326, "=1", data!$F$2:$F$326, "=1", data!$G$2:$G$326, "=2"), $C75=3, AVERAGEIFS(data!J$2:J$326, data!$B$2:$B$326, $B75,data!$C$2:$C$326, "=2", data!$D$2:$D$326, "=1", data!$E$2:$E$326, "=1", data!$F$2:$F$326, "=1", data!$G$2:$G$326, "=3"), $C75=4, AVERAGEIFS(data!J$2:J$326, data!$B$2:$B$326, $B75,data!$C$2:$C$326, "=3", data!$D$2:$D$326, "=1", data!$E$2:$E$326, "=1", data!$F$2:$F$326, "=1", data!$G$2:$G$326, "=1"), $C75=5, AVERAGEIFS(data!J$2:J$326, data!$B$2:$B$326, $B75,data!$C$2:$C$326, "=3", data!$D$2:$D$326, "=1", data!$E$2:$E$326, "=1", data!$F$2:$F$326, "=1", data!$G$2:$G$326, "=2"), $C75=6, AVERAGEIFS(data!J$2:J$326, data!$B$2:$B$326, $B75,data!$C$2:$C$326, "=2", data!$D$2:$D$326, {2,3}, data!$E$2:$E$326, "=1", data!$F$2:$F$326, "=1", data!$G$2:$G$326, "=1"), $C75=7, AVERAGEIFS(data!J$2:J$326, data!$B$2:$B$326, $B75,data!$C$2:$C$326, "=2", data!$D$2:$D$326, "=1", data!$E$2:$E$326, {2,3}, data!$F$2:$F$326, "=1", data!$G$2:$G$326, "=1"), $C75=8, AVERAGEIFS(data!J$2:J$326, data!$B$2:$B$326, $B75,data!$C$2:$C$326, "=2", data!$D$2:$D$326, {2,3}, data!$E$2:$E$326, {2,3}, data!$F$2:$F$326, "=1", data!$G$2:$G$326, "=1"))</f>
        <v>0</v>
      </c>
      <c r="G75" s="4">
        <f>_xlfn.IFS($C75=1, AVERAGEIFS(data!K$2:K$326, data!$B$2:$B$326, $B75,data!$C$2:$C$326, "=2", data!$D$2:$D$326, "=1", data!$E$2:$E$326, "=1", data!$F$2:$F$326, "=1", data!$G$2:$G$326, "=1"), $C75=2, AVERAGEIFS(data!K$2:K$326, data!$B$2:$B$326, $B75,data!$C$2:$C$326, "=2", data!$D$2:$D$326, "=1", data!$E$2:$E$326, "=1", data!$F$2:$F$326, "=1", data!$G$2:$G$326, "=2"), $C75=3, AVERAGEIFS(data!K$2:K$326, data!$B$2:$B$326, $B75,data!$C$2:$C$326, "=2", data!$D$2:$D$326, "=1", data!$E$2:$E$326, "=1", data!$F$2:$F$326, "=1", data!$G$2:$G$326, "=3"), $C75=4, AVERAGEIFS(data!K$2:K$326, data!$B$2:$B$326, $B75,data!$C$2:$C$326, "=3", data!$D$2:$D$326, "=1", data!$E$2:$E$326, "=1", data!$F$2:$F$326, "=1", data!$G$2:$G$326, "=1"), $C75=5, AVERAGEIFS(data!K$2:K$326, data!$B$2:$B$326, $B75,data!$C$2:$C$326, "=3", data!$D$2:$D$326, "=1", data!$E$2:$E$326, "=1", data!$F$2:$F$326, "=1", data!$G$2:$G$326, "=2"), $C75=6, AVERAGEIFS(data!K$2:K$326, data!$B$2:$B$326, $B75,data!$C$2:$C$326, "=2", data!$D$2:$D$326, {2,3}, data!$E$2:$E$326, "=1", data!$F$2:$F$326, "=1", data!$G$2:$G$326, "=1"), $C75=7, AVERAGEIFS(data!K$2:K$326, data!$B$2:$B$326, $B75,data!$C$2:$C$326, "=2", data!$D$2:$D$326, "=1", data!$E$2:$E$326, {2,3}, data!$F$2:$F$326, "=1", data!$G$2:$G$326, "=1"), $C75=8, AVERAGEIFS(data!K$2:K$326, data!$B$2:$B$326, $B75,data!$C$2:$C$326, "=2", data!$D$2:$D$326, {2,3}, data!$E$2:$E$326, {2,3}, data!$F$2:$F$326, "=1", data!$G$2:$G$326, "=1"))</f>
        <v>0</v>
      </c>
      <c r="H75" s="6" t="str">
        <f t="shared" si="1"/>
        <v>N/A</v>
      </c>
    </row>
    <row r="76" spans="1:8" x14ac:dyDescent="0.2">
      <c r="A76" s="4" t="s">
        <v>15</v>
      </c>
      <c r="B76" s="4">
        <v>11</v>
      </c>
      <c r="C76" s="4">
        <v>3</v>
      </c>
      <c r="D76" s="4">
        <f>_xlfn.IFS($C76=1, AVERAGEIFS(data!H$2:H$326, data!$B$2:$B$326, $B76,data!$C$2:$C$326, "=2", data!$D$2:$D$326, "=1", data!$E$2:$E$326, "=1", data!$F$2:$F$326, "=1", data!$G$2:$G$326, "=1"), $C76=2, AVERAGEIFS(data!H$2:H$326, data!$B$2:$B$326, $B76,data!$C$2:$C$326, "=2", data!$D$2:$D$326, "=1", data!$E$2:$E$326, "=1", data!$F$2:$F$326, "=1", data!$G$2:$G$326, "=2"), $C76=3, AVERAGEIFS(data!H$2:H$326, data!$B$2:$B$326, $B76,data!$C$2:$C$326, "=2", data!$D$2:$D$326, "=1", data!$E$2:$E$326, "=1", data!$F$2:$F$326, "=1", data!$G$2:$G$326, "=3"), $C76=4, AVERAGEIFS(data!H$2:H$326, data!$B$2:$B$326, $B76,data!$C$2:$C$326, "=3", data!$D$2:$D$326, "=1", data!$E$2:$E$326, "=1", data!$F$2:$F$326, "=1", data!$G$2:$G$326, "=1"), $C76=5, AVERAGEIFS(data!H$2:H$326, data!$B$2:$B$326, $B76,data!$C$2:$C$326, "=3", data!$D$2:$D$326, "=1", data!$E$2:$E$326, "=1", data!$F$2:$F$326, "=1", data!$G$2:$G$326, "=2"), $C76=6, AVERAGEIFS(data!H$2:H$326, data!$B$2:$B$326, $B76,data!$C$2:$C$326, "=2", data!$D$2:$D$326, {2,3}, data!$E$2:$E$326, "=1", data!$F$2:$F$326, "=1", data!$G$2:$G$326, "=1"), $C76=7, AVERAGEIFS(data!H$2:H$326, data!$B$2:$B$326, $B76,data!$C$2:$C$326, "=2", data!$D$2:$D$326, "=1", data!$E$2:$E$326, {2,3}, data!$F$2:$F$326, "=1", data!$G$2:$G$326, "=1"), $C76=8, AVERAGEIFS(data!H$2:H$326, data!$B$2:$B$326, $B76,data!$C$2:$C$326, "=2", data!$D$2:$D$326, {2,3}, data!$E$2:$E$326, {2,3}, data!$F$2:$F$326, "=1", data!$G$2:$G$326, "=1"))</f>
        <v>500</v>
      </c>
      <c r="E76" s="4">
        <f>_xlfn.IFS($C76=1, AVERAGEIFS(data!I$2:I$326, data!$B$2:$B$326, $B76,data!$C$2:$C$326, "=2", data!$D$2:$D$326, "=1", data!$E$2:$E$326, "=1", data!$F$2:$F$326, "=1", data!$G$2:$G$326, "=1"), $C76=2, AVERAGEIFS(data!I$2:I$326, data!$B$2:$B$326, $B76,data!$C$2:$C$326, "=2", data!$D$2:$D$326, "=1", data!$E$2:$E$326, "=1", data!$F$2:$F$326, "=1", data!$G$2:$G$326, "=2"), $C76=3, AVERAGEIFS(data!I$2:I$326, data!$B$2:$B$326, $B76,data!$C$2:$C$326, "=2", data!$D$2:$D$326, "=1", data!$E$2:$E$326, "=1", data!$F$2:$F$326, "=1", data!$G$2:$G$326, "=3"), $C76=4, AVERAGEIFS(data!I$2:I$326, data!$B$2:$B$326, $B76,data!$C$2:$C$326, "=3", data!$D$2:$D$326, "=1", data!$E$2:$E$326, "=1", data!$F$2:$F$326, "=1", data!$G$2:$G$326, "=1"), $C76=5, AVERAGEIFS(data!I$2:I$326, data!$B$2:$B$326, $B76,data!$C$2:$C$326, "=3", data!$D$2:$D$326, "=1", data!$E$2:$E$326, "=1", data!$F$2:$F$326, "=1", data!$G$2:$G$326, "=2"), $C76=6, AVERAGEIFS(data!I$2:I$326, data!$B$2:$B$326, $B76,data!$C$2:$C$326, "=2", data!$D$2:$D$326, {2,3}, data!$E$2:$E$326, "=1", data!$F$2:$F$326, "=1", data!$G$2:$G$326, "=1"), $C76=7, AVERAGEIFS(data!I$2:I$326, data!$B$2:$B$326, $B76,data!$C$2:$C$326, "=2", data!$D$2:$D$326, "=1", data!$E$2:$E$326, {2,3}, data!$F$2:$F$326, "=1", data!$G$2:$G$326, "=1"), $C76=8, AVERAGEIFS(data!I$2:I$326, data!$B$2:$B$326, $B76,data!$C$2:$C$326, "=2", data!$D$2:$D$326, {2,3}, data!$E$2:$E$326, {2,3}, data!$F$2:$F$326, "=1", data!$G$2:$G$326, "=1"))</f>
        <v>0</v>
      </c>
      <c r="F76" s="4">
        <f>_xlfn.IFS($C76=1, AVERAGEIFS(data!J$2:J$326, data!$B$2:$B$326, $B76,data!$C$2:$C$326, "=2", data!$D$2:$D$326, "=1", data!$E$2:$E$326, "=1", data!$F$2:$F$326, "=1", data!$G$2:$G$326, "=1"), $C76=2, AVERAGEIFS(data!J$2:J$326, data!$B$2:$B$326, $B76,data!$C$2:$C$326, "=2", data!$D$2:$D$326, "=1", data!$E$2:$E$326, "=1", data!$F$2:$F$326, "=1", data!$G$2:$G$326, "=2"), $C76=3, AVERAGEIFS(data!J$2:J$326, data!$B$2:$B$326, $B76,data!$C$2:$C$326, "=2", data!$D$2:$D$326, "=1", data!$E$2:$E$326, "=1", data!$F$2:$F$326, "=1", data!$G$2:$G$326, "=3"), $C76=4, AVERAGEIFS(data!J$2:J$326, data!$B$2:$B$326, $B76,data!$C$2:$C$326, "=3", data!$D$2:$D$326, "=1", data!$E$2:$E$326, "=1", data!$F$2:$F$326, "=1", data!$G$2:$G$326, "=1"), $C76=5, AVERAGEIFS(data!J$2:J$326, data!$B$2:$B$326, $B76,data!$C$2:$C$326, "=3", data!$D$2:$D$326, "=1", data!$E$2:$E$326, "=1", data!$F$2:$F$326, "=1", data!$G$2:$G$326, "=2"), $C76=6, AVERAGEIFS(data!J$2:J$326, data!$B$2:$B$326, $B76,data!$C$2:$C$326, "=2", data!$D$2:$D$326, {2,3}, data!$E$2:$E$326, "=1", data!$F$2:$F$326, "=1", data!$G$2:$G$326, "=1"), $C76=7, AVERAGEIFS(data!J$2:J$326, data!$B$2:$B$326, $B76,data!$C$2:$C$326, "=2", data!$D$2:$D$326, "=1", data!$E$2:$E$326, {2,3}, data!$F$2:$F$326, "=1", data!$G$2:$G$326, "=1"), $C76=8, AVERAGEIFS(data!J$2:J$326, data!$B$2:$B$326, $B76,data!$C$2:$C$326, "=2", data!$D$2:$D$326, {2,3}, data!$E$2:$E$326, {2,3}, data!$F$2:$F$326, "=1", data!$G$2:$G$326, "=1"))</f>
        <v>0</v>
      </c>
      <c r="G76" s="4">
        <f>_xlfn.IFS($C76=1, AVERAGEIFS(data!K$2:K$326, data!$B$2:$B$326, $B76,data!$C$2:$C$326, "=2", data!$D$2:$D$326, "=1", data!$E$2:$E$326, "=1", data!$F$2:$F$326, "=1", data!$G$2:$G$326, "=1"), $C76=2, AVERAGEIFS(data!K$2:K$326, data!$B$2:$B$326, $B76,data!$C$2:$C$326, "=2", data!$D$2:$D$326, "=1", data!$E$2:$E$326, "=1", data!$F$2:$F$326, "=1", data!$G$2:$G$326, "=2"), $C76=3, AVERAGEIFS(data!K$2:K$326, data!$B$2:$B$326, $B76,data!$C$2:$C$326, "=2", data!$D$2:$D$326, "=1", data!$E$2:$E$326, "=1", data!$F$2:$F$326, "=1", data!$G$2:$G$326, "=3"), $C76=4, AVERAGEIFS(data!K$2:K$326, data!$B$2:$B$326, $B76,data!$C$2:$C$326, "=3", data!$D$2:$D$326, "=1", data!$E$2:$E$326, "=1", data!$F$2:$F$326, "=1", data!$G$2:$G$326, "=1"), $C76=5, AVERAGEIFS(data!K$2:K$326, data!$B$2:$B$326, $B76,data!$C$2:$C$326, "=3", data!$D$2:$D$326, "=1", data!$E$2:$E$326, "=1", data!$F$2:$F$326, "=1", data!$G$2:$G$326, "=2"), $C76=6, AVERAGEIFS(data!K$2:K$326, data!$B$2:$B$326, $B76,data!$C$2:$C$326, "=2", data!$D$2:$D$326, {2,3}, data!$E$2:$E$326, "=1", data!$F$2:$F$326, "=1", data!$G$2:$G$326, "=1"), $C76=7, AVERAGEIFS(data!K$2:K$326, data!$B$2:$B$326, $B76,data!$C$2:$C$326, "=2", data!$D$2:$D$326, "=1", data!$E$2:$E$326, {2,3}, data!$F$2:$F$326, "=1", data!$G$2:$G$326, "=1"), $C76=8, AVERAGEIFS(data!K$2:K$326, data!$B$2:$B$326, $B76,data!$C$2:$C$326, "=2", data!$D$2:$D$326, {2,3}, data!$E$2:$E$326, {2,3}, data!$F$2:$F$326, "=1", data!$G$2:$G$326, "=1"))</f>
        <v>0</v>
      </c>
      <c r="H76" s="6" t="str">
        <f t="shared" si="1"/>
        <v>N/A</v>
      </c>
    </row>
    <row r="77" spans="1:8" x14ac:dyDescent="0.2">
      <c r="A77" s="4" t="s">
        <v>15</v>
      </c>
      <c r="B77" s="4">
        <v>11</v>
      </c>
      <c r="C77" s="4">
        <v>4</v>
      </c>
      <c r="D77" s="4">
        <f>_xlfn.IFS($C77=1, AVERAGEIFS(data!H$2:H$326, data!$B$2:$B$326, $B77,data!$C$2:$C$326, "=2", data!$D$2:$D$326, "=1", data!$E$2:$E$326, "=1", data!$F$2:$F$326, "=1", data!$G$2:$G$326, "=1"), $C77=2, AVERAGEIFS(data!H$2:H$326, data!$B$2:$B$326, $B77,data!$C$2:$C$326, "=2", data!$D$2:$D$326, "=1", data!$E$2:$E$326, "=1", data!$F$2:$F$326, "=1", data!$G$2:$G$326, "=2"), $C77=3, AVERAGEIFS(data!H$2:H$326, data!$B$2:$B$326, $B77,data!$C$2:$C$326, "=2", data!$D$2:$D$326, "=1", data!$E$2:$E$326, "=1", data!$F$2:$F$326, "=1", data!$G$2:$G$326, "=3"), $C77=4, AVERAGEIFS(data!H$2:H$326, data!$B$2:$B$326, $B77,data!$C$2:$C$326, "=3", data!$D$2:$D$326, "=1", data!$E$2:$E$326, "=1", data!$F$2:$F$326, "=1", data!$G$2:$G$326, "=1"), $C77=5, AVERAGEIFS(data!H$2:H$326, data!$B$2:$B$326, $B77,data!$C$2:$C$326, "=3", data!$D$2:$D$326, "=1", data!$E$2:$E$326, "=1", data!$F$2:$F$326, "=1", data!$G$2:$G$326, "=2"), $C77=6, AVERAGEIFS(data!H$2:H$326, data!$B$2:$B$326, $B77,data!$C$2:$C$326, "=2", data!$D$2:$D$326, {2,3}, data!$E$2:$E$326, "=1", data!$F$2:$F$326, "=1", data!$G$2:$G$326, "=1"), $C77=7, AVERAGEIFS(data!H$2:H$326, data!$B$2:$B$326, $B77,data!$C$2:$C$326, "=2", data!$D$2:$D$326, "=1", data!$E$2:$E$326, {2,3}, data!$F$2:$F$326, "=1", data!$G$2:$G$326, "=1"), $C77=8, AVERAGEIFS(data!H$2:H$326, data!$B$2:$B$326, $B77,data!$C$2:$C$326, "=2", data!$D$2:$D$326, {2,3}, data!$E$2:$E$326, {2,3}, data!$F$2:$F$326, "=1", data!$G$2:$G$326, "=1"))</f>
        <v>500</v>
      </c>
      <c r="E77" s="4">
        <f>_xlfn.IFS($C77=1, AVERAGEIFS(data!I$2:I$326, data!$B$2:$B$326, $B77,data!$C$2:$C$326, "=2", data!$D$2:$D$326, "=1", data!$E$2:$E$326, "=1", data!$F$2:$F$326, "=1", data!$G$2:$G$326, "=1"), $C77=2, AVERAGEIFS(data!I$2:I$326, data!$B$2:$B$326, $B77,data!$C$2:$C$326, "=2", data!$D$2:$D$326, "=1", data!$E$2:$E$326, "=1", data!$F$2:$F$326, "=1", data!$G$2:$G$326, "=2"), $C77=3, AVERAGEIFS(data!I$2:I$326, data!$B$2:$B$326, $B77,data!$C$2:$C$326, "=2", data!$D$2:$D$326, "=1", data!$E$2:$E$326, "=1", data!$F$2:$F$326, "=1", data!$G$2:$G$326, "=3"), $C77=4, AVERAGEIFS(data!I$2:I$326, data!$B$2:$B$326, $B77,data!$C$2:$C$326, "=3", data!$D$2:$D$326, "=1", data!$E$2:$E$326, "=1", data!$F$2:$F$326, "=1", data!$G$2:$G$326, "=1"), $C77=5, AVERAGEIFS(data!I$2:I$326, data!$B$2:$B$326, $B77,data!$C$2:$C$326, "=3", data!$D$2:$D$326, "=1", data!$E$2:$E$326, "=1", data!$F$2:$F$326, "=1", data!$G$2:$G$326, "=2"), $C77=6, AVERAGEIFS(data!I$2:I$326, data!$B$2:$B$326, $B77,data!$C$2:$C$326, "=2", data!$D$2:$D$326, {2,3}, data!$E$2:$E$326, "=1", data!$F$2:$F$326, "=1", data!$G$2:$G$326, "=1"), $C77=7, AVERAGEIFS(data!I$2:I$326, data!$B$2:$B$326, $B77,data!$C$2:$C$326, "=2", data!$D$2:$D$326, "=1", data!$E$2:$E$326, {2,3}, data!$F$2:$F$326, "=1", data!$G$2:$G$326, "=1"), $C77=8, AVERAGEIFS(data!I$2:I$326, data!$B$2:$B$326, $B77,data!$C$2:$C$326, "=2", data!$D$2:$D$326, {2,3}, data!$E$2:$E$326, {2,3}, data!$F$2:$F$326, "=1", data!$G$2:$G$326, "=1"))</f>
        <v>191</v>
      </c>
      <c r="F77" s="4">
        <f>_xlfn.IFS($C77=1, AVERAGEIFS(data!J$2:J$326, data!$B$2:$B$326, $B77,data!$C$2:$C$326, "=2", data!$D$2:$D$326, "=1", data!$E$2:$E$326, "=1", data!$F$2:$F$326, "=1", data!$G$2:$G$326, "=1"), $C77=2, AVERAGEIFS(data!J$2:J$326, data!$B$2:$B$326, $B77,data!$C$2:$C$326, "=2", data!$D$2:$D$326, "=1", data!$E$2:$E$326, "=1", data!$F$2:$F$326, "=1", data!$G$2:$G$326, "=2"), $C77=3, AVERAGEIFS(data!J$2:J$326, data!$B$2:$B$326, $B77,data!$C$2:$C$326, "=2", data!$D$2:$D$326, "=1", data!$E$2:$E$326, "=1", data!$F$2:$F$326, "=1", data!$G$2:$G$326, "=3"), $C77=4, AVERAGEIFS(data!J$2:J$326, data!$B$2:$B$326, $B77,data!$C$2:$C$326, "=3", data!$D$2:$D$326, "=1", data!$E$2:$E$326, "=1", data!$F$2:$F$326, "=1", data!$G$2:$G$326, "=1"), $C77=5, AVERAGEIFS(data!J$2:J$326, data!$B$2:$B$326, $B77,data!$C$2:$C$326, "=3", data!$D$2:$D$326, "=1", data!$E$2:$E$326, "=1", data!$F$2:$F$326, "=1", data!$G$2:$G$326, "=2"), $C77=6, AVERAGEIFS(data!J$2:J$326, data!$B$2:$B$326, $B77,data!$C$2:$C$326, "=2", data!$D$2:$D$326, {2,3}, data!$E$2:$E$326, "=1", data!$F$2:$F$326, "=1", data!$G$2:$G$326, "=1"), $C77=7, AVERAGEIFS(data!J$2:J$326, data!$B$2:$B$326, $B77,data!$C$2:$C$326, "=2", data!$D$2:$D$326, "=1", data!$E$2:$E$326, {2,3}, data!$F$2:$F$326, "=1", data!$G$2:$G$326, "=1"), $C77=8, AVERAGEIFS(data!J$2:J$326, data!$B$2:$B$326, $B77,data!$C$2:$C$326, "=2", data!$D$2:$D$326, {2,3}, data!$E$2:$E$326, {2,3}, data!$F$2:$F$326, "=1", data!$G$2:$G$326, "=1"))</f>
        <v>191</v>
      </c>
      <c r="G77" s="4">
        <f>_xlfn.IFS($C77=1, AVERAGEIFS(data!K$2:K$326, data!$B$2:$B$326, $B77,data!$C$2:$C$326, "=2", data!$D$2:$D$326, "=1", data!$E$2:$E$326, "=1", data!$F$2:$F$326, "=1", data!$G$2:$G$326, "=1"), $C77=2, AVERAGEIFS(data!K$2:K$326, data!$B$2:$B$326, $B77,data!$C$2:$C$326, "=2", data!$D$2:$D$326, "=1", data!$E$2:$E$326, "=1", data!$F$2:$F$326, "=1", data!$G$2:$G$326, "=2"), $C77=3, AVERAGEIFS(data!K$2:K$326, data!$B$2:$B$326, $B77,data!$C$2:$C$326, "=2", data!$D$2:$D$326, "=1", data!$E$2:$E$326, "=1", data!$F$2:$F$326, "=1", data!$G$2:$G$326, "=3"), $C77=4, AVERAGEIFS(data!K$2:K$326, data!$B$2:$B$326, $B77,data!$C$2:$C$326, "=3", data!$D$2:$D$326, "=1", data!$E$2:$E$326, "=1", data!$F$2:$F$326, "=1", data!$G$2:$G$326, "=1"), $C77=5, AVERAGEIFS(data!K$2:K$326, data!$B$2:$B$326, $B77,data!$C$2:$C$326, "=3", data!$D$2:$D$326, "=1", data!$E$2:$E$326, "=1", data!$F$2:$F$326, "=1", data!$G$2:$G$326, "=2"), $C77=6, AVERAGEIFS(data!K$2:K$326, data!$B$2:$B$326, $B77,data!$C$2:$C$326, "=2", data!$D$2:$D$326, {2,3}, data!$E$2:$E$326, "=1", data!$F$2:$F$326, "=1", data!$G$2:$G$326, "=1"), $C77=7, AVERAGEIFS(data!K$2:K$326, data!$B$2:$B$326, $B77,data!$C$2:$C$326, "=2", data!$D$2:$D$326, "=1", data!$E$2:$E$326, {2,3}, data!$F$2:$F$326, "=1", data!$G$2:$G$326, "=1"), $C77=8, AVERAGEIFS(data!K$2:K$326, data!$B$2:$B$326, $B77,data!$C$2:$C$326, "=2", data!$D$2:$D$326, {2,3}, data!$E$2:$E$326, {2,3}, data!$F$2:$F$326, "=1", data!$G$2:$G$326, "=1"))</f>
        <v>2</v>
      </c>
      <c r="H77" s="6">
        <f t="shared" si="1"/>
        <v>0.98952879581151831</v>
      </c>
    </row>
    <row r="78" spans="1:8" x14ac:dyDescent="0.2">
      <c r="A78" s="4" t="s">
        <v>15</v>
      </c>
      <c r="B78" s="4">
        <v>11</v>
      </c>
      <c r="C78" s="4">
        <v>5</v>
      </c>
      <c r="D78" s="4">
        <f>_xlfn.IFS($C78=1, AVERAGEIFS(data!H$2:H$326, data!$B$2:$B$326, $B78,data!$C$2:$C$326, "=2", data!$D$2:$D$326, "=1", data!$E$2:$E$326, "=1", data!$F$2:$F$326, "=1", data!$G$2:$G$326, "=1"), $C78=2, AVERAGEIFS(data!H$2:H$326, data!$B$2:$B$326, $B78,data!$C$2:$C$326, "=2", data!$D$2:$D$326, "=1", data!$E$2:$E$326, "=1", data!$F$2:$F$326, "=1", data!$G$2:$G$326, "=2"), $C78=3, AVERAGEIFS(data!H$2:H$326, data!$B$2:$B$326, $B78,data!$C$2:$C$326, "=2", data!$D$2:$D$326, "=1", data!$E$2:$E$326, "=1", data!$F$2:$F$326, "=1", data!$G$2:$G$326, "=3"), $C78=4, AVERAGEIFS(data!H$2:H$326, data!$B$2:$B$326, $B78,data!$C$2:$C$326, "=3", data!$D$2:$D$326, "=1", data!$E$2:$E$326, "=1", data!$F$2:$F$326, "=1", data!$G$2:$G$326, "=1"), $C78=5, AVERAGEIFS(data!H$2:H$326, data!$B$2:$B$326, $B78,data!$C$2:$C$326, "=3", data!$D$2:$D$326, "=1", data!$E$2:$E$326, "=1", data!$F$2:$F$326, "=1", data!$G$2:$G$326, "=2"), $C78=6, AVERAGEIFS(data!H$2:H$326, data!$B$2:$B$326, $B78,data!$C$2:$C$326, "=2", data!$D$2:$D$326, {2,3}, data!$E$2:$E$326, "=1", data!$F$2:$F$326, "=1", data!$G$2:$G$326, "=1"), $C78=7, AVERAGEIFS(data!H$2:H$326, data!$B$2:$B$326, $B78,data!$C$2:$C$326, "=2", data!$D$2:$D$326, "=1", data!$E$2:$E$326, {2,3}, data!$F$2:$F$326, "=1", data!$G$2:$G$326, "=1"), $C78=8, AVERAGEIFS(data!H$2:H$326, data!$B$2:$B$326, $B78,data!$C$2:$C$326, "=2", data!$D$2:$D$326, {2,3}, data!$E$2:$E$326, {2,3}, data!$F$2:$F$326, "=1", data!$G$2:$G$326, "=1"))</f>
        <v>500</v>
      </c>
      <c r="E78" s="4">
        <f>_xlfn.IFS($C78=1, AVERAGEIFS(data!I$2:I$326, data!$B$2:$B$326, $B78,data!$C$2:$C$326, "=2", data!$D$2:$D$326, "=1", data!$E$2:$E$326, "=1", data!$F$2:$F$326, "=1", data!$G$2:$G$326, "=1"), $C78=2, AVERAGEIFS(data!I$2:I$326, data!$B$2:$B$326, $B78,data!$C$2:$C$326, "=2", data!$D$2:$D$326, "=1", data!$E$2:$E$326, "=1", data!$F$2:$F$326, "=1", data!$G$2:$G$326, "=2"), $C78=3, AVERAGEIFS(data!I$2:I$326, data!$B$2:$B$326, $B78,data!$C$2:$C$326, "=2", data!$D$2:$D$326, "=1", data!$E$2:$E$326, "=1", data!$F$2:$F$326, "=1", data!$G$2:$G$326, "=3"), $C78=4, AVERAGEIFS(data!I$2:I$326, data!$B$2:$B$326, $B78,data!$C$2:$C$326, "=3", data!$D$2:$D$326, "=1", data!$E$2:$E$326, "=1", data!$F$2:$F$326, "=1", data!$G$2:$G$326, "=1"), $C78=5, AVERAGEIFS(data!I$2:I$326, data!$B$2:$B$326, $B78,data!$C$2:$C$326, "=3", data!$D$2:$D$326, "=1", data!$E$2:$E$326, "=1", data!$F$2:$F$326, "=1", data!$G$2:$G$326, "=2"), $C78=6, AVERAGEIFS(data!I$2:I$326, data!$B$2:$B$326, $B78,data!$C$2:$C$326, "=2", data!$D$2:$D$326, {2,3}, data!$E$2:$E$326, "=1", data!$F$2:$F$326, "=1", data!$G$2:$G$326, "=1"), $C78=7, AVERAGEIFS(data!I$2:I$326, data!$B$2:$B$326, $B78,data!$C$2:$C$326, "=2", data!$D$2:$D$326, "=1", data!$E$2:$E$326, {2,3}, data!$F$2:$F$326, "=1", data!$G$2:$G$326, "=1"), $C78=8, AVERAGEIFS(data!I$2:I$326, data!$B$2:$B$326, $B78,data!$C$2:$C$326, "=2", data!$D$2:$D$326, {2,3}, data!$E$2:$E$326, {2,3}, data!$F$2:$F$326, "=1", data!$G$2:$G$326, "=1"))</f>
        <v>36</v>
      </c>
      <c r="F78" s="4">
        <f>_xlfn.IFS($C78=1, AVERAGEIFS(data!J$2:J$326, data!$B$2:$B$326, $B78,data!$C$2:$C$326, "=2", data!$D$2:$D$326, "=1", data!$E$2:$E$326, "=1", data!$F$2:$F$326, "=1", data!$G$2:$G$326, "=1"), $C78=2, AVERAGEIFS(data!J$2:J$326, data!$B$2:$B$326, $B78,data!$C$2:$C$326, "=2", data!$D$2:$D$326, "=1", data!$E$2:$E$326, "=1", data!$F$2:$F$326, "=1", data!$G$2:$G$326, "=2"), $C78=3, AVERAGEIFS(data!J$2:J$326, data!$B$2:$B$326, $B78,data!$C$2:$C$326, "=2", data!$D$2:$D$326, "=1", data!$E$2:$E$326, "=1", data!$F$2:$F$326, "=1", data!$G$2:$G$326, "=3"), $C78=4, AVERAGEIFS(data!J$2:J$326, data!$B$2:$B$326, $B78,data!$C$2:$C$326, "=3", data!$D$2:$D$326, "=1", data!$E$2:$E$326, "=1", data!$F$2:$F$326, "=1", data!$G$2:$G$326, "=1"), $C78=5, AVERAGEIFS(data!J$2:J$326, data!$B$2:$B$326, $B78,data!$C$2:$C$326, "=3", data!$D$2:$D$326, "=1", data!$E$2:$E$326, "=1", data!$F$2:$F$326, "=1", data!$G$2:$G$326, "=2"), $C78=6, AVERAGEIFS(data!J$2:J$326, data!$B$2:$B$326, $B78,data!$C$2:$C$326, "=2", data!$D$2:$D$326, {2,3}, data!$E$2:$E$326, "=1", data!$F$2:$F$326, "=1", data!$G$2:$G$326, "=1"), $C78=7, AVERAGEIFS(data!J$2:J$326, data!$B$2:$B$326, $B78,data!$C$2:$C$326, "=2", data!$D$2:$D$326, "=1", data!$E$2:$E$326, {2,3}, data!$F$2:$F$326, "=1", data!$G$2:$G$326, "=1"), $C78=8, AVERAGEIFS(data!J$2:J$326, data!$B$2:$B$326, $B78,data!$C$2:$C$326, "=2", data!$D$2:$D$326, {2,3}, data!$E$2:$E$326, {2,3}, data!$F$2:$F$326, "=1", data!$G$2:$G$326, "=1"))</f>
        <v>36</v>
      </c>
      <c r="G78" s="4">
        <f>_xlfn.IFS($C78=1, AVERAGEIFS(data!K$2:K$326, data!$B$2:$B$326, $B78,data!$C$2:$C$326, "=2", data!$D$2:$D$326, "=1", data!$E$2:$E$326, "=1", data!$F$2:$F$326, "=1", data!$G$2:$G$326, "=1"), $C78=2, AVERAGEIFS(data!K$2:K$326, data!$B$2:$B$326, $B78,data!$C$2:$C$326, "=2", data!$D$2:$D$326, "=1", data!$E$2:$E$326, "=1", data!$F$2:$F$326, "=1", data!$G$2:$G$326, "=2"), $C78=3, AVERAGEIFS(data!K$2:K$326, data!$B$2:$B$326, $B78,data!$C$2:$C$326, "=2", data!$D$2:$D$326, "=1", data!$E$2:$E$326, "=1", data!$F$2:$F$326, "=1", data!$G$2:$G$326, "=3"), $C78=4, AVERAGEIFS(data!K$2:K$326, data!$B$2:$B$326, $B78,data!$C$2:$C$326, "=3", data!$D$2:$D$326, "=1", data!$E$2:$E$326, "=1", data!$F$2:$F$326, "=1", data!$G$2:$G$326, "=1"), $C78=5, AVERAGEIFS(data!K$2:K$326, data!$B$2:$B$326, $B78,data!$C$2:$C$326, "=3", data!$D$2:$D$326, "=1", data!$E$2:$E$326, "=1", data!$F$2:$F$326, "=1", data!$G$2:$G$326, "=2"), $C78=6, AVERAGEIFS(data!K$2:K$326, data!$B$2:$B$326, $B78,data!$C$2:$C$326, "=2", data!$D$2:$D$326, {2,3}, data!$E$2:$E$326, "=1", data!$F$2:$F$326, "=1", data!$G$2:$G$326, "=1"), $C78=7, AVERAGEIFS(data!K$2:K$326, data!$B$2:$B$326, $B78,data!$C$2:$C$326, "=2", data!$D$2:$D$326, "=1", data!$E$2:$E$326, {2,3}, data!$F$2:$F$326, "=1", data!$G$2:$G$326, "=1"), $C78=8, AVERAGEIFS(data!K$2:K$326, data!$B$2:$B$326, $B78,data!$C$2:$C$326, "=2", data!$D$2:$D$326, {2,3}, data!$E$2:$E$326, {2,3}, data!$F$2:$F$326, "=1", data!$G$2:$G$326, "=1"))</f>
        <v>2</v>
      </c>
      <c r="H78" s="6">
        <f t="shared" si="1"/>
        <v>0.94444444444444442</v>
      </c>
    </row>
    <row r="79" spans="1:8" x14ac:dyDescent="0.2">
      <c r="A79" s="4" t="s">
        <v>15</v>
      </c>
      <c r="B79" s="4">
        <v>11</v>
      </c>
      <c r="C79" s="4">
        <v>6</v>
      </c>
      <c r="D79" s="4">
        <f>_xlfn.IFS($C79=1, AVERAGEIFS(data!H$2:H$326, data!$B$2:$B$326, $B79,data!$C$2:$C$326, "=2", data!$D$2:$D$326, "=1", data!$E$2:$E$326, "=1", data!$F$2:$F$326, "=1", data!$G$2:$G$326, "=1"), $C79=2, AVERAGEIFS(data!H$2:H$326, data!$B$2:$B$326, $B79,data!$C$2:$C$326, "=2", data!$D$2:$D$326, "=1", data!$E$2:$E$326, "=1", data!$F$2:$F$326, "=1", data!$G$2:$G$326, "=2"), $C79=3, AVERAGEIFS(data!H$2:H$326, data!$B$2:$B$326, $B79,data!$C$2:$C$326, "=2", data!$D$2:$D$326, "=1", data!$E$2:$E$326, "=1", data!$F$2:$F$326, "=1", data!$G$2:$G$326, "=3"), $C79=4, AVERAGEIFS(data!H$2:H$326, data!$B$2:$B$326, $B79,data!$C$2:$C$326, "=3", data!$D$2:$D$326, "=1", data!$E$2:$E$326, "=1", data!$F$2:$F$326, "=1", data!$G$2:$G$326, "=1"), $C79=5, AVERAGEIFS(data!H$2:H$326, data!$B$2:$B$326, $B79,data!$C$2:$C$326, "=3", data!$D$2:$D$326, "=1", data!$E$2:$E$326, "=1", data!$F$2:$F$326, "=1", data!$G$2:$G$326, "=2"), $C79=6, AVERAGEIFS(data!H$2:H$326, data!$B$2:$B$326, $B79,data!$C$2:$C$326, "=2", data!$D$2:$D$326, {2,3}, data!$E$2:$E$326, "=1", data!$F$2:$F$326, "=1", data!$G$2:$G$326, "=1"), $C79=7, AVERAGEIFS(data!H$2:H$326, data!$B$2:$B$326, $B79,data!$C$2:$C$326, "=2", data!$D$2:$D$326, "=1", data!$E$2:$E$326, {2,3}, data!$F$2:$F$326, "=1", data!$G$2:$G$326, "=1"), $C79=8, AVERAGEIFS(data!H$2:H$326, data!$B$2:$B$326, $B79,data!$C$2:$C$326, "=2", data!$D$2:$D$326, {2,3}, data!$E$2:$E$326, {2,3}, data!$F$2:$F$326, "=1", data!$G$2:$G$326, "=1"))</f>
        <v>500</v>
      </c>
      <c r="E79" s="4">
        <f>_xlfn.IFS($C79=1, AVERAGEIFS(data!I$2:I$326, data!$B$2:$B$326, $B79,data!$C$2:$C$326, "=2", data!$D$2:$D$326, "=1", data!$E$2:$E$326, "=1", data!$F$2:$F$326, "=1", data!$G$2:$G$326, "=1"), $C79=2, AVERAGEIFS(data!I$2:I$326, data!$B$2:$B$326, $B79,data!$C$2:$C$326, "=2", data!$D$2:$D$326, "=1", data!$E$2:$E$326, "=1", data!$F$2:$F$326, "=1", data!$G$2:$G$326, "=2"), $C79=3, AVERAGEIFS(data!I$2:I$326, data!$B$2:$B$326, $B79,data!$C$2:$C$326, "=2", data!$D$2:$D$326, "=1", data!$E$2:$E$326, "=1", data!$F$2:$F$326, "=1", data!$G$2:$G$326, "=3"), $C79=4, AVERAGEIFS(data!I$2:I$326, data!$B$2:$B$326, $B79,data!$C$2:$C$326, "=3", data!$D$2:$D$326, "=1", data!$E$2:$E$326, "=1", data!$F$2:$F$326, "=1", data!$G$2:$G$326, "=1"), $C79=5, AVERAGEIFS(data!I$2:I$326, data!$B$2:$B$326, $B79,data!$C$2:$C$326, "=3", data!$D$2:$D$326, "=1", data!$E$2:$E$326, "=1", data!$F$2:$F$326, "=1", data!$G$2:$G$326, "=2"), $C79=6, AVERAGEIFS(data!I$2:I$326, data!$B$2:$B$326, $B79,data!$C$2:$C$326, "=2", data!$D$2:$D$326, {2,3}, data!$E$2:$E$326, "=1", data!$F$2:$F$326, "=1", data!$G$2:$G$326, "=1"), $C79=7, AVERAGEIFS(data!I$2:I$326, data!$B$2:$B$326, $B79,data!$C$2:$C$326, "=2", data!$D$2:$D$326, "=1", data!$E$2:$E$326, {2,3}, data!$F$2:$F$326, "=1", data!$G$2:$G$326, "=1"), $C79=8, AVERAGEIFS(data!I$2:I$326, data!$B$2:$B$326, $B79,data!$C$2:$C$326, "=2", data!$D$2:$D$326, {2,3}, data!$E$2:$E$326, {2,3}, data!$F$2:$F$326, "=1", data!$G$2:$G$326, "=1"))</f>
        <v>0</v>
      </c>
      <c r="F79" s="4">
        <f>_xlfn.IFS($C79=1, AVERAGEIFS(data!J$2:J$326, data!$B$2:$B$326, $B79,data!$C$2:$C$326, "=2", data!$D$2:$D$326, "=1", data!$E$2:$E$326, "=1", data!$F$2:$F$326, "=1", data!$G$2:$G$326, "=1"), $C79=2, AVERAGEIFS(data!J$2:J$326, data!$B$2:$B$326, $B79,data!$C$2:$C$326, "=2", data!$D$2:$D$326, "=1", data!$E$2:$E$326, "=1", data!$F$2:$F$326, "=1", data!$G$2:$G$326, "=2"), $C79=3, AVERAGEIFS(data!J$2:J$326, data!$B$2:$B$326, $B79,data!$C$2:$C$326, "=2", data!$D$2:$D$326, "=1", data!$E$2:$E$326, "=1", data!$F$2:$F$326, "=1", data!$G$2:$G$326, "=3"), $C79=4, AVERAGEIFS(data!J$2:J$326, data!$B$2:$B$326, $B79,data!$C$2:$C$326, "=3", data!$D$2:$D$326, "=1", data!$E$2:$E$326, "=1", data!$F$2:$F$326, "=1", data!$G$2:$G$326, "=1"), $C79=5, AVERAGEIFS(data!J$2:J$326, data!$B$2:$B$326, $B79,data!$C$2:$C$326, "=3", data!$D$2:$D$326, "=1", data!$E$2:$E$326, "=1", data!$F$2:$F$326, "=1", data!$G$2:$G$326, "=2"), $C79=6, AVERAGEIFS(data!J$2:J$326, data!$B$2:$B$326, $B79,data!$C$2:$C$326, "=2", data!$D$2:$D$326, {2,3}, data!$E$2:$E$326, "=1", data!$F$2:$F$326, "=1", data!$G$2:$G$326, "=1"), $C79=7, AVERAGEIFS(data!J$2:J$326, data!$B$2:$B$326, $B79,data!$C$2:$C$326, "=2", data!$D$2:$D$326, "=1", data!$E$2:$E$326, {2,3}, data!$F$2:$F$326, "=1", data!$G$2:$G$326, "=1"), $C79=8, AVERAGEIFS(data!J$2:J$326, data!$B$2:$B$326, $B79,data!$C$2:$C$326, "=2", data!$D$2:$D$326, {2,3}, data!$E$2:$E$326, {2,3}, data!$F$2:$F$326, "=1", data!$G$2:$G$326, "=1"))</f>
        <v>0</v>
      </c>
      <c r="G79" s="4">
        <f>_xlfn.IFS($C79=1, AVERAGEIFS(data!K$2:K$326, data!$B$2:$B$326, $B79,data!$C$2:$C$326, "=2", data!$D$2:$D$326, "=1", data!$E$2:$E$326, "=1", data!$F$2:$F$326, "=1", data!$G$2:$G$326, "=1"), $C79=2, AVERAGEIFS(data!K$2:K$326, data!$B$2:$B$326, $B79,data!$C$2:$C$326, "=2", data!$D$2:$D$326, "=1", data!$E$2:$E$326, "=1", data!$F$2:$F$326, "=1", data!$G$2:$G$326, "=2"), $C79=3, AVERAGEIFS(data!K$2:K$326, data!$B$2:$B$326, $B79,data!$C$2:$C$326, "=2", data!$D$2:$D$326, "=1", data!$E$2:$E$326, "=1", data!$F$2:$F$326, "=1", data!$G$2:$G$326, "=3"), $C79=4, AVERAGEIFS(data!K$2:K$326, data!$B$2:$B$326, $B79,data!$C$2:$C$326, "=3", data!$D$2:$D$326, "=1", data!$E$2:$E$326, "=1", data!$F$2:$F$326, "=1", data!$G$2:$G$326, "=1"), $C79=5, AVERAGEIFS(data!K$2:K$326, data!$B$2:$B$326, $B79,data!$C$2:$C$326, "=3", data!$D$2:$D$326, "=1", data!$E$2:$E$326, "=1", data!$F$2:$F$326, "=1", data!$G$2:$G$326, "=2"), $C79=6, AVERAGEIFS(data!K$2:K$326, data!$B$2:$B$326, $B79,data!$C$2:$C$326, "=2", data!$D$2:$D$326, {2,3}, data!$E$2:$E$326, "=1", data!$F$2:$F$326, "=1", data!$G$2:$G$326, "=1"), $C79=7, AVERAGEIFS(data!K$2:K$326, data!$B$2:$B$326, $B79,data!$C$2:$C$326, "=2", data!$D$2:$D$326, "=1", data!$E$2:$E$326, {2,3}, data!$F$2:$F$326, "=1", data!$G$2:$G$326, "=1"), $C79=8, AVERAGEIFS(data!K$2:K$326, data!$B$2:$B$326, $B79,data!$C$2:$C$326, "=2", data!$D$2:$D$326, {2,3}, data!$E$2:$E$326, {2,3}, data!$F$2:$F$326, "=1", data!$G$2:$G$326, "=1"))</f>
        <v>0</v>
      </c>
      <c r="H79" s="6" t="str">
        <f t="shared" si="1"/>
        <v>N/A</v>
      </c>
    </row>
    <row r="80" spans="1:8" x14ac:dyDescent="0.2">
      <c r="A80" s="4" t="s">
        <v>15</v>
      </c>
      <c r="B80" s="4">
        <v>11</v>
      </c>
      <c r="C80" s="4">
        <v>7</v>
      </c>
      <c r="D80" s="4">
        <f>_xlfn.IFS($C80=1, AVERAGEIFS(data!H$2:H$326, data!$B$2:$B$326, $B80,data!$C$2:$C$326, "=2", data!$D$2:$D$326, "=1", data!$E$2:$E$326, "=1", data!$F$2:$F$326, "=1", data!$G$2:$G$326, "=1"), $C80=2, AVERAGEIFS(data!H$2:H$326, data!$B$2:$B$326, $B80,data!$C$2:$C$326, "=2", data!$D$2:$D$326, "=1", data!$E$2:$E$326, "=1", data!$F$2:$F$326, "=1", data!$G$2:$G$326, "=2"), $C80=3, AVERAGEIFS(data!H$2:H$326, data!$B$2:$B$326, $B80,data!$C$2:$C$326, "=2", data!$D$2:$D$326, "=1", data!$E$2:$E$326, "=1", data!$F$2:$F$326, "=1", data!$G$2:$G$326, "=3"), $C80=4, AVERAGEIFS(data!H$2:H$326, data!$B$2:$B$326, $B80,data!$C$2:$C$326, "=3", data!$D$2:$D$326, "=1", data!$E$2:$E$326, "=1", data!$F$2:$F$326, "=1", data!$G$2:$G$326, "=1"), $C80=5, AVERAGEIFS(data!H$2:H$326, data!$B$2:$B$326, $B80,data!$C$2:$C$326, "=3", data!$D$2:$D$326, "=1", data!$E$2:$E$326, "=1", data!$F$2:$F$326, "=1", data!$G$2:$G$326, "=2"), $C80=6, AVERAGEIFS(data!H$2:H$326, data!$B$2:$B$326, $B80,data!$C$2:$C$326, "=2", data!$D$2:$D$326, {2,3}, data!$E$2:$E$326, "=1", data!$F$2:$F$326, "=1", data!$G$2:$G$326, "=1"), $C80=7, AVERAGEIFS(data!H$2:H$326, data!$B$2:$B$326, $B80,data!$C$2:$C$326, "=2", data!$D$2:$D$326, "=1", data!$E$2:$E$326, {2,3}, data!$F$2:$F$326, "=1", data!$G$2:$G$326, "=1"), $C80=8, AVERAGEIFS(data!H$2:H$326, data!$B$2:$B$326, $B80,data!$C$2:$C$326, "=2", data!$D$2:$D$326, {2,3}, data!$E$2:$E$326, {2,3}, data!$F$2:$F$326, "=1", data!$G$2:$G$326, "=1"))</f>
        <v>500</v>
      </c>
      <c r="E80" s="4">
        <f>_xlfn.IFS($C80=1, AVERAGEIFS(data!I$2:I$326, data!$B$2:$B$326, $B80,data!$C$2:$C$326, "=2", data!$D$2:$D$326, "=1", data!$E$2:$E$326, "=1", data!$F$2:$F$326, "=1", data!$G$2:$G$326, "=1"), $C80=2, AVERAGEIFS(data!I$2:I$326, data!$B$2:$B$326, $B80,data!$C$2:$C$326, "=2", data!$D$2:$D$326, "=1", data!$E$2:$E$326, "=1", data!$F$2:$F$326, "=1", data!$G$2:$G$326, "=2"), $C80=3, AVERAGEIFS(data!I$2:I$326, data!$B$2:$B$326, $B80,data!$C$2:$C$326, "=2", data!$D$2:$D$326, "=1", data!$E$2:$E$326, "=1", data!$F$2:$F$326, "=1", data!$G$2:$G$326, "=3"), $C80=4, AVERAGEIFS(data!I$2:I$326, data!$B$2:$B$326, $B80,data!$C$2:$C$326, "=3", data!$D$2:$D$326, "=1", data!$E$2:$E$326, "=1", data!$F$2:$F$326, "=1", data!$G$2:$G$326, "=1"), $C80=5, AVERAGEIFS(data!I$2:I$326, data!$B$2:$B$326, $B80,data!$C$2:$C$326, "=3", data!$D$2:$D$326, "=1", data!$E$2:$E$326, "=1", data!$F$2:$F$326, "=1", data!$G$2:$G$326, "=2"), $C80=6, AVERAGEIFS(data!I$2:I$326, data!$B$2:$B$326, $B80,data!$C$2:$C$326, "=2", data!$D$2:$D$326, {2,3}, data!$E$2:$E$326, "=1", data!$F$2:$F$326, "=1", data!$G$2:$G$326, "=1"), $C80=7, AVERAGEIFS(data!I$2:I$326, data!$B$2:$B$326, $B80,data!$C$2:$C$326, "=2", data!$D$2:$D$326, "=1", data!$E$2:$E$326, {2,3}, data!$F$2:$F$326, "=1", data!$G$2:$G$326, "=1"), $C80=8, AVERAGEIFS(data!I$2:I$326, data!$B$2:$B$326, $B80,data!$C$2:$C$326, "=2", data!$D$2:$D$326, {2,3}, data!$E$2:$E$326, {2,3}, data!$F$2:$F$326, "=1", data!$G$2:$G$326, "=1"))</f>
        <v>500</v>
      </c>
      <c r="F80" s="4">
        <f>_xlfn.IFS($C80=1, AVERAGEIFS(data!J$2:J$326, data!$B$2:$B$326, $B80,data!$C$2:$C$326, "=2", data!$D$2:$D$326, "=1", data!$E$2:$E$326, "=1", data!$F$2:$F$326, "=1", data!$G$2:$G$326, "=1"), $C80=2, AVERAGEIFS(data!J$2:J$326, data!$B$2:$B$326, $B80,data!$C$2:$C$326, "=2", data!$D$2:$D$326, "=1", data!$E$2:$E$326, "=1", data!$F$2:$F$326, "=1", data!$G$2:$G$326, "=2"), $C80=3, AVERAGEIFS(data!J$2:J$326, data!$B$2:$B$326, $B80,data!$C$2:$C$326, "=2", data!$D$2:$D$326, "=1", data!$E$2:$E$326, "=1", data!$F$2:$F$326, "=1", data!$G$2:$G$326, "=3"), $C80=4, AVERAGEIFS(data!J$2:J$326, data!$B$2:$B$326, $B80,data!$C$2:$C$326, "=3", data!$D$2:$D$326, "=1", data!$E$2:$E$326, "=1", data!$F$2:$F$326, "=1", data!$G$2:$G$326, "=1"), $C80=5, AVERAGEIFS(data!J$2:J$326, data!$B$2:$B$326, $B80,data!$C$2:$C$326, "=3", data!$D$2:$D$326, "=1", data!$E$2:$E$326, "=1", data!$F$2:$F$326, "=1", data!$G$2:$G$326, "=2"), $C80=6, AVERAGEIFS(data!J$2:J$326, data!$B$2:$B$326, $B80,data!$C$2:$C$326, "=2", data!$D$2:$D$326, {2,3}, data!$E$2:$E$326, "=1", data!$F$2:$F$326, "=1", data!$G$2:$G$326, "=1"), $C80=7, AVERAGEIFS(data!J$2:J$326, data!$B$2:$B$326, $B80,data!$C$2:$C$326, "=2", data!$D$2:$D$326, "=1", data!$E$2:$E$326, {2,3}, data!$F$2:$F$326, "=1", data!$G$2:$G$326, "=1"), $C80=8, AVERAGEIFS(data!J$2:J$326, data!$B$2:$B$326, $B80,data!$C$2:$C$326, "=2", data!$D$2:$D$326, {2,3}, data!$E$2:$E$326, {2,3}, data!$F$2:$F$326, "=1", data!$G$2:$G$326, "=1"))</f>
        <v>498</v>
      </c>
      <c r="G80" s="4">
        <f>_xlfn.IFS($C80=1, AVERAGEIFS(data!K$2:K$326, data!$B$2:$B$326, $B80,data!$C$2:$C$326, "=2", data!$D$2:$D$326, "=1", data!$E$2:$E$326, "=1", data!$F$2:$F$326, "=1", data!$G$2:$G$326, "=1"), $C80=2, AVERAGEIFS(data!K$2:K$326, data!$B$2:$B$326, $B80,data!$C$2:$C$326, "=2", data!$D$2:$D$326, "=1", data!$E$2:$E$326, "=1", data!$F$2:$F$326, "=1", data!$G$2:$G$326, "=2"), $C80=3, AVERAGEIFS(data!K$2:K$326, data!$B$2:$B$326, $B80,data!$C$2:$C$326, "=2", data!$D$2:$D$326, "=1", data!$E$2:$E$326, "=1", data!$F$2:$F$326, "=1", data!$G$2:$G$326, "=3"), $C80=4, AVERAGEIFS(data!K$2:K$326, data!$B$2:$B$326, $B80,data!$C$2:$C$326, "=3", data!$D$2:$D$326, "=1", data!$E$2:$E$326, "=1", data!$F$2:$F$326, "=1", data!$G$2:$G$326, "=1"), $C80=5, AVERAGEIFS(data!K$2:K$326, data!$B$2:$B$326, $B80,data!$C$2:$C$326, "=3", data!$D$2:$D$326, "=1", data!$E$2:$E$326, "=1", data!$F$2:$F$326, "=1", data!$G$2:$G$326, "=2"), $C80=6, AVERAGEIFS(data!K$2:K$326, data!$B$2:$B$326, $B80,data!$C$2:$C$326, "=2", data!$D$2:$D$326, {2,3}, data!$E$2:$E$326, "=1", data!$F$2:$F$326, "=1", data!$G$2:$G$326, "=1"), $C80=7, AVERAGEIFS(data!K$2:K$326, data!$B$2:$B$326, $B80,data!$C$2:$C$326, "=2", data!$D$2:$D$326, "=1", data!$E$2:$E$326, {2,3}, data!$F$2:$F$326, "=1", data!$G$2:$G$326, "=1"), $C80=8, AVERAGEIFS(data!K$2:K$326, data!$B$2:$B$326, $B80,data!$C$2:$C$326, "=2", data!$D$2:$D$326, {2,3}, data!$E$2:$E$326, {2,3}, data!$F$2:$F$326, "=1", data!$G$2:$G$326, "=1"))</f>
        <v>473</v>
      </c>
      <c r="H80" s="6">
        <f t="shared" si="1"/>
        <v>5.0200803212851364E-2</v>
      </c>
    </row>
    <row r="81" spans="1:8" x14ac:dyDescent="0.2">
      <c r="A81" s="4" t="s">
        <v>15</v>
      </c>
      <c r="B81" s="4">
        <v>11</v>
      </c>
      <c r="C81" s="4">
        <v>8</v>
      </c>
      <c r="D81" s="4">
        <f>_xlfn.IFS($C81=1, AVERAGEIFS(data!H$2:H$326, data!$B$2:$B$326, $B81,data!$C$2:$C$326, "=2", data!$D$2:$D$326, "=1", data!$E$2:$E$326, "=1", data!$F$2:$F$326, "=1", data!$G$2:$G$326, "=1"), $C81=2, AVERAGEIFS(data!H$2:H$326, data!$B$2:$B$326, $B81,data!$C$2:$C$326, "=2", data!$D$2:$D$326, "=1", data!$E$2:$E$326, "=1", data!$F$2:$F$326, "=1", data!$G$2:$G$326, "=2"), $C81=3, AVERAGEIFS(data!H$2:H$326, data!$B$2:$B$326, $B81,data!$C$2:$C$326, "=2", data!$D$2:$D$326, "=1", data!$E$2:$E$326, "=1", data!$F$2:$F$326, "=1", data!$G$2:$G$326, "=3"), $C81=4, AVERAGEIFS(data!H$2:H$326, data!$B$2:$B$326, $B81,data!$C$2:$C$326, "=3", data!$D$2:$D$326, "=1", data!$E$2:$E$326, "=1", data!$F$2:$F$326, "=1", data!$G$2:$G$326, "=1"), $C81=5, AVERAGEIFS(data!H$2:H$326, data!$B$2:$B$326, $B81,data!$C$2:$C$326, "=3", data!$D$2:$D$326, "=1", data!$E$2:$E$326, "=1", data!$F$2:$F$326, "=1", data!$G$2:$G$326, "=2"), $C81=6, AVERAGEIFS(data!H$2:H$326, data!$B$2:$B$326, $B81,data!$C$2:$C$326, "=2", data!$D$2:$D$326, {2,3}, data!$E$2:$E$326, "=1", data!$F$2:$F$326, "=1", data!$G$2:$G$326, "=1"), $C81=7, AVERAGEIFS(data!H$2:H$326, data!$B$2:$B$326, $B81,data!$C$2:$C$326, "=2", data!$D$2:$D$326, "=1", data!$E$2:$E$326, {2,3}, data!$F$2:$F$326, "=1", data!$G$2:$G$326, "=1"), $C81=8, AVERAGEIFS(data!H$2:H$326, data!$B$2:$B$326, $B81,data!$C$2:$C$326, "=2", data!$D$2:$D$326, {2,3}, data!$E$2:$E$326, {2,3}, data!$F$2:$F$326, "=1", data!$G$2:$G$326, "=1"))</f>
        <v>500</v>
      </c>
      <c r="E81" s="4">
        <f>_xlfn.IFS($C81=1, AVERAGEIFS(data!I$2:I$326, data!$B$2:$B$326, $B81,data!$C$2:$C$326, "=2", data!$D$2:$D$326, "=1", data!$E$2:$E$326, "=1", data!$F$2:$F$326, "=1", data!$G$2:$G$326, "=1"), $C81=2, AVERAGEIFS(data!I$2:I$326, data!$B$2:$B$326, $B81,data!$C$2:$C$326, "=2", data!$D$2:$D$326, "=1", data!$E$2:$E$326, "=1", data!$F$2:$F$326, "=1", data!$G$2:$G$326, "=2"), $C81=3, AVERAGEIFS(data!I$2:I$326, data!$B$2:$B$326, $B81,data!$C$2:$C$326, "=2", data!$D$2:$D$326, "=1", data!$E$2:$E$326, "=1", data!$F$2:$F$326, "=1", data!$G$2:$G$326, "=3"), $C81=4, AVERAGEIFS(data!I$2:I$326, data!$B$2:$B$326, $B81,data!$C$2:$C$326, "=3", data!$D$2:$D$326, "=1", data!$E$2:$E$326, "=1", data!$F$2:$F$326, "=1", data!$G$2:$G$326, "=1"), $C81=5, AVERAGEIFS(data!I$2:I$326, data!$B$2:$B$326, $B81,data!$C$2:$C$326, "=3", data!$D$2:$D$326, "=1", data!$E$2:$E$326, "=1", data!$F$2:$F$326, "=1", data!$G$2:$G$326, "=2"), $C81=6, AVERAGEIFS(data!I$2:I$326, data!$B$2:$B$326, $B81,data!$C$2:$C$326, "=2", data!$D$2:$D$326, {2,3}, data!$E$2:$E$326, "=1", data!$F$2:$F$326, "=1", data!$G$2:$G$326, "=1"), $C81=7, AVERAGEIFS(data!I$2:I$326, data!$B$2:$B$326, $B81,data!$C$2:$C$326, "=2", data!$D$2:$D$326, "=1", data!$E$2:$E$326, {2,3}, data!$F$2:$F$326, "=1", data!$G$2:$G$326, "=1"), $C81=8, AVERAGEIFS(data!I$2:I$326, data!$B$2:$B$326, $B81,data!$C$2:$C$326, "=2", data!$D$2:$D$326, {2,3}, data!$E$2:$E$326, {2,3}, data!$F$2:$F$326, "=1", data!$G$2:$G$326, "=1"))</f>
        <v>500</v>
      </c>
      <c r="F81" s="4">
        <f>_xlfn.IFS($C81=1, AVERAGEIFS(data!J$2:J$326, data!$B$2:$B$326, $B81,data!$C$2:$C$326, "=2", data!$D$2:$D$326, "=1", data!$E$2:$E$326, "=1", data!$F$2:$F$326, "=1", data!$G$2:$G$326, "=1"), $C81=2, AVERAGEIFS(data!J$2:J$326, data!$B$2:$B$326, $B81,data!$C$2:$C$326, "=2", data!$D$2:$D$326, "=1", data!$E$2:$E$326, "=1", data!$F$2:$F$326, "=1", data!$G$2:$G$326, "=2"), $C81=3, AVERAGEIFS(data!J$2:J$326, data!$B$2:$B$326, $B81,data!$C$2:$C$326, "=2", data!$D$2:$D$326, "=1", data!$E$2:$E$326, "=1", data!$F$2:$F$326, "=1", data!$G$2:$G$326, "=3"), $C81=4, AVERAGEIFS(data!J$2:J$326, data!$B$2:$B$326, $B81,data!$C$2:$C$326, "=3", data!$D$2:$D$326, "=1", data!$E$2:$E$326, "=1", data!$F$2:$F$326, "=1", data!$G$2:$G$326, "=1"), $C81=5, AVERAGEIFS(data!J$2:J$326, data!$B$2:$B$326, $B81,data!$C$2:$C$326, "=3", data!$D$2:$D$326, "=1", data!$E$2:$E$326, "=1", data!$F$2:$F$326, "=1", data!$G$2:$G$326, "=2"), $C81=6, AVERAGEIFS(data!J$2:J$326, data!$B$2:$B$326, $B81,data!$C$2:$C$326, "=2", data!$D$2:$D$326, {2,3}, data!$E$2:$E$326, "=1", data!$F$2:$F$326, "=1", data!$G$2:$G$326, "=1"), $C81=7, AVERAGEIFS(data!J$2:J$326, data!$B$2:$B$326, $B81,data!$C$2:$C$326, "=2", data!$D$2:$D$326, "=1", data!$E$2:$E$326, {2,3}, data!$F$2:$F$326, "=1", data!$G$2:$G$326, "=1"), $C81=8, AVERAGEIFS(data!J$2:J$326, data!$B$2:$B$326, $B81,data!$C$2:$C$326, "=2", data!$D$2:$D$326, {2,3}, data!$E$2:$E$326, {2,3}, data!$F$2:$F$326, "=1", data!$G$2:$G$326, "=1"))</f>
        <v>499</v>
      </c>
      <c r="G81" s="4">
        <f>_xlfn.IFS($C81=1, AVERAGEIFS(data!K$2:K$326, data!$B$2:$B$326, $B81,data!$C$2:$C$326, "=2", data!$D$2:$D$326, "=1", data!$E$2:$E$326, "=1", data!$F$2:$F$326, "=1", data!$G$2:$G$326, "=1"), $C81=2, AVERAGEIFS(data!K$2:K$326, data!$B$2:$B$326, $B81,data!$C$2:$C$326, "=2", data!$D$2:$D$326, "=1", data!$E$2:$E$326, "=1", data!$F$2:$F$326, "=1", data!$G$2:$G$326, "=2"), $C81=3, AVERAGEIFS(data!K$2:K$326, data!$B$2:$B$326, $B81,data!$C$2:$C$326, "=2", data!$D$2:$D$326, "=1", data!$E$2:$E$326, "=1", data!$F$2:$F$326, "=1", data!$G$2:$G$326, "=3"), $C81=4, AVERAGEIFS(data!K$2:K$326, data!$B$2:$B$326, $B81,data!$C$2:$C$326, "=3", data!$D$2:$D$326, "=1", data!$E$2:$E$326, "=1", data!$F$2:$F$326, "=1", data!$G$2:$G$326, "=1"), $C81=5, AVERAGEIFS(data!K$2:K$326, data!$B$2:$B$326, $B81,data!$C$2:$C$326, "=3", data!$D$2:$D$326, "=1", data!$E$2:$E$326, "=1", data!$F$2:$F$326, "=1", data!$G$2:$G$326, "=2"), $C81=6, AVERAGEIFS(data!K$2:K$326, data!$B$2:$B$326, $B81,data!$C$2:$C$326, "=2", data!$D$2:$D$326, {2,3}, data!$E$2:$E$326, "=1", data!$F$2:$F$326, "=1", data!$G$2:$G$326, "=1"), $C81=7, AVERAGEIFS(data!K$2:K$326, data!$B$2:$B$326, $B81,data!$C$2:$C$326, "=2", data!$D$2:$D$326, "=1", data!$E$2:$E$326, {2,3}, data!$F$2:$F$326, "=1", data!$G$2:$G$326, "=1"), $C81=8, AVERAGEIFS(data!K$2:K$326, data!$B$2:$B$326, $B81,data!$C$2:$C$326, "=2", data!$D$2:$D$326, {2,3}, data!$E$2:$E$326, {2,3}, data!$F$2:$F$326, "=1", data!$G$2:$G$326, "=1"))</f>
        <v>471</v>
      </c>
      <c r="H81" s="6">
        <f t="shared" si="1"/>
        <v>5.6112224448897741E-2</v>
      </c>
    </row>
    <row r="82" spans="1:8" x14ac:dyDescent="0.2">
      <c r="A82" s="4" t="s">
        <v>15</v>
      </c>
      <c r="B82" s="4">
        <v>12</v>
      </c>
      <c r="C82" s="4">
        <v>1</v>
      </c>
      <c r="D82" s="4">
        <f>_xlfn.IFS($C82=1, AVERAGEIFS(data!H$2:H$326, data!$B$2:$B$326, $B82,data!$C$2:$C$326, "=2", data!$D$2:$D$326, "=1", data!$E$2:$E$326, "=1", data!$F$2:$F$326, "=1", data!$G$2:$G$326, "=1"), $C82=2, AVERAGEIFS(data!H$2:H$326, data!$B$2:$B$326, $B82,data!$C$2:$C$326, "=2", data!$D$2:$D$326, "=1", data!$E$2:$E$326, "=1", data!$F$2:$F$326, "=1", data!$G$2:$G$326, "=2"), $C82=3, AVERAGEIFS(data!H$2:H$326, data!$B$2:$B$326, $B82,data!$C$2:$C$326, "=2", data!$D$2:$D$326, "=1", data!$E$2:$E$326, "=1", data!$F$2:$F$326, "=1", data!$G$2:$G$326, "=3"), $C82=4, AVERAGEIFS(data!H$2:H$326, data!$B$2:$B$326, $B82,data!$C$2:$C$326, "=3", data!$D$2:$D$326, "=1", data!$E$2:$E$326, "=1", data!$F$2:$F$326, "=1", data!$G$2:$G$326, "=1"), $C82=5, AVERAGEIFS(data!H$2:H$326, data!$B$2:$B$326, $B82,data!$C$2:$C$326, "=3", data!$D$2:$D$326, "=1", data!$E$2:$E$326, "=1", data!$F$2:$F$326, "=1", data!$G$2:$G$326, "=2"), $C82=6, AVERAGEIFS(data!H$2:H$326, data!$B$2:$B$326, $B82,data!$C$2:$C$326, "=2", data!$D$2:$D$326, {2,3}, data!$E$2:$E$326, "=1", data!$F$2:$F$326, "=1", data!$G$2:$G$326, "=1"), $C82=7, AVERAGEIFS(data!H$2:H$326, data!$B$2:$B$326, $B82,data!$C$2:$C$326, "=2", data!$D$2:$D$326, "=1", data!$E$2:$E$326, {2,3}, data!$F$2:$F$326, "=1", data!$G$2:$G$326, "=1"), $C82=8, AVERAGEIFS(data!H$2:H$326, data!$B$2:$B$326, $B82,data!$C$2:$C$326, "=2", data!$D$2:$D$326, {2,3}, data!$E$2:$E$326, {2,3}, data!$F$2:$F$326, "=1", data!$G$2:$G$326, "=1"))</f>
        <v>500</v>
      </c>
      <c r="E82" s="4">
        <f>_xlfn.IFS($C82=1, AVERAGEIFS(data!I$2:I$326, data!$B$2:$B$326, $B82,data!$C$2:$C$326, "=2", data!$D$2:$D$326, "=1", data!$E$2:$E$326, "=1", data!$F$2:$F$326, "=1", data!$G$2:$G$326, "=1"), $C82=2, AVERAGEIFS(data!I$2:I$326, data!$B$2:$B$326, $B82,data!$C$2:$C$326, "=2", data!$D$2:$D$326, "=1", data!$E$2:$E$326, "=1", data!$F$2:$F$326, "=1", data!$G$2:$G$326, "=2"), $C82=3, AVERAGEIFS(data!I$2:I$326, data!$B$2:$B$326, $B82,data!$C$2:$C$326, "=2", data!$D$2:$D$326, "=1", data!$E$2:$E$326, "=1", data!$F$2:$F$326, "=1", data!$G$2:$G$326, "=3"), $C82=4, AVERAGEIFS(data!I$2:I$326, data!$B$2:$B$326, $B82,data!$C$2:$C$326, "=3", data!$D$2:$D$326, "=1", data!$E$2:$E$326, "=1", data!$F$2:$F$326, "=1", data!$G$2:$G$326, "=1"), $C82=5, AVERAGEIFS(data!I$2:I$326, data!$B$2:$B$326, $B82,data!$C$2:$C$326, "=3", data!$D$2:$D$326, "=1", data!$E$2:$E$326, "=1", data!$F$2:$F$326, "=1", data!$G$2:$G$326, "=2"), $C82=6, AVERAGEIFS(data!I$2:I$326, data!$B$2:$B$326, $B82,data!$C$2:$C$326, "=2", data!$D$2:$D$326, {2,3}, data!$E$2:$E$326, "=1", data!$F$2:$F$326, "=1", data!$G$2:$G$326, "=1"), $C82=7, AVERAGEIFS(data!I$2:I$326, data!$B$2:$B$326, $B82,data!$C$2:$C$326, "=2", data!$D$2:$D$326, "=1", data!$E$2:$E$326, {2,3}, data!$F$2:$F$326, "=1", data!$G$2:$G$326, "=1"), $C82=8, AVERAGEIFS(data!I$2:I$326, data!$B$2:$B$326, $B82,data!$C$2:$C$326, "=2", data!$D$2:$D$326, {2,3}, data!$E$2:$E$326, {2,3}, data!$F$2:$F$326, "=1", data!$G$2:$G$326, "=1"))</f>
        <v>500</v>
      </c>
      <c r="F82" s="4">
        <f>_xlfn.IFS($C82=1, AVERAGEIFS(data!J$2:J$326, data!$B$2:$B$326, $B82,data!$C$2:$C$326, "=2", data!$D$2:$D$326, "=1", data!$E$2:$E$326, "=1", data!$F$2:$F$326, "=1", data!$G$2:$G$326, "=1"), $C82=2, AVERAGEIFS(data!J$2:J$326, data!$B$2:$B$326, $B82,data!$C$2:$C$326, "=2", data!$D$2:$D$326, "=1", data!$E$2:$E$326, "=1", data!$F$2:$F$326, "=1", data!$G$2:$G$326, "=2"), $C82=3, AVERAGEIFS(data!J$2:J$326, data!$B$2:$B$326, $B82,data!$C$2:$C$326, "=2", data!$D$2:$D$326, "=1", data!$E$2:$E$326, "=1", data!$F$2:$F$326, "=1", data!$G$2:$G$326, "=3"), $C82=4, AVERAGEIFS(data!J$2:J$326, data!$B$2:$B$326, $B82,data!$C$2:$C$326, "=3", data!$D$2:$D$326, "=1", data!$E$2:$E$326, "=1", data!$F$2:$F$326, "=1", data!$G$2:$G$326, "=1"), $C82=5, AVERAGEIFS(data!J$2:J$326, data!$B$2:$B$326, $B82,data!$C$2:$C$326, "=3", data!$D$2:$D$326, "=1", data!$E$2:$E$326, "=1", data!$F$2:$F$326, "=1", data!$G$2:$G$326, "=2"), $C82=6, AVERAGEIFS(data!J$2:J$326, data!$B$2:$B$326, $B82,data!$C$2:$C$326, "=2", data!$D$2:$D$326, {2,3}, data!$E$2:$E$326, "=1", data!$F$2:$F$326, "=1", data!$G$2:$G$326, "=1"), $C82=7, AVERAGEIFS(data!J$2:J$326, data!$B$2:$B$326, $B82,data!$C$2:$C$326, "=2", data!$D$2:$D$326, "=1", data!$E$2:$E$326, {2,3}, data!$F$2:$F$326, "=1", data!$G$2:$G$326, "=1"), $C82=8, AVERAGEIFS(data!J$2:J$326, data!$B$2:$B$326, $B82,data!$C$2:$C$326, "=2", data!$D$2:$D$326, {2,3}, data!$E$2:$E$326, {2,3}, data!$F$2:$F$326, "=1", data!$G$2:$G$326, "=1"))</f>
        <v>500</v>
      </c>
      <c r="G82" s="4">
        <f>_xlfn.IFS($C82=1, AVERAGEIFS(data!K$2:K$326, data!$B$2:$B$326, $B82,data!$C$2:$C$326, "=2", data!$D$2:$D$326, "=1", data!$E$2:$E$326, "=1", data!$F$2:$F$326, "=1", data!$G$2:$G$326, "=1"), $C82=2, AVERAGEIFS(data!K$2:K$326, data!$B$2:$B$326, $B82,data!$C$2:$C$326, "=2", data!$D$2:$D$326, "=1", data!$E$2:$E$326, "=1", data!$F$2:$F$326, "=1", data!$G$2:$G$326, "=2"), $C82=3, AVERAGEIFS(data!K$2:K$326, data!$B$2:$B$326, $B82,data!$C$2:$C$326, "=2", data!$D$2:$D$326, "=1", data!$E$2:$E$326, "=1", data!$F$2:$F$326, "=1", data!$G$2:$G$326, "=3"), $C82=4, AVERAGEIFS(data!K$2:K$326, data!$B$2:$B$326, $B82,data!$C$2:$C$326, "=3", data!$D$2:$D$326, "=1", data!$E$2:$E$326, "=1", data!$F$2:$F$326, "=1", data!$G$2:$G$326, "=1"), $C82=5, AVERAGEIFS(data!K$2:K$326, data!$B$2:$B$326, $B82,data!$C$2:$C$326, "=3", data!$D$2:$D$326, "=1", data!$E$2:$E$326, "=1", data!$F$2:$F$326, "=1", data!$G$2:$G$326, "=2"), $C82=6, AVERAGEIFS(data!K$2:K$326, data!$B$2:$B$326, $B82,data!$C$2:$C$326, "=2", data!$D$2:$D$326, {2,3}, data!$E$2:$E$326, "=1", data!$F$2:$F$326, "=1", data!$G$2:$G$326, "=1"), $C82=7, AVERAGEIFS(data!K$2:K$326, data!$B$2:$B$326, $B82,data!$C$2:$C$326, "=2", data!$D$2:$D$326, "=1", data!$E$2:$E$326, {2,3}, data!$F$2:$F$326, "=1", data!$G$2:$G$326, "=1"), $C82=8, AVERAGEIFS(data!K$2:K$326, data!$B$2:$B$326, $B82,data!$C$2:$C$326, "=2", data!$D$2:$D$326, {2,3}, data!$E$2:$E$326, {2,3}, data!$F$2:$F$326, "=1", data!$G$2:$G$326, "=1"))</f>
        <v>1</v>
      </c>
      <c r="H82" s="6">
        <f t="shared" si="1"/>
        <v>0.998</v>
      </c>
    </row>
    <row r="83" spans="1:8" x14ac:dyDescent="0.2">
      <c r="A83" s="4" t="s">
        <v>15</v>
      </c>
      <c r="B83" s="4">
        <v>12</v>
      </c>
      <c r="C83" s="4">
        <v>2</v>
      </c>
      <c r="D83" s="4">
        <f>_xlfn.IFS($C83=1, AVERAGEIFS(data!H$2:H$326, data!$B$2:$B$326, $B83,data!$C$2:$C$326, "=2", data!$D$2:$D$326, "=1", data!$E$2:$E$326, "=1", data!$F$2:$F$326, "=1", data!$G$2:$G$326, "=1"), $C83=2, AVERAGEIFS(data!H$2:H$326, data!$B$2:$B$326, $B83,data!$C$2:$C$326, "=2", data!$D$2:$D$326, "=1", data!$E$2:$E$326, "=1", data!$F$2:$F$326, "=1", data!$G$2:$G$326, "=2"), $C83=3, AVERAGEIFS(data!H$2:H$326, data!$B$2:$B$326, $B83,data!$C$2:$C$326, "=2", data!$D$2:$D$326, "=1", data!$E$2:$E$326, "=1", data!$F$2:$F$326, "=1", data!$G$2:$G$326, "=3"), $C83=4, AVERAGEIFS(data!H$2:H$326, data!$B$2:$B$326, $B83,data!$C$2:$C$326, "=3", data!$D$2:$D$326, "=1", data!$E$2:$E$326, "=1", data!$F$2:$F$326, "=1", data!$G$2:$G$326, "=1"), $C83=5, AVERAGEIFS(data!H$2:H$326, data!$B$2:$B$326, $B83,data!$C$2:$C$326, "=3", data!$D$2:$D$326, "=1", data!$E$2:$E$326, "=1", data!$F$2:$F$326, "=1", data!$G$2:$G$326, "=2"), $C83=6, AVERAGEIFS(data!H$2:H$326, data!$B$2:$B$326, $B83,data!$C$2:$C$326, "=2", data!$D$2:$D$326, {2,3}, data!$E$2:$E$326, "=1", data!$F$2:$F$326, "=1", data!$G$2:$G$326, "=1"), $C83=7, AVERAGEIFS(data!H$2:H$326, data!$B$2:$B$326, $B83,data!$C$2:$C$326, "=2", data!$D$2:$D$326, "=1", data!$E$2:$E$326, {2,3}, data!$F$2:$F$326, "=1", data!$G$2:$G$326, "=1"), $C83=8, AVERAGEIFS(data!H$2:H$326, data!$B$2:$B$326, $B83,data!$C$2:$C$326, "=2", data!$D$2:$D$326, {2,3}, data!$E$2:$E$326, {2,3}, data!$F$2:$F$326, "=1", data!$G$2:$G$326, "=1"))</f>
        <v>500</v>
      </c>
      <c r="E83" s="4">
        <f>_xlfn.IFS($C83=1, AVERAGEIFS(data!I$2:I$326, data!$B$2:$B$326, $B83,data!$C$2:$C$326, "=2", data!$D$2:$D$326, "=1", data!$E$2:$E$326, "=1", data!$F$2:$F$326, "=1", data!$G$2:$G$326, "=1"), $C83=2, AVERAGEIFS(data!I$2:I$326, data!$B$2:$B$326, $B83,data!$C$2:$C$326, "=2", data!$D$2:$D$326, "=1", data!$E$2:$E$326, "=1", data!$F$2:$F$326, "=1", data!$G$2:$G$326, "=2"), $C83=3, AVERAGEIFS(data!I$2:I$326, data!$B$2:$B$326, $B83,data!$C$2:$C$326, "=2", data!$D$2:$D$326, "=1", data!$E$2:$E$326, "=1", data!$F$2:$F$326, "=1", data!$G$2:$G$326, "=3"), $C83=4, AVERAGEIFS(data!I$2:I$326, data!$B$2:$B$326, $B83,data!$C$2:$C$326, "=3", data!$D$2:$D$326, "=1", data!$E$2:$E$326, "=1", data!$F$2:$F$326, "=1", data!$G$2:$G$326, "=1"), $C83=5, AVERAGEIFS(data!I$2:I$326, data!$B$2:$B$326, $B83,data!$C$2:$C$326, "=3", data!$D$2:$D$326, "=1", data!$E$2:$E$326, "=1", data!$F$2:$F$326, "=1", data!$G$2:$G$326, "=2"), $C83=6, AVERAGEIFS(data!I$2:I$326, data!$B$2:$B$326, $B83,data!$C$2:$C$326, "=2", data!$D$2:$D$326, {2,3}, data!$E$2:$E$326, "=1", data!$F$2:$F$326, "=1", data!$G$2:$G$326, "=1"), $C83=7, AVERAGEIFS(data!I$2:I$326, data!$B$2:$B$326, $B83,data!$C$2:$C$326, "=2", data!$D$2:$D$326, "=1", data!$E$2:$E$326, {2,3}, data!$F$2:$F$326, "=1", data!$G$2:$G$326, "=1"), $C83=8, AVERAGEIFS(data!I$2:I$326, data!$B$2:$B$326, $B83,data!$C$2:$C$326, "=2", data!$D$2:$D$326, {2,3}, data!$E$2:$E$326, {2,3}, data!$F$2:$F$326, "=1", data!$G$2:$G$326, "=1"))</f>
        <v>471</v>
      </c>
      <c r="F83" s="4">
        <f>_xlfn.IFS($C83=1, AVERAGEIFS(data!J$2:J$326, data!$B$2:$B$326, $B83,data!$C$2:$C$326, "=2", data!$D$2:$D$326, "=1", data!$E$2:$E$326, "=1", data!$F$2:$F$326, "=1", data!$G$2:$G$326, "=1"), $C83=2, AVERAGEIFS(data!J$2:J$326, data!$B$2:$B$326, $B83,data!$C$2:$C$326, "=2", data!$D$2:$D$326, "=1", data!$E$2:$E$326, "=1", data!$F$2:$F$326, "=1", data!$G$2:$G$326, "=2"), $C83=3, AVERAGEIFS(data!J$2:J$326, data!$B$2:$B$326, $B83,data!$C$2:$C$326, "=2", data!$D$2:$D$326, "=1", data!$E$2:$E$326, "=1", data!$F$2:$F$326, "=1", data!$G$2:$G$326, "=3"), $C83=4, AVERAGEIFS(data!J$2:J$326, data!$B$2:$B$326, $B83,data!$C$2:$C$326, "=3", data!$D$2:$D$326, "=1", data!$E$2:$E$326, "=1", data!$F$2:$F$326, "=1", data!$G$2:$G$326, "=1"), $C83=5, AVERAGEIFS(data!J$2:J$326, data!$B$2:$B$326, $B83,data!$C$2:$C$326, "=3", data!$D$2:$D$326, "=1", data!$E$2:$E$326, "=1", data!$F$2:$F$326, "=1", data!$G$2:$G$326, "=2"), $C83=6, AVERAGEIFS(data!J$2:J$326, data!$B$2:$B$326, $B83,data!$C$2:$C$326, "=2", data!$D$2:$D$326, {2,3}, data!$E$2:$E$326, "=1", data!$F$2:$F$326, "=1", data!$G$2:$G$326, "=1"), $C83=7, AVERAGEIFS(data!J$2:J$326, data!$B$2:$B$326, $B83,data!$C$2:$C$326, "=2", data!$D$2:$D$326, "=1", data!$E$2:$E$326, {2,3}, data!$F$2:$F$326, "=1", data!$G$2:$G$326, "=1"), $C83=8, AVERAGEIFS(data!J$2:J$326, data!$B$2:$B$326, $B83,data!$C$2:$C$326, "=2", data!$D$2:$D$326, {2,3}, data!$E$2:$E$326, {2,3}, data!$F$2:$F$326, "=1", data!$G$2:$G$326, "=1"))</f>
        <v>465</v>
      </c>
      <c r="G83" s="4">
        <f>_xlfn.IFS($C83=1, AVERAGEIFS(data!K$2:K$326, data!$B$2:$B$326, $B83,data!$C$2:$C$326, "=2", data!$D$2:$D$326, "=1", data!$E$2:$E$326, "=1", data!$F$2:$F$326, "=1", data!$G$2:$G$326, "=1"), $C83=2, AVERAGEIFS(data!K$2:K$326, data!$B$2:$B$326, $B83,data!$C$2:$C$326, "=2", data!$D$2:$D$326, "=1", data!$E$2:$E$326, "=1", data!$F$2:$F$326, "=1", data!$G$2:$G$326, "=2"), $C83=3, AVERAGEIFS(data!K$2:K$326, data!$B$2:$B$326, $B83,data!$C$2:$C$326, "=2", data!$D$2:$D$326, "=1", data!$E$2:$E$326, "=1", data!$F$2:$F$326, "=1", data!$G$2:$G$326, "=3"), $C83=4, AVERAGEIFS(data!K$2:K$326, data!$B$2:$B$326, $B83,data!$C$2:$C$326, "=3", data!$D$2:$D$326, "=1", data!$E$2:$E$326, "=1", data!$F$2:$F$326, "=1", data!$G$2:$G$326, "=1"), $C83=5, AVERAGEIFS(data!K$2:K$326, data!$B$2:$B$326, $B83,data!$C$2:$C$326, "=3", data!$D$2:$D$326, "=1", data!$E$2:$E$326, "=1", data!$F$2:$F$326, "=1", data!$G$2:$G$326, "=2"), $C83=6, AVERAGEIFS(data!K$2:K$326, data!$B$2:$B$326, $B83,data!$C$2:$C$326, "=2", data!$D$2:$D$326, {2,3}, data!$E$2:$E$326, "=1", data!$F$2:$F$326, "=1", data!$G$2:$G$326, "=1"), $C83=7, AVERAGEIFS(data!K$2:K$326, data!$B$2:$B$326, $B83,data!$C$2:$C$326, "=2", data!$D$2:$D$326, "=1", data!$E$2:$E$326, {2,3}, data!$F$2:$F$326, "=1", data!$G$2:$G$326, "=1"), $C83=8, AVERAGEIFS(data!K$2:K$326, data!$B$2:$B$326, $B83,data!$C$2:$C$326, "=2", data!$D$2:$D$326, {2,3}, data!$E$2:$E$326, {2,3}, data!$F$2:$F$326, "=1", data!$G$2:$G$326, "=1"))</f>
        <v>5</v>
      </c>
      <c r="H83" s="6">
        <f t="shared" si="1"/>
        <v>0.989247311827957</v>
      </c>
    </row>
    <row r="84" spans="1:8" x14ac:dyDescent="0.2">
      <c r="A84" s="4" t="s">
        <v>15</v>
      </c>
      <c r="B84" s="4">
        <v>12</v>
      </c>
      <c r="C84" s="4">
        <v>3</v>
      </c>
      <c r="D84" s="4">
        <f>_xlfn.IFS($C84=1, AVERAGEIFS(data!H$2:H$326, data!$B$2:$B$326, $B84,data!$C$2:$C$326, "=2", data!$D$2:$D$326, "=1", data!$E$2:$E$326, "=1", data!$F$2:$F$326, "=1", data!$G$2:$G$326, "=1"), $C84=2, AVERAGEIFS(data!H$2:H$326, data!$B$2:$B$326, $B84,data!$C$2:$C$326, "=2", data!$D$2:$D$326, "=1", data!$E$2:$E$326, "=1", data!$F$2:$F$326, "=1", data!$G$2:$G$326, "=2"), $C84=3, AVERAGEIFS(data!H$2:H$326, data!$B$2:$B$326, $B84,data!$C$2:$C$326, "=2", data!$D$2:$D$326, "=1", data!$E$2:$E$326, "=1", data!$F$2:$F$326, "=1", data!$G$2:$G$326, "=3"), $C84=4, AVERAGEIFS(data!H$2:H$326, data!$B$2:$B$326, $B84,data!$C$2:$C$326, "=3", data!$D$2:$D$326, "=1", data!$E$2:$E$326, "=1", data!$F$2:$F$326, "=1", data!$G$2:$G$326, "=1"), $C84=5, AVERAGEIFS(data!H$2:H$326, data!$B$2:$B$326, $B84,data!$C$2:$C$326, "=3", data!$D$2:$D$326, "=1", data!$E$2:$E$326, "=1", data!$F$2:$F$326, "=1", data!$G$2:$G$326, "=2"), $C84=6, AVERAGEIFS(data!H$2:H$326, data!$B$2:$B$326, $B84,data!$C$2:$C$326, "=2", data!$D$2:$D$326, {2,3}, data!$E$2:$E$326, "=1", data!$F$2:$F$326, "=1", data!$G$2:$G$326, "=1"), $C84=7, AVERAGEIFS(data!H$2:H$326, data!$B$2:$B$326, $B84,data!$C$2:$C$326, "=2", data!$D$2:$D$326, "=1", data!$E$2:$E$326, {2,3}, data!$F$2:$F$326, "=1", data!$G$2:$G$326, "=1"), $C84=8, AVERAGEIFS(data!H$2:H$326, data!$B$2:$B$326, $B84,data!$C$2:$C$326, "=2", data!$D$2:$D$326, {2,3}, data!$E$2:$E$326, {2,3}, data!$F$2:$F$326, "=1", data!$G$2:$G$326, "=1"))</f>
        <v>500</v>
      </c>
      <c r="E84" s="4">
        <f>_xlfn.IFS($C84=1, AVERAGEIFS(data!I$2:I$326, data!$B$2:$B$326, $B84,data!$C$2:$C$326, "=2", data!$D$2:$D$326, "=1", data!$E$2:$E$326, "=1", data!$F$2:$F$326, "=1", data!$G$2:$G$326, "=1"), $C84=2, AVERAGEIFS(data!I$2:I$326, data!$B$2:$B$326, $B84,data!$C$2:$C$326, "=2", data!$D$2:$D$326, "=1", data!$E$2:$E$326, "=1", data!$F$2:$F$326, "=1", data!$G$2:$G$326, "=2"), $C84=3, AVERAGEIFS(data!I$2:I$326, data!$B$2:$B$326, $B84,data!$C$2:$C$326, "=2", data!$D$2:$D$326, "=1", data!$E$2:$E$326, "=1", data!$F$2:$F$326, "=1", data!$G$2:$G$326, "=3"), $C84=4, AVERAGEIFS(data!I$2:I$326, data!$B$2:$B$326, $B84,data!$C$2:$C$326, "=3", data!$D$2:$D$326, "=1", data!$E$2:$E$326, "=1", data!$F$2:$F$326, "=1", data!$G$2:$G$326, "=1"), $C84=5, AVERAGEIFS(data!I$2:I$326, data!$B$2:$B$326, $B84,data!$C$2:$C$326, "=3", data!$D$2:$D$326, "=1", data!$E$2:$E$326, "=1", data!$F$2:$F$326, "=1", data!$G$2:$G$326, "=2"), $C84=6, AVERAGEIFS(data!I$2:I$326, data!$B$2:$B$326, $B84,data!$C$2:$C$326, "=2", data!$D$2:$D$326, {2,3}, data!$E$2:$E$326, "=1", data!$F$2:$F$326, "=1", data!$G$2:$G$326, "=1"), $C84=7, AVERAGEIFS(data!I$2:I$326, data!$B$2:$B$326, $B84,data!$C$2:$C$326, "=2", data!$D$2:$D$326, "=1", data!$E$2:$E$326, {2,3}, data!$F$2:$F$326, "=1", data!$G$2:$G$326, "=1"), $C84=8, AVERAGEIFS(data!I$2:I$326, data!$B$2:$B$326, $B84,data!$C$2:$C$326, "=2", data!$D$2:$D$326, {2,3}, data!$E$2:$E$326, {2,3}, data!$F$2:$F$326, "=1", data!$G$2:$G$326, "=1"))</f>
        <v>408</v>
      </c>
      <c r="F84" s="4">
        <f>_xlfn.IFS($C84=1, AVERAGEIFS(data!J$2:J$326, data!$B$2:$B$326, $B84,data!$C$2:$C$326, "=2", data!$D$2:$D$326, "=1", data!$E$2:$E$326, "=1", data!$F$2:$F$326, "=1", data!$G$2:$G$326, "=1"), $C84=2, AVERAGEIFS(data!J$2:J$326, data!$B$2:$B$326, $B84,data!$C$2:$C$326, "=2", data!$D$2:$D$326, "=1", data!$E$2:$E$326, "=1", data!$F$2:$F$326, "=1", data!$G$2:$G$326, "=2"), $C84=3, AVERAGEIFS(data!J$2:J$326, data!$B$2:$B$326, $B84,data!$C$2:$C$326, "=2", data!$D$2:$D$326, "=1", data!$E$2:$E$326, "=1", data!$F$2:$F$326, "=1", data!$G$2:$G$326, "=3"), $C84=4, AVERAGEIFS(data!J$2:J$326, data!$B$2:$B$326, $B84,data!$C$2:$C$326, "=3", data!$D$2:$D$326, "=1", data!$E$2:$E$326, "=1", data!$F$2:$F$326, "=1", data!$G$2:$G$326, "=1"), $C84=5, AVERAGEIFS(data!J$2:J$326, data!$B$2:$B$326, $B84,data!$C$2:$C$326, "=3", data!$D$2:$D$326, "=1", data!$E$2:$E$326, "=1", data!$F$2:$F$326, "=1", data!$G$2:$G$326, "=2"), $C84=6, AVERAGEIFS(data!J$2:J$326, data!$B$2:$B$326, $B84,data!$C$2:$C$326, "=2", data!$D$2:$D$326, {2,3}, data!$E$2:$E$326, "=1", data!$F$2:$F$326, "=1", data!$G$2:$G$326, "=1"), $C84=7, AVERAGEIFS(data!J$2:J$326, data!$B$2:$B$326, $B84,data!$C$2:$C$326, "=2", data!$D$2:$D$326, "=1", data!$E$2:$E$326, {2,3}, data!$F$2:$F$326, "=1", data!$G$2:$G$326, "=1"), $C84=8, AVERAGEIFS(data!J$2:J$326, data!$B$2:$B$326, $B84,data!$C$2:$C$326, "=2", data!$D$2:$D$326, {2,3}, data!$E$2:$E$326, {2,3}, data!$F$2:$F$326, "=1", data!$G$2:$G$326, "=1"))</f>
        <v>392</v>
      </c>
      <c r="G84" s="4">
        <f>_xlfn.IFS($C84=1, AVERAGEIFS(data!K$2:K$326, data!$B$2:$B$326, $B84,data!$C$2:$C$326, "=2", data!$D$2:$D$326, "=1", data!$E$2:$E$326, "=1", data!$F$2:$F$326, "=1", data!$G$2:$G$326, "=1"), $C84=2, AVERAGEIFS(data!K$2:K$326, data!$B$2:$B$326, $B84,data!$C$2:$C$326, "=2", data!$D$2:$D$326, "=1", data!$E$2:$E$326, "=1", data!$F$2:$F$326, "=1", data!$G$2:$G$326, "=2"), $C84=3, AVERAGEIFS(data!K$2:K$326, data!$B$2:$B$326, $B84,data!$C$2:$C$326, "=2", data!$D$2:$D$326, "=1", data!$E$2:$E$326, "=1", data!$F$2:$F$326, "=1", data!$G$2:$G$326, "=3"), $C84=4, AVERAGEIFS(data!K$2:K$326, data!$B$2:$B$326, $B84,data!$C$2:$C$326, "=3", data!$D$2:$D$326, "=1", data!$E$2:$E$326, "=1", data!$F$2:$F$326, "=1", data!$G$2:$G$326, "=1"), $C84=5, AVERAGEIFS(data!K$2:K$326, data!$B$2:$B$326, $B84,data!$C$2:$C$326, "=3", data!$D$2:$D$326, "=1", data!$E$2:$E$326, "=1", data!$F$2:$F$326, "=1", data!$G$2:$G$326, "=2"), $C84=6, AVERAGEIFS(data!K$2:K$326, data!$B$2:$B$326, $B84,data!$C$2:$C$326, "=2", data!$D$2:$D$326, {2,3}, data!$E$2:$E$326, "=1", data!$F$2:$F$326, "=1", data!$G$2:$G$326, "=1"), $C84=7, AVERAGEIFS(data!K$2:K$326, data!$B$2:$B$326, $B84,data!$C$2:$C$326, "=2", data!$D$2:$D$326, "=1", data!$E$2:$E$326, {2,3}, data!$F$2:$F$326, "=1", data!$G$2:$G$326, "=1"), $C84=8, AVERAGEIFS(data!K$2:K$326, data!$B$2:$B$326, $B84,data!$C$2:$C$326, "=2", data!$D$2:$D$326, {2,3}, data!$E$2:$E$326, {2,3}, data!$F$2:$F$326, "=1", data!$G$2:$G$326, "=1"))</f>
        <v>9</v>
      </c>
      <c r="H84" s="6">
        <f t="shared" si="1"/>
        <v>0.97704081632653061</v>
      </c>
    </row>
    <row r="85" spans="1:8" x14ac:dyDescent="0.2">
      <c r="A85" s="4" t="s">
        <v>15</v>
      </c>
      <c r="B85" s="4">
        <v>12</v>
      </c>
      <c r="C85" s="4">
        <v>4</v>
      </c>
      <c r="D85" s="4">
        <f>_xlfn.IFS($C85=1, AVERAGEIFS(data!H$2:H$326, data!$B$2:$B$326, $B85,data!$C$2:$C$326, "=2", data!$D$2:$D$326, "=1", data!$E$2:$E$326, "=1", data!$F$2:$F$326, "=1", data!$G$2:$G$326, "=1"), $C85=2, AVERAGEIFS(data!H$2:H$326, data!$B$2:$B$326, $B85,data!$C$2:$C$326, "=2", data!$D$2:$D$326, "=1", data!$E$2:$E$326, "=1", data!$F$2:$F$326, "=1", data!$G$2:$G$326, "=2"), $C85=3, AVERAGEIFS(data!H$2:H$326, data!$B$2:$B$326, $B85,data!$C$2:$C$326, "=2", data!$D$2:$D$326, "=1", data!$E$2:$E$326, "=1", data!$F$2:$F$326, "=1", data!$G$2:$G$326, "=3"), $C85=4, AVERAGEIFS(data!H$2:H$326, data!$B$2:$B$326, $B85,data!$C$2:$C$326, "=3", data!$D$2:$D$326, "=1", data!$E$2:$E$326, "=1", data!$F$2:$F$326, "=1", data!$G$2:$G$326, "=1"), $C85=5, AVERAGEIFS(data!H$2:H$326, data!$B$2:$B$326, $B85,data!$C$2:$C$326, "=3", data!$D$2:$D$326, "=1", data!$E$2:$E$326, "=1", data!$F$2:$F$326, "=1", data!$G$2:$G$326, "=2"), $C85=6, AVERAGEIFS(data!H$2:H$326, data!$B$2:$B$326, $B85,data!$C$2:$C$326, "=2", data!$D$2:$D$326, {2,3}, data!$E$2:$E$326, "=1", data!$F$2:$F$326, "=1", data!$G$2:$G$326, "=1"), $C85=7, AVERAGEIFS(data!H$2:H$326, data!$B$2:$B$326, $B85,data!$C$2:$C$326, "=2", data!$D$2:$D$326, "=1", data!$E$2:$E$326, {2,3}, data!$F$2:$F$326, "=1", data!$G$2:$G$326, "=1"), $C85=8, AVERAGEIFS(data!H$2:H$326, data!$B$2:$B$326, $B85,data!$C$2:$C$326, "=2", data!$D$2:$D$326, {2,3}, data!$E$2:$E$326, {2,3}, data!$F$2:$F$326, "=1", data!$G$2:$G$326, "=1"))</f>
        <v>500</v>
      </c>
      <c r="E85" s="4">
        <f>_xlfn.IFS($C85=1, AVERAGEIFS(data!I$2:I$326, data!$B$2:$B$326, $B85,data!$C$2:$C$326, "=2", data!$D$2:$D$326, "=1", data!$E$2:$E$326, "=1", data!$F$2:$F$326, "=1", data!$G$2:$G$326, "=1"), $C85=2, AVERAGEIFS(data!I$2:I$326, data!$B$2:$B$326, $B85,data!$C$2:$C$326, "=2", data!$D$2:$D$326, "=1", data!$E$2:$E$326, "=1", data!$F$2:$F$326, "=1", data!$G$2:$G$326, "=2"), $C85=3, AVERAGEIFS(data!I$2:I$326, data!$B$2:$B$326, $B85,data!$C$2:$C$326, "=2", data!$D$2:$D$326, "=1", data!$E$2:$E$326, "=1", data!$F$2:$F$326, "=1", data!$G$2:$G$326, "=3"), $C85=4, AVERAGEIFS(data!I$2:I$326, data!$B$2:$B$326, $B85,data!$C$2:$C$326, "=3", data!$D$2:$D$326, "=1", data!$E$2:$E$326, "=1", data!$F$2:$F$326, "=1", data!$G$2:$G$326, "=1"), $C85=5, AVERAGEIFS(data!I$2:I$326, data!$B$2:$B$326, $B85,data!$C$2:$C$326, "=3", data!$D$2:$D$326, "=1", data!$E$2:$E$326, "=1", data!$F$2:$F$326, "=1", data!$G$2:$G$326, "=2"), $C85=6, AVERAGEIFS(data!I$2:I$326, data!$B$2:$B$326, $B85,data!$C$2:$C$326, "=2", data!$D$2:$D$326, {2,3}, data!$E$2:$E$326, "=1", data!$F$2:$F$326, "=1", data!$G$2:$G$326, "=1"), $C85=7, AVERAGEIFS(data!I$2:I$326, data!$B$2:$B$326, $B85,data!$C$2:$C$326, "=2", data!$D$2:$D$326, "=1", data!$E$2:$E$326, {2,3}, data!$F$2:$F$326, "=1", data!$G$2:$G$326, "=1"), $C85=8, AVERAGEIFS(data!I$2:I$326, data!$B$2:$B$326, $B85,data!$C$2:$C$326, "=2", data!$D$2:$D$326, {2,3}, data!$E$2:$E$326, {2,3}, data!$F$2:$F$326, "=1", data!$G$2:$G$326, "=1"))</f>
        <v>498</v>
      </c>
      <c r="F85" s="4">
        <f>_xlfn.IFS($C85=1, AVERAGEIFS(data!J$2:J$326, data!$B$2:$B$326, $B85,data!$C$2:$C$326, "=2", data!$D$2:$D$326, "=1", data!$E$2:$E$326, "=1", data!$F$2:$F$326, "=1", data!$G$2:$G$326, "=1"), $C85=2, AVERAGEIFS(data!J$2:J$326, data!$B$2:$B$326, $B85,data!$C$2:$C$326, "=2", data!$D$2:$D$326, "=1", data!$E$2:$E$326, "=1", data!$F$2:$F$326, "=1", data!$G$2:$G$326, "=2"), $C85=3, AVERAGEIFS(data!J$2:J$326, data!$B$2:$B$326, $B85,data!$C$2:$C$326, "=2", data!$D$2:$D$326, "=1", data!$E$2:$E$326, "=1", data!$F$2:$F$326, "=1", data!$G$2:$G$326, "=3"), $C85=4, AVERAGEIFS(data!J$2:J$326, data!$B$2:$B$326, $B85,data!$C$2:$C$326, "=3", data!$D$2:$D$326, "=1", data!$E$2:$E$326, "=1", data!$F$2:$F$326, "=1", data!$G$2:$G$326, "=1"), $C85=5, AVERAGEIFS(data!J$2:J$326, data!$B$2:$B$326, $B85,data!$C$2:$C$326, "=3", data!$D$2:$D$326, "=1", data!$E$2:$E$326, "=1", data!$F$2:$F$326, "=1", data!$G$2:$G$326, "=2"), $C85=6, AVERAGEIFS(data!J$2:J$326, data!$B$2:$B$326, $B85,data!$C$2:$C$326, "=2", data!$D$2:$D$326, {2,3}, data!$E$2:$E$326, "=1", data!$F$2:$F$326, "=1", data!$G$2:$G$326, "=1"), $C85=7, AVERAGEIFS(data!J$2:J$326, data!$B$2:$B$326, $B85,data!$C$2:$C$326, "=2", data!$D$2:$D$326, "=1", data!$E$2:$E$326, {2,3}, data!$F$2:$F$326, "=1", data!$G$2:$G$326, "=1"), $C85=8, AVERAGEIFS(data!J$2:J$326, data!$B$2:$B$326, $B85,data!$C$2:$C$326, "=2", data!$D$2:$D$326, {2,3}, data!$E$2:$E$326, {2,3}, data!$F$2:$F$326, "=1", data!$G$2:$G$326, "=1"))</f>
        <v>498</v>
      </c>
      <c r="G85" s="4">
        <f>_xlfn.IFS($C85=1, AVERAGEIFS(data!K$2:K$326, data!$B$2:$B$326, $B85,data!$C$2:$C$326, "=2", data!$D$2:$D$326, "=1", data!$E$2:$E$326, "=1", data!$F$2:$F$326, "=1", data!$G$2:$G$326, "=1"), $C85=2, AVERAGEIFS(data!K$2:K$326, data!$B$2:$B$326, $B85,data!$C$2:$C$326, "=2", data!$D$2:$D$326, "=1", data!$E$2:$E$326, "=1", data!$F$2:$F$326, "=1", data!$G$2:$G$326, "=2"), $C85=3, AVERAGEIFS(data!K$2:K$326, data!$B$2:$B$326, $B85,data!$C$2:$C$326, "=2", data!$D$2:$D$326, "=1", data!$E$2:$E$326, "=1", data!$F$2:$F$326, "=1", data!$G$2:$G$326, "=3"), $C85=4, AVERAGEIFS(data!K$2:K$326, data!$B$2:$B$326, $B85,data!$C$2:$C$326, "=3", data!$D$2:$D$326, "=1", data!$E$2:$E$326, "=1", data!$F$2:$F$326, "=1", data!$G$2:$G$326, "=1"), $C85=5, AVERAGEIFS(data!K$2:K$326, data!$B$2:$B$326, $B85,data!$C$2:$C$326, "=3", data!$D$2:$D$326, "=1", data!$E$2:$E$326, "=1", data!$F$2:$F$326, "=1", data!$G$2:$G$326, "=2"), $C85=6, AVERAGEIFS(data!K$2:K$326, data!$B$2:$B$326, $B85,data!$C$2:$C$326, "=2", data!$D$2:$D$326, {2,3}, data!$E$2:$E$326, "=1", data!$F$2:$F$326, "=1", data!$G$2:$G$326, "=1"), $C85=7, AVERAGEIFS(data!K$2:K$326, data!$B$2:$B$326, $B85,data!$C$2:$C$326, "=2", data!$D$2:$D$326, "=1", data!$E$2:$E$326, {2,3}, data!$F$2:$F$326, "=1", data!$G$2:$G$326, "=1"), $C85=8, AVERAGEIFS(data!K$2:K$326, data!$B$2:$B$326, $B85,data!$C$2:$C$326, "=2", data!$D$2:$D$326, {2,3}, data!$E$2:$E$326, {2,3}, data!$F$2:$F$326, "=1", data!$G$2:$G$326, "=1"))</f>
        <v>6</v>
      </c>
      <c r="H85" s="6">
        <f t="shared" si="1"/>
        <v>0.98795180722891562</v>
      </c>
    </row>
    <row r="86" spans="1:8" x14ac:dyDescent="0.2">
      <c r="A86" s="4" t="s">
        <v>15</v>
      </c>
      <c r="B86" s="4">
        <v>12</v>
      </c>
      <c r="C86" s="4">
        <v>5</v>
      </c>
      <c r="D86" s="4">
        <f>_xlfn.IFS($C86=1, AVERAGEIFS(data!H$2:H$326, data!$B$2:$B$326, $B86,data!$C$2:$C$326, "=2", data!$D$2:$D$326, "=1", data!$E$2:$E$326, "=1", data!$F$2:$F$326, "=1", data!$G$2:$G$326, "=1"), $C86=2, AVERAGEIFS(data!H$2:H$326, data!$B$2:$B$326, $B86,data!$C$2:$C$326, "=2", data!$D$2:$D$326, "=1", data!$E$2:$E$326, "=1", data!$F$2:$F$326, "=1", data!$G$2:$G$326, "=2"), $C86=3, AVERAGEIFS(data!H$2:H$326, data!$B$2:$B$326, $B86,data!$C$2:$C$326, "=2", data!$D$2:$D$326, "=1", data!$E$2:$E$326, "=1", data!$F$2:$F$326, "=1", data!$G$2:$G$326, "=3"), $C86=4, AVERAGEIFS(data!H$2:H$326, data!$B$2:$B$326, $B86,data!$C$2:$C$326, "=3", data!$D$2:$D$326, "=1", data!$E$2:$E$326, "=1", data!$F$2:$F$326, "=1", data!$G$2:$G$326, "=1"), $C86=5, AVERAGEIFS(data!H$2:H$326, data!$B$2:$B$326, $B86,data!$C$2:$C$326, "=3", data!$D$2:$D$326, "=1", data!$E$2:$E$326, "=1", data!$F$2:$F$326, "=1", data!$G$2:$G$326, "=2"), $C86=6, AVERAGEIFS(data!H$2:H$326, data!$B$2:$B$326, $B86,data!$C$2:$C$326, "=2", data!$D$2:$D$326, {2,3}, data!$E$2:$E$326, "=1", data!$F$2:$F$326, "=1", data!$G$2:$G$326, "=1"), $C86=7, AVERAGEIFS(data!H$2:H$326, data!$B$2:$B$326, $B86,data!$C$2:$C$326, "=2", data!$D$2:$D$326, "=1", data!$E$2:$E$326, {2,3}, data!$F$2:$F$326, "=1", data!$G$2:$G$326, "=1"), $C86=8, AVERAGEIFS(data!H$2:H$326, data!$B$2:$B$326, $B86,data!$C$2:$C$326, "=2", data!$D$2:$D$326, {2,3}, data!$E$2:$E$326, {2,3}, data!$F$2:$F$326, "=1", data!$G$2:$G$326, "=1"))</f>
        <v>500</v>
      </c>
      <c r="E86" s="4">
        <f>_xlfn.IFS($C86=1, AVERAGEIFS(data!I$2:I$326, data!$B$2:$B$326, $B86,data!$C$2:$C$326, "=2", data!$D$2:$D$326, "=1", data!$E$2:$E$326, "=1", data!$F$2:$F$326, "=1", data!$G$2:$G$326, "=1"), $C86=2, AVERAGEIFS(data!I$2:I$326, data!$B$2:$B$326, $B86,data!$C$2:$C$326, "=2", data!$D$2:$D$326, "=1", data!$E$2:$E$326, "=1", data!$F$2:$F$326, "=1", data!$G$2:$G$326, "=2"), $C86=3, AVERAGEIFS(data!I$2:I$326, data!$B$2:$B$326, $B86,data!$C$2:$C$326, "=2", data!$D$2:$D$326, "=1", data!$E$2:$E$326, "=1", data!$F$2:$F$326, "=1", data!$G$2:$G$326, "=3"), $C86=4, AVERAGEIFS(data!I$2:I$326, data!$B$2:$B$326, $B86,data!$C$2:$C$326, "=3", data!$D$2:$D$326, "=1", data!$E$2:$E$326, "=1", data!$F$2:$F$326, "=1", data!$G$2:$G$326, "=1"), $C86=5, AVERAGEIFS(data!I$2:I$326, data!$B$2:$B$326, $B86,data!$C$2:$C$326, "=3", data!$D$2:$D$326, "=1", data!$E$2:$E$326, "=1", data!$F$2:$F$326, "=1", data!$G$2:$G$326, "=2"), $C86=6, AVERAGEIFS(data!I$2:I$326, data!$B$2:$B$326, $B86,data!$C$2:$C$326, "=2", data!$D$2:$D$326, {2,3}, data!$E$2:$E$326, "=1", data!$F$2:$F$326, "=1", data!$G$2:$G$326, "=1"), $C86=7, AVERAGEIFS(data!I$2:I$326, data!$B$2:$B$326, $B86,data!$C$2:$C$326, "=2", data!$D$2:$D$326, "=1", data!$E$2:$E$326, {2,3}, data!$F$2:$F$326, "=1", data!$G$2:$G$326, "=1"), $C86=8, AVERAGEIFS(data!I$2:I$326, data!$B$2:$B$326, $B86,data!$C$2:$C$326, "=2", data!$D$2:$D$326, {2,3}, data!$E$2:$E$326, {2,3}, data!$F$2:$F$326, "=1", data!$G$2:$G$326, "=1"))</f>
        <v>443</v>
      </c>
      <c r="F86" s="4">
        <f>_xlfn.IFS($C86=1, AVERAGEIFS(data!J$2:J$326, data!$B$2:$B$326, $B86,data!$C$2:$C$326, "=2", data!$D$2:$D$326, "=1", data!$E$2:$E$326, "=1", data!$F$2:$F$326, "=1", data!$G$2:$G$326, "=1"), $C86=2, AVERAGEIFS(data!J$2:J$326, data!$B$2:$B$326, $B86,data!$C$2:$C$326, "=2", data!$D$2:$D$326, "=1", data!$E$2:$E$326, "=1", data!$F$2:$F$326, "=1", data!$G$2:$G$326, "=2"), $C86=3, AVERAGEIFS(data!J$2:J$326, data!$B$2:$B$326, $B86,data!$C$2:$C$326, "=2", data!$D$2:$D$326, "=1", data!$E$2:$E$326, "=1", data!$F$2:$F$326, "=1", data!$G$2:$G$326, "=3"), $C86=4, AVERAGEIFS(data!J$2:J$326, data!$B$2:$B$326, $B86,data!$C$2:$C$326, "=3", data!$D$2:$D$326, "=1", data!$E$2:$E$326, "=1", data!$F$2:$F$326, "=1", data!$G$2:$G$326, "=1"), $C86=5, AVERAGEIFS(data!J$2:J$326, data!$B$2:$B$326, $B86,data!$C$2:$C$326, "=3", data!$D$2:$D$326, "=1", data!$E$2:$E$326, "=1", data!$F$2:$F$326, "=1", data!$G$2:$G$326, "=2"), $C86=6, AVERAGEIFS(data!J$2:J$326, data!$B$2:$B$326, $B86,data!$C$2:$C$326, "=2", data!$D$2:$D$326, {2,3}, data!$E$2:$E$326, "=1", data!$F$2:$F$326, "=1", data!$G$2:$G$326, "=1"), $C86=7, AVERAGEIFS(data!J$2:J$326, data!$B$2:$B$326, $B86,data!$C$2:$C$326, "=2", data!$D$2:$D$326, "=1", data!$E$2:$E$326, {2,3}, data!$F$2:$F$326, "=1", data!$G$2:$G$326, "=1"), $C86=8, AVERAGEIFS(data!J$2:J$326, data!$B$2:$B$326, $B86,data!$C$2:$C$326, "=2", data!$D$2:$D$326, {2,3}, data!$E$2:$E$326, {2,3}, data!$F$2:$F$326, "=1", data!$G$2:$G$326, "=1"))</f>
        <v>429</v>
      </c>
      <c r="G86" s="4">
        <f>_xlfn.IFS($C86=1, AVERAGEIFS(data!K$2:K$326, data!$B$2:$B$326, $B86,data!$C$2:$C$326, "=2", data!$D$2:$D$326, "=1", data!$E$2:$E$326, "=1", data!$F$2:$F$326, "=1", data!$G$2:$G$326, "=1"), $C86=2, AVERAGEIFS(data!K$2:K$326, data!$B$2:$B$326, $B86,data!$C$2:$C$326, "=2", data!$D$2:$D$326, "=1", data!$E$2:$E$326, "=1", data!$F$2:$F$326, "=1", data!$G$2:$G$326, "=2"), $C86=3, AVERAGEIFS(data!K$2:K$326, data!$B$2:$B$326, $B86,data!$C$2:$C$326, "=2", data!$D$2:$D$326, "=1", data!$E$2:$E$326, "=1", data!$F$2:$F$326, "=1", data!$G$2:$G$326, "=3"), $C86=4, AVERAGEIFS(data!K$2:K$326, data!$B$2:$B$326, $B86,data!$C$2:$C$326, "=3", data!$D$2:$D$326, "=1", data!$E$2:$E$326, "=1", data!$F$2:$F$326, "=1", data!$G$2:$G$326, "=1"), $C86=5, AVERAGEIFS(data!K$2:K$326, data!$B$2:$B$326, $B86,data!$C$2:$C$326, "=3", data!$D$2:$D$326, "=1", data!$E$2:$E$326, "=1", data!$F$2:$F$326, "=1", data!$G$2:$G$326, "=2"), $C86=6, AVERAGEIFS(data!K$2:K$326, data!$B$2:$B$326, $B86,data!$C$2:$C$326, "=2", data!$D$2:$D$326, {2,3}, data!$E$2:$E$326, "=1", data!$F$2:$F$326, "=1", data!$G$2:$G$326, "=1"), $C86=7, AVERAGEIFS(data!K$2:K$326, data!$B$2:$B$326, $B86,data!$C$2:$C$326, "=2", data!$D$2:$D$326, "=1", data!$E$2:$E$326, {2,3}, data!$F$2:$F$326, "=1", data!$G$2:$G$326, "=1"), $C86=8, AVERAGEIFS(data!K$2:K$326, data!$B$2:$B$326, $B86,data!$C$2:$C$326, "=2", data!$D$2:$D$326, {2,3}, data!$E$2:$E$326, {2,3}, data!$F$2:$F$326, "=1", data!$G$2:$G$326, "=1"))</f>
        <v>23</v>
      </c>
      <c r="H86" s="6">
        <f t="shared" si="1"/>
        <v>0.94638694638694643</v>
      </c>
    </row>
    <row r="87" spans="1:8" x14ac:dyDescent="0.2">
      <c r="A87" s="4" t="s">
        <v>15</v>
      </c>
      <c r="B87" s="4">
        <v>12</v>
      </c>
      <c r="C87" s="4">
        <v>6</v>
      </c>
      <c r="D87" s="4">
        <f>_xlfn.IFS($C87=1, AVERAGEIFS(data!H$2:H$326, data!$B$2:$B$326, $B87,data!$C$2:$C$326, "=2", data!$D$2:$D$326, "=1", data!$E$2:$E$326, "=1", data!$F$2:$F$326, "=1", data!$G$2:$G$326, "=1"), $C87=2, AVERAGEIFS(data!H$2:H$326, data!$B$2:$B$326, $B87,data!$C$2:$C$326, "=2", data!$D$2:$D$326, "=1", data!$E$2:$E$326, "=1", data!$F$2:$F$326, "=1", data!$G$2:$G$326, "=2"), $C87=3, AVERAGEIFS(data!H$2:H$326, data!$B$2:$B$326, $B87,data!$C$2:$C$326, "=2", data!$D$2:$D$326, "=1", data!$E$2:$E$326, "=1", data!$F$2:$F$326, "=1", data!$G$2:$G$326, "=3"), $C87=4, AVERAGEIFS(data!H$2:H$326, data!$B$2:$B$326, $B87,data!$C$2:$C$326, "=3", data!$D$2:$D$326, "=1", data!$E$2:$E$326, "=1", data!$F$2:$F$326, "=1", data!$G$2:$G$326, "=1"), $C87=5, AVERAGEIFS(data!H$2:H$326, data!$B$2:$B$326, $B87,data!$C$2:$C$326, "=3", data!$D$2:$D$326, "=1", data!$E$2:$E$326, "=1", data!$F$2:$F$326, "=1", data!$G$2:$G$326, "=2"), $C87=6, AVERAGEIFS(data!H$2:H$326, data!$B$2:$B$326, $B87,data!$C$2:$C$326, "=2", data!$D$2:$D$326, {2,3}, data!$E$2:$E$326, "=1", data!$F$2:$F$326, "=1", data!$G$2:$G$326, "=1"), $C87=7, AVERAGEIFS(data!H$2:H$326, data!$B$2:$B$326, $B87,data!$C$2:$C$326, "=2", data!$D$2:$D$326, "=1", data!$E$2:$E$326, {2,3}, data!$F$2:$F$326, "=1", data!$G$2:$G$326, "=1"), $C87=8, AVERAGEIFS(data!H$2:H$326, data!$B$2:$B$326, $B87,data!$C$2:$C$326, "=2", data!$D$2:$D$326, {2,3}, data!$E$2:$E$326, {2,3}, data!$F$2:$F$326, "=1", data!$G$2:$G$326, "=1"))</f>
        <v>500</v>
      </c>
      <c r="E87" s="4">
        <f>_xlfn.IFS($C87=1, AVERAGEIFS(data!I$2:I$326, data!$B$2:$B$326, $B87,data!$C$2:$C$326, "=2", data!$D$2:$D$326, "=1", data!$E$2:$E$326, "=1", data!$F$2:$F$326, "=1", data!$G$2:$G$326, "=1"), $C87=2, AVERAGEIFS(data!I$2:I$326, data!$B$2:$B$326, $B87,data!$C$2:$C$326, "=2", data!$D$2:$D$326, "=1", data!$E$2:$E$326, "=1", data!$F$2:$F$326, "=1", data!$G$2:$G$326, "=2"), $C87=3, AVERAGEIFS(data!I$2:I$326, data!$B$2:$B$326, $B87,data!$C$2:$C$326, "=2", data!$D$2:$D$326, "=1", data!$E$2:$E$326, "=1", data!$F$2:$F$326, "=1", data!$G$2:$G$326, "=3"), $C87=4, AVERAGEIFS(data!I$2:I$326, data!$B$2:$B$326, $B87,data!$C$2:$C$326, "=3", data!$D$2:$D$326, "=1", data!$E$2:$E$326, "=1", data!$F$2:$F$326, "=1", data!$G$2:$G$326, "=1"), $C87=5, AVERAGEIFS(data!I$2:I$326, data!$B$2:$B$326, $B87,data!$C$2:$C$326, "=3", data!$D$2:$D$326, "=1", data!$E$2:$E$326, "=1", data!$F$2:$F$326, "=1", data!$G$2:$G$326, "=2"), $C87=6, AVERAGEIFS(data!I$2:I$326, data!$B$2:$B$326, $B87,data!$C$2:$C$326, "=2", data!$D$2:$D$326, {2,3}, data!$E$2:$E$326, "=1", data!$F$2:$F$326, "=1", data!$G$2:$G$326, "=1"), $C87=7, AVERAGEIFS(data!I$2:I$326, data!$B$2:$B$326, $B87,data!$C$2:$C$326, "=2", data!$D$2:$D$326, "=1", data!$E$2:$E$326, {2,3}, data!$F$2:$F$326, "=1", data!$G$2:$G$326, "=1"), $C87=8, AVERAGEIFS(data!I$2:I$326, data!$B$2:$B$326, $B87,data!$C$2:$C$326, "=2", data!$D$2:$D$326, {2,3}, data!$E$2:$E$326, {2,3}, data!$F$2:$F$326, "=1", data!$G$2:$G$326, "=1"))</f>
        <v>499</v>
      </c>
      <c r="F87" s="4">
        <f>_xlfn.IFS($C87=1, AVERAGEIFS(data!J$2:J$326, data!$B$2:$B$326, $B87,data!$C$2:$C$326, "=2", data!$D$2:$D$326, "=1", data!$E$2:$E$326, "=1", data!$F$2:$F$326, "=1", data!$G$2:$G$326, "=1"), $C87=2, AVERAGEIFS(data!J$2:J$326, data!$B$2:$B$326, $B87,data!$C$2:$C$326, "=2", data!$D$2:$D$326, "=1", data!$E$2:$E$326, "=1", data!$F$2:$F$326, "=1", data!$G$2:$G$326, "=2"), $C87=3, AVERAGEIFS(data!J$2:J$326, data!$B$2:$B$326, $B87,data!$C$2:$C$326, "=2", data!$D$2:$D$326, "=1", data!$E$2:$E$326, "=1", data!$F$2:$F$326, "=1", data!$G$2:$G$326, "=3"), $C87=4, AVERAGEIFS(data!J$2:J$326, data!$B$2:$B$326, $B87,data!$C$2:$C$326, "=3", data!$D$2:$D$326, "=1", data!$E$2:$E$326, "=1", data!$F$2:$F$326, "=1", data!$G$2:$G$326, "=1"), $C87=5, AVERAGEIFS(data!J$2:J$326, data!$B$2:$B$326, $B87,data!$C$2:$C$326, "=3", data!$D$2:$D$326, "=1", data!$E$2:$E$326, "=1", data!$F$2:$F$326, "=1", data!$G$2:$G$326, "=2"), $C87=6, AVERAGEIFS(data!J$2:J$326, data!$B$2:$B$326, $B87,data!$C$2:$C$326, "=2", data!$D$2:$D$326, {2,3}, data!$E$2:$E$326, "=1", data!$F$2:$F$326, "=1", data!$G$2:$G$326, "=1"), $C87=7, AVERAGEIFS(data!J$2:J$326, data!$B$2:$B$326, $B87,data!$C$2:$C$326, "=2", data!$D$2:$D$326, "=1", data!$E$2:$E$326, {2,3}, data!$F$2:$F$326, "=1", data!$G$2:$G$326, "=1"), $C87=8, AVERAGEIFS(data!J$2:J$326, data!$B$2:$B$326, $B87,data!$C$2:$C$326, "=2", data!$D$2:$D$326, {2,3}, data!$E$2:$E$326, {2,3}, data!$F$2:$F$326, "=1", data!$G$2:$G$326, "=1"))</f>
        <v>499</v>
      </c>
      <c r="G87" s="4">
        <f>_xlfn.IFS($C87=1, AVERAGEIFS(data!K$2:K$326, data!$B$2:$B$326, $B87,data!$C$2:$C$326, "=2", data!$D$2:$D$326, "=1", data!$E$2:$E$326, "=1", data!$F$2:$F$326, "=1", data!$G$2:$G$326, "=1"), $C87=2, AVERAGEIFS(data!K$2:K$326, data!$B$2:$B$326, $B87,data!$C$2:$C$326, "=2", data!$D$2:$D$326, "=1", data!$E$2:$E$326, "=1", data!$F$2:$F$326, "=1", data!$G$2:$G$326, "=2"), $C87=3, AVERAGEIFS(data!K$2:K$326, data!$B$2:$B$326, $B87,data!$C$2:$C$326, "=2", data!$D$2:$D$326, "=1", data!$E$2:$E$326, "=1", data!$F$2:$F$326, "=1", data!$G$2:$G$326, "=3"), $C87=4, AVERAGEIFS(data!K$2:K$326, data!$B$2:$B$326, $B87,data!$C$2:$C$326, "=3", data!$D$2:$D$326, "=1", data!$E$2:$E$326, "=1", data!$F$2:$F$326, "=1", data!$G$2:$G$326, "=1"), $C87=5, AVERAGEIFS(data!K$2:K$326, data!$B$2:$B$326, $B87,data!$C$2:$C$326, "=3", data!$D$2:$D$326, "=1", data!$E$2:$E$326, "=1", data!$F$2:$F$326, "=1", data!$G$2:$G$326, "=2"), $C87=6, AVERAGEIFS(data!K$2:K$326, data!$B$2:$B$326, $B87,data!$C$2:$C$326, "=2", data!$D$2:$D$326, {2,3}, data!$E$2:$E$326, "=1", data!$F$2:$F$326, "=1", data!$G$2:$G$326, "=1"), $C87=7, AVERAGEIFS(data!K$2:K$326, data!$B$2:$B$326, $B87,data!$C$2:$C$326, "=2", data!$D$2:$D$326, "=1", data!$E$2:$E$326, {2,3}, data!$F$2:$F$326, "=1", data!$G$2:$G$326, "=1"), $C87=8, AVERAGEIFS(data!K$2:K$326, data!$B$2:$B$326, $B87,data!$C$2:$C$326, "=2", data!$D$2:$D$326, {2,3}, data!$E$2:$E$326, {2,3}, data!$F$2:$F$326, "=1", data!$G$2:$G$326, "=1"))</f>
        <v>3</v>
      </c>
      <c r="H87" s="6">
        <f t="shared" si="1"/>
        <v>0.9939879759519038</v>
      </c>
    </row>
    <row r="88" spans="1:8" x14ac:dyDescent="0.2">
      <c r="A88" s="4" t="s">
        <v>15</v>
      </c>
      <c r="B88" s="4">
        <v>12</v>
      </c>
      <c r="C88" s="4">
        <v>7</v>
      </c>
      <c r="D88" s="4">
        <f>_xlfn.IFS($C88=1, AVERAGEIFS(data!H$2:H$326, data!$B$2:$B$326, $B88,data!$C$2:$C$326, "=2", data!$D$2:$D$326, "=1", data!$E$2:$E$326, "=1", data!$F$2:$F$326, "=1", data!$G$2:$G$326, "=1"), $C88=2, AVERAGEIFS(data!H$2:H$326, data!$B$2:$B$326, $B88,data!$C$2:$C$326, "=2", data!$D$2:$D$326, "=1", data!$E$2:$E$326, "=1", data!$F$2:$F$326, "=1", data!$G$2:$G$326, "=2"), $C88=3, AVERAGEIFS(data!H$2:H$326, data!$B$2:$B$326, $B88,data!$C$2:$C$326, "=2", data!$D$2:$D$326, "=1", data!$E$2:$E$326, "=1", data!$F$2:$F$326, "=1", data!$G$2:$G$326, "=3"), $C88=4, AVERAGEIFS(data!H$2:H$326, data!$B$2:$B$326, $B88,data!$C$2:$C$326, "=3", data!$D$2:$D$326, "=1", data!$E$2:$E$326, "=1", data!$F$2:$F$326, "=1", data!$G$2:$G$326, "=1"), $C88=5, AVERAGEIFS(data!H$2:H$326, data!$B$2:$B$326, $B88,data!$C$2:$C$326, "=3", data!$D$2:$D$326, "=1", data!$E$2:$E$326, "=1", data!$F$2:$F$326, "=1", data!$G$2:$G$326, "=2"), $C88=6, AVERAGEIFS(data!H$2:H$326, data!$B$2:$B$326, $B88,data!$C$2:$C$326, "=2", data!$D$2:$D$326, {2,3}, data!$E$2:$E$326, "=1", data!$F$2:$F$326, "=1", data!$G$2:$G$326, "=1"), $C88=7, AVERAGEIFS(data!H$2:H$326, data!$B$2:$B$326, $B88,data!$C$2:$C$326, "=2", data!$D$2:$D$326, "=1", data!$E$2:$E$326, {2,3}, data!$F$2:$F$326, "=1", data!$G$2:$G$326, "=1"), $C88=8, AVERAGEIFS(data!H$2:H$326, data!$B$2:$B$326, $B88,data!$C$2:$C$326, "=2", data!$D$2:$D$326, {2,3}, data!$E$2:$E$326, {2,3}, data!$F$2:$F$326, "=1", data!$G$2:$G$326, "=1"))</f>
        <v>500</v>
      </c>
      <c r="E88" s="4">
        <f>_xlfn.IFS($C88=1, AVERAGEIFS(data!I$2:I$326, data!$B$2:$B$326, $B88,data!$C$2:$C$326, "=2", data!$D$2:$D$326, "=1", data!$E$2:$E$326, "=1", data!$F$2:$F$326, "=1", data!$G$2:$G$326, "=1"), $C88=2, AVERAGEIFS(data!I$2:I$326, data!$B$2:$B$326, $B88,data!$C$2:$C$326, "=2", data!$D$2:$D$326, "=1", data!$E$2:$E$326, "=1", data!$F$2:$F$326, "=1", data!$G$2:$G$326, "=2"), $C88=3, AVERAGEIFS(data!I$2:I$326, data!$B$2:$B$326, $B88,data!$C$2:$C$326, "=2", data!$D$2:$D$326, "=1", data!$E$2:$E$326, "=1", data!$F$2:$F$326, "=1", data!$G$2:$G$326, "=3"), $C88=4, AVERAGEIFS(data!I$2:I$326, data!$B$2:$B$326, $B88,data!$C$2:$C$326, "=3", data!$D$2:$D$326, "=1", data!$E$2:$E$326, "=1", data!$F$2:$F$326, "=1", data!$G$2:$G$326, "=1"), $C88=5, AVERAGEIFS(data!I$2:I$326, data!$B$2:$B$326, $B88,data!$C$2:$C$326, "=3", data!$D$2:$D$326, "=1", data!$E$2:$E$326, "=1", data!$F$2:$F$326, "=1", data!$G$2:$G$326, "=2"), $C88=6, AVERAGEIFS(data!I$2:I$326, data!$B$2:$B$326, $B88,data!$C$2:$C$326, "=2", data!$D$2:$D$326, {2,3}, data!$E$2:$E$326, "=1", data!$F$2:$F$326, "=1", data!$G$2:$G$326, "=1"), $C88=7, AVERAGEIFS(data!I$2:I$326, data!$B$2:$B$326, $B88,data!$C$2:$C$326, "=2", data!$D$2:$D$326, "=1", data!$E$2:$E$326, {2,3}, data!$F$2:$F$326, "=1", data!$G$2:$G$326, "=1"), $C88=8, AVERAGEIFS(data!I$2:I$326, data!$B$2:$B$326, $B88,data!$C$2:$C$326, "=2", data!$D$2:$D$326, {2,3}, data!$E$2:$E$326, {2,3}, data!$F$2:$F$326, "=1", data!$G$2:$G$326, "=1"))</f>
        <v>500</v>
      </c>
      <c r="F88" s="4">
        <f>_xlfn.IFS($C88=1, AVERAGEIFS(data!J$2:J$326, data!$B$2:$B$326, $B88,data!$C$2:$C$326, "=2", data!$D$2:$D$326, "=1", data!$E$2:$E$326, "=1", data!$F$2:$F$326, "=1", data!$G$2:$G$326, "=1"), $C88=2, AVERAGEIFS(data!J$2:J$326, data!$B$2:$B$326, $B88,data!$C$2:$C$326, "=2", data!$D$2:$D$326, "=1", data!$E$2:$E$326, "=1", data!$F$2:$F$326, "=1", data!$G$2:$G$326, "=2"), $C88=3, AVERAGEIFS(data!J$2:J$326, data!$B$2:$B$326, $B88,data!$C$2:$C$326, "=2", data!$D$2:$D$326, "=1", data!$E$2:$E$326, "=1", data!$F$2:$F$326, "=1", data!$G$2:$G$326, "=3"), $C88=4, AVERAGEIFS(data!J$2:J$326, data!$B$2:$B$326, $B88,data!$C$2:$C$326, "=3", data!$D$2:$D$326, "=1", data!$E$2:$E$326, "=1", data!$F$2:$F$326, "=1", data!$G$2:$G$326, "=1"), $C88=5, AVERAGEIFS(data!J$2:J$326, data!$B$2:$B$326, $B88,data!$C$2:$C$326, "=3", data!$D$2:$D$326, "=1", data!$E$2:$E$326, "=1", data!$F$2:$F$326, "=1", data!$G$2:$G$326, "=2"), $C88=6, AVERAGEIFS(data!J$2:J$326, data!$B$2:$B$326, $B88,data!$C$2:$C$326, "=2", data!$D$2:$D$326, {2,3}, data!$E$2:$E$326, "=1", data!$F$2:$F$326, "=1", data!$G$2:$G$326, "=1"), $C88=7, AVERAGEIFS(data!J$2:J$326, data!$B$2:$B$326, $B88,data!$C$2:$C$326, "=2", data!$D$2:$D$326, "=1", data!$E$2:$E$326, {2,3}, data!$F$2:$F$326, "=1", data!$G$2:$G$326, "=1"), $C88=8, AVERAGEIFS(data!J$2:J$326, data!$B$2:$B$326, $B88,data!$C$2:$C$326, "=2", data!$D$2:$D$326, {2,3}, data!$E$2:$E$326, {2,3}, data!$F$2:$F$326, "=1", data!$G$2:$G$326, "=1"))</f>
        <v>498</v>
      </c>
      <c r="G88" s="4">
        <f>_xlfn.IFS($C88=1, AVERAGEIFS(data!K$2:K$326, data!$B$2:$B$326, $B88,data!$C$2:$C$326, "=2", data!$D$2:$D$326, "=1", data!$E$2:$E$326, "=1", data!$F$2:$F$326, "=1", data!$G$2:$G$326, "=1"), $C88=2, AVERAGEIFS(data!K$2:K$326, data!$B$2:$B$326, $B88,data!$C$2:$C$326, "=2", data!$D$2:$D$326, "=1", data!$E$2:$E$326, "=1", data!$F$2:$F$326, "=1", data!$G$2:$G$326, "=2"), $C88=3, AVERAGEIFS(data!K$2:K$326, data!$B$2:$B$326, $B88,data!$C$2:$C$326, "=2", data!$D$2:$D$326, "=1", data!$E$2:$E$326, "=1", data!$F$2:$F$326, "=1", data!$G$2:$G$326, "=3"), $C88=4, AVERAGEIFS(data!K$2:K$326, data!$B$2:$B$326, $B88,data!$C$2:$C$326, "=3", data!$D$2:$D$326, "=1", data!$E$2:$E$326, "=1", data!$F$2:$F$326, "=1", data!$G$2:$G$326, "=1"), $C88=5, AVERAGEIFS(data!K$2:K$326, data!$B$2:$B$326, $B88,data!$C$2:$C$326, "=3", data!$D$2:$D$326, "=1", data!$E$2:$E$326, "=1", data!$F$2:$F$326, "=1", data!$G$2:$G$326, "=2"), $C88=6, AVERAGEIFS(data!K$2:K$326, data!$B$2:$B$326, $B88,data!$C$2:$C$326, "=2", data!$D$2:$D$326, {2,3}, data!$E$2:$E$326, "=1", data!$F$2:$F$326, "=1", data!$G$2:$G$326, "=1"), $C88=7, AVERAGEIFS(data!K$2:K$326, data!$B$2:$B$326, $B88,data!$C$2:$C$326, "=2", data!$D$2:$D$326, "=1", data!$E$2:$E$326, {2,3}, data!$F$2:$F$326, "=1", data!$G$2:$G$326, "=1"), $C88=8, AVERAGEIFS(data!K$2:K$326, data!$B$2:$B$326, $B88,data!$C$2:$C$326, "=2", data!$D$2:$D$326, {2,3}, data!$E$2:$E$326, {2,3}, data!$F$2:$F$326, "=1", data!$G$2:$G$326, "=1"))</f>
        <v>473</v>
      </c>
      <c r="H88" s="6">
        <f t="shared" si="1"/>
        <v>5.0200803212851364E-2</v>
      </c>
    </row>
    <row r="89" spans="1:8" x14ac:dyDescent="0.2">
      <c r="A89" s="4" t="s">
        <v>15</v>
      </c>
      <c r="B89" s="4">
        <v>12</v>
      </c>
      <c r="C89" s="4">
        <v>8</v>
      </c>
      <c r="D89" s="4">
        <f>_xlfn.IFS($C89=1, AVERAGEIFS(data!H$2:H$326, data!$B$2:$B$326, $B89,data!$C$2:$C$326, "=2", data!$D$2:$D$326, "=1", data!$E$2:$E$326, "=1", data!$F$2:$F$326, "=1", data!$G$2:$G$326, "=1"), $C89=2, AVERAGEIFS(data!H$2:H$326, data!$B$2:$B$326, $B89,data!$C$2:$C$326, "=2", data!$D$2:$D$326, "=1", data!$E$2:$E$326, "=1", data!$F$2:$F$326, "=1", data!$G$2:$G$326, "=2"), $C89=3, AVERAGEIFS(data!H$2:H$326, data!$B$2:$B$326, $B89,data!$C$2:$C$326, "=2", data!$D$2:$D$326, "=1", data!$E$2:$E$326, "=1", data!$F$2:$F$326, "=1", data!$G$2:$G$326, "=3"), $C89=4, AVERAGEIFS(data!H$2:H$326, data!$B$2:$B$326, $B89,data!$C$2:$C$326, "=3", data!$D$2:$D$326, "=1", data!$E$2:$E$326, "=1", data!$F$2:$F$326, "=1", data!$G$2:$G$326, "=1"), $C89=5, AVERAGEIFS(data!H$2:H$326, data!$B$2:$B$326, $B89,data!$C$2:$C$326, "=3", data!$D$2:$D$326, "=1", data!$E$2:$E$326, "=1", data!$F$2:$F$326, "=1", data!$G$2:$G$326, "=2"), $C89=6, AVERAGEIFS(data!H$2:H$326, data!$B$2:$B$326, $B89,data!$C$2:$C$326, "=2", data!$D$2:$D$326, {2,3}, data!$E$2:$E$326, "=1", data!$F$2:$F$326, "=1", data!$G$2:$G$326, "=1"), $C89=7, AVERAGEIFS(data!H$2:H$326, data!$B$2:$B$326, $B89,data!$C$2:$C$326, "=2", data!$D$2:$D$326, "=1", data!$E$2:$E$326, {2,3}, data!$F$2:$F$326, "=1", data!$G$2:$G$326, "=1"), $C89=8, AVERAGEIFS(data!H$2:H$326, data!$B$2:$B$326, $B89,data!$C$2:$C$326, "=2", data!$D$2:$D$326, {2,3}, data!$E$2:$E$326, {2,3}, data!$F$2:$F$326, "=1", data!$G$2:$G$326, "=1"))</f>
        <v>500</v>
      </c>
      <c r="E89" s="4">
        <f>_xlfn.IFS($C89=1, AVERAGEIFS(data!I$2:I$326, data!$B$2:$B$326, $B89,data!$C$2:$C$326, "=2", data!$D$2:$D$326, "=1", data!$E$2:$E$326, "=1", data!$F$2:$F$326, "=1", data!$G$2:$G$326, "=1"), $C89=2, AVERAGEIFS(data!I$2:I$326, data!$B$2:$B$326, $B89,data!$C$2:$C$326, "=2", data!$D$2:$D$326, "=1", data!$E$2:$E$326, "=1", data!$F$2:$F$326, "=1", data!$G$2:$G$326, "=2"), $C89=3, AVERAGEIFS(data!I$2:I$326, data!$B$2:$B$326, $B89,data!$C$2:$C$326, "=2", data!$D$2:$D$326, "=1", data!$E$2:$E$326, "=1", data!$F$2:$F$326, "=1", data!$G$2:$G$326, "=3"), $C89=4, AVERAGEIFS(data!I$2:I$326, data!$B$2:$B$326, $B89,data!$C$2:$C$326, "=3", data!$D$2:$D$326, "=1", data!$E$2:$E$326, "=1", data!$F$2:$F$326, "=1", data!$G$2:$G$326, "=1"), $C89=5, AVERAGEIFS(data!I$2:I$326, data!$B$2:$B$326, $B89,data!$C$2:$C$326, "=3", data!$D$2:$D$326, "=1", data!$E$2:$E$326, "=1", data!$F$2:$F$326, "=1", data!$G$2:$G$326, "=2"), $C89=6, AVERAGEIFS(data!I$2:I$326, data!$B$2:$B$326, $B89,data!$C$2:$C$326, "=2", data!$D$2:$D$326, {2,3}, data!$E$2:$E$326, "=1", data!$F$2:$F$326, "=1", data!$G$2:$G$326, "=1"), $C89=7, AVERAGEIFS(data!I$2:I$326, data!$B$2:$B$326, $B89,data!$C$2:$C$326, "=2", data!$D$2:$D$326, "=1", data!$E$2:$E$326, {2,3}, data!$F$2:$F$326, "=1", data!$G$2:$G$326, "=1"), $C89=8, AVERAGEIFS(data!I$2:I$326, data!$B$2:$B$326, $B89,data!$C$2:$C$326, "=2", data!$D$2:$D$326, {2,3}, data!$E$2:$E$326, {2,3}, data!$F$2:$F$326, "=1", data!$G$2:$G$326, "=1"))</f>
        <v>500</v>
      </c>
      <c r="F89" s="4">
        <f>_xlfn.IFS($C89=1, AVERAGEIFS(data!J$2:J$326, data!$B$2:$B$326, $B89,data!$C$2:$C$326, "=2", data!$D$2:$D$326, "=1", data!$E$2:$E$326, "=1", data!$F$2:$F$326, "=1", data!$G$2:$G$326, "=1"), $C89=2, AVERAGEIFS(data!J$2:J$326, data!$B$2:$B$326, $B89,data!$C$2:$C$326, "=2", data!$D$2:$D$326, "=1", data!$E$2:$E$326, "=1", data!$F$2:$F$326, "=1", data!$G$2:$G$326, "=2"), $C89=3, AVERAGEIFS(data!J$2:J$326, data!$B$2:$B$326, $B89,data!$C$2:$C$326, "=2", data!$D$2:$D$326, "=1", data!$E$2:$E$326, "=1", data!$F$2:$F$326, "=1", data!$G$2:$G$326, "=3"), $C89=4, AVERAGEIFS(data!J$2:J$326, data!$B$2:$B$326, $B89,data!$C$2:$C$326, "=3", data!$D$2:$D$326, "=1", data!$E$2:$E$326, "=1", data!$F$2:$F$326, "=1", data!$G$2:$G$326, "=1"), $C89=5, AVERAGEIFS(data!J$2:J$326, data!$B$2:$B$326, $B89,data!$C$2:$C$326, "=3", data!$D$2:$D$326, "=1", data!$E$2:$E$326, "=1", data!$F$2:$F$326, "=1", data!$G$2:$G$326, "=2"), $C89=6, AVERAGEIFS(data!J$2:J$326, data!$B$2:$B$326, $B89,data!$C$2:$C$326, "=2", data!$D$2:$D$326, {2,3}, data!$E$2:$E$326, "=1", data!$F$2:$F$326, "=1", data!$G$2:$G$326, "=1"), $C89=7, AVERAGEIFS(data!J$2:J$326, data!$B$2:$B$326, $B89,data!$C$2:$C$326, "=2", data!$D$2:$D$326, "=1", data!$E$2:$E$326, {2,3}, data!$F$2:$F$326, "=1", data!$G$2:$G$326, "=1"), $C89=8, AVERAGEIFS(data!J$2:J$326, data!$B$2:$B$326, $B89,data!$C$2:$C$326, "=2", data!$D$2:$D$326, {2,3}, data!$E$2:$E$326, {2,3}, data!$F$2:$F$326, "=1", data!$G$2:$G$326, "=1"))</f>
        <v>498</v>
      </c>
      <c r="G89" s="4">
        <f>_xlfn.IFS($C89=1, AVERAGEIFS(data!K$2:K$326, data!$B$2:$B$326, $B89,data!$C$2:$C$326, "=2", data!$D$2:$D$326, "=1", data!$E$2:$E$326, "=1", data!$F$2:$F$326, "=1", data!$G$2:$G$326, "=1"), $C89=2, AVERAGEIFS(data!K$2:K$326, data!$B$2:$B$326, $B89,data!$C$2:$C$326, "=2", data!$D$2:$D$326, "=1", data!$E$2:$E$326, "=1", data!$F$2:$F$326, "=1", data!$G$2:$G$326, "=2"), $C89=3, AVERAGEIFS(data!K$2:K$326, data!$B$2:$B$326, $B89,data!$C$2:$C$326, "=2", data!$D$2:$D$326, "=1", data!$E$2:$E$326, "=1", data!$F$2:$F$326, "=1", data!$G$2:$G$326, "=3"), $C89=4, AVERAGEIFS(data!K$2:K$326, data!$B$2:$B$326, $B89,data!$C$2:$C$326, "=3", data!$D$2:$D$326, "=1", data!$E$2:$E$326, "=1", data!$F$2:$F$326, "=1", data!$G$2:$G$326, "=1"), $C89=5, AVERAGEIFS(data!K$2:K$326, data!$B$2:$B$326, $B89,data!$C$2:$C$326, "=3", data!$D$2:$D$326, "=1", data!$E$2:$E$326, "=1", data!$F$2:$F$326, "=1", data!$G$2:$G$326, "=2"), $C89=6, AVERAGEIFS(data!K$2:K$326, data!$B$2:$B$326, $B89,data!$C$2:$C$326, "=2", data!$D$2:$D$326, {2,3}, data!$E$2:$E$326, "=1", data!$F$2:$F$326, "=1", data!$G$2:$G$326, "=1"), $C89=7, AVERAGEIFS(data!K$2:K$326, data!$B$2:$B$326, $B89,data!$C$2:$C$326, "=2", data!$D$2:$D$326, "=1", data!$E$2:$E$326, {2,3}, data!$F$2:$F$326, "=1", data!$G$2:$G$326, "=1"), $C89=8, AVERAGEIFS(data!K$2:K$326, data!$B$2:$B$326, $B89,data!$C$2:$C$326, "=2", data!$D$2:$D$326, {2,3}, data!$E$2:$E$326, {2,3}, data!$F$2:$F$326, "=1", data!$G$2:$G$326, "=1"))</f>
        <v>459</v>
      </c>
      <c r="H89" s="6">
        <f t="shared" si="1"/>
        <v>7.8313253012048167E-2</v>
      </c>
    </row>
    <row r="90" spans="1:8" x14ac:dyDescent="0.2">
      <c r="A90" s="4" t="s">
        <v>15</v>
      </c>
      <c r="B90" s="4">
        <v>13</v>
      </c>
      <c r="C90" s="4">
        <v>1</v>
      </c>
      <c r="D90" s="4">
        <f>_xlfn.IFS($C90=1, AVERAGEIFS(data!H$2:H$326, data!$B$2:$B$326, $B90,data!$C$2:$C$326, "=2", data!$D$2:$D$326, "=1", data!$E$2:$E$326, "=1", data!$F$2:$F$326, "=1", data!$G$2:$G$326, "=1"), $C90=2, AVERAGEIFS(data!H$2:H$326, data!$B$2:$B$326, $B90,data!$C$2:$C$326, "=2", data!$D$2:$D$326, "=1", data!$E$2:$E$326, "=1", data!$F$2:$F$326, "=1", data!$G$2:$G$326, "=2"), $C90=3, AVERAGEIFS(data!H$2:H$326, data!$B$2:$B$326, $B90,data!$C$2:$C$326, "=2", data!$D$2:$D$326, "=1", data!$E$2:$E$326, "=1", data!$F$2:$F$326, "=1", data!$G$2:$G$326, "=3"), $C90=4, AVERAGEIFS(data!H$2:H$326, data!$B$2:$B$326, $B90,data!$C$2:$C$326, "=3", data!$D$2:$D$326, "=1", data!$E$2:$E$326, "=1", data!$F$2:$F$326, "=1", data!$G$2:$G$326, "=1"), $C90=5, AVERAGEIFS(data!H$2:H$326, data!$B$2:$B$326, $B90,data!$C$2:$C$326, "=3", data!$D$2:$D$326, "=1", data!$E$2:$E$326, "=1", data!$F$2:$F$326, "=1", data!$G$2:$G$326, "=2"), $C90=6, AVERAGEIFS(data!H$2:H$326, data!$B$2:$B$326, $B90,data!$C$2:$C$326, "=2", data!$D$2:$D$326, {2,3}, data!$E$2:$E$326, "=1", data!$F$2:$F$326, "=1", data!$G$2:$G$326, "=1"), $C90=7, AVERAGEIFS(data!H$2:H$326, data!$B$2:$B$326, $B90,data!$C$2:$C$326, "=2", data!$D$2:$D$326, "=1", data!$E$2:$E$326, {2,3}, data!$F$2:$F$326, "=1", data!$G$2:$G$326, "=1"), $C90=8, AVERAGEIFS(data!H$2:H$326, data!$B$2:$B$326, $B90,data!$C$2:$C$326, "=2", data!$D$2:$D$326, {2,3}, data!$E$2:$E$326, {2,3}, data!$F$2:$F$326, "=1", data!$G$2:$G$326, "=1"))</f>
        <v>500</v>
      </c>
      <c r="E90" s="4">
        <f>_xlfn.IFS($C90=1, AVERAGEIFS(data!I$2:I$326, data!$B$2:$B$326, $B90,data!$C$2:$C$326, "=2", data!$D$2:$D$326, "=1", data!$E$2:$E$326, "=1", data!$F$2:$F$326, "=1", data!$G$2:$G$326, "=1"), $C90=2, AVERAGEIFS(data!I$2:I$326, data!$B$2:$B$326, $B90,data!$C$2:$C$326, "=2", data!$D$2:$D$326, "=1", data!$E$2:$E$326, "=1", data!$F$2:$F$326, "=1", data!$G$2:$G$326, "=2"), $C90=3, AVERAGEIFS(data!I$2:I$326, data!$B$2:$B$326, $B90,data!$C$2:$C$326, "=2", data!$D$2:$D$326, "=1", data!$E$2:$E$326, "=1", data!$F$2:$F$326, "=1", data!$G$2:$G$326, "=3"), $C90=4, AVERAGEIFS(data!I$2:I$326, data!$B$2:$B$326, $B90,data!$C$2:$C$326, "=3", data!$D$2:$D$326, "=1", data!$E$2:$E$326, "=1", data!$F$2:$F$326, "=1", data!$G$2:$G$326, "=1"), $C90=5, AVERAGEIFS(data!I$2:I$326, data!$B$2:$B$326, $B90,data!$C$2:$C$326, "=3", data!$D$2:$D$326, "=1", data!$E$2:$E$326, "=1", data!$F$2:$F$326, "=1", data!$G$2:$G$326, "=2"), $C90=6, AVERAGEIFS(data!I$2:I$326, data!$B$2:$B$326, $B90,data!$C$2:$C$326, "=2", data!$D$2:$D$326, {2,3}, data!$E$2:$E$326, "=1", data!$F$2:$F$326, "=1", data!$G$2:$G$326, "=1"), $C90=7, AVERAGEIFS(data!I$2:I$326, data!$B$2:$B$326, $B90,data!$C$2:$C$326, "=2", data!$D$2:$D$326, "=1", data!$E$2:$E$326, {2,3}, data!$F$2:$F$326, "=1", data!$G$2:$G$326, "=1"), $C90=8, AVERAGEIFS(data!I$2:I$326, data!$B$2:$B$326, $B90,data!$C$2:$C$326, "=2", data!$D$2:$D$326, {2,3}, data!$E$2:$E$326, {2,3}, data!$F$2:$F$326, "=1", data!$G$2:$G$326, "=1"))</f>
        <v>199</v>
      </c>
      <c r="F90" s="4">
        <f>_xlfn.IFS($C90=1, AVERAGEIFS(data!J$2:J$326, data!$B$2:$B$326, $B90,data!$C$2:$C$326, "=2", data!$D$2:$D$326, "=1", data!$E$2:$E$326, "=1", data!$F$2:$F$326, "=1", data!$G$2:$G$326, "=1"), $C90=2, AVERAGEIFS(data!J$2:J$326, data!$B$2:$B$326, $B90,data!$C$2:$C$326, "=2", data!$D$2:$D$326, "=1", data!$E$2:$E$326, "=1", data!$F$2:$F$326, "=1", data!$G$2:$G$326, "=2"), $C90=3, AVERAGEIFS(data!J$2:J$326, data!$B$2:$B$326, $B90,data!$C$2:$C$326, "=2", data!$D$2:$D$326, "=1", data!$E$2:$E$326, "=1", data!$F$2:$F$326, "=1", data!$G$2:$G$326, "=3"), $C90=4, AVERAGEIFS(data!J$2:J$326, data!$B$2:$B$326, $B90,data!$C$2:$C$326, "=3", data!$D$2:$D$326, "=1", data!$E$2:$E$326, "=1", data!$F$2:$F$326, "=1", data!$G$2:$G$326, "=1"), $C90=5, AVERAGEIFS(data!J$2:J$326, data!$B$2:$B$326, $B90,data!$C$2:$C$326, "=3", data!$D$2:$D$326, "=1", data!$E$2:$E$326, "=1", data!$F$2:$F$326, "=1", data!$G$2:$G$326, "=2"), $C90=6, AVERAGEIFS(data!J$2:J$326, data!$B$2:$B$326, $B90,data!$C$2:$C$326, "=2", data!$D$2:$D$326, {2,3}, data!$E$2:$E$326, "=1", data!$F$2:$F$326, "=1", data!$G$2:$G$326, "=1"), $C90=7, AVERAGEIFS(data!J$2:J$326, data!$B$2:$B$326, $B90,data!$C$2:$C$326, "=2", data!$D$2:$D$326, "=1", data!$E$2:$E$326, {2,3}, data!$F$2:$F$326, "=1", data!$G$2:$G$326, "=1"), $C90=8, AVERAGEIFS(data!J$2:J$326, data!$B$2:$B$326, $B90,data!$C$2:$C$326, "=2", data!$D$2:$D$326, {2,3}, data!$E$2:$E$326, {2,3}, data!$F$2:$F$326, "=1", data!$G$2:$G$326, "=1"))</f>
        <v>185</v>
      </c>
      <c r="G90" s="4">
        <f>_xlfn.IFS($C90=1, AVERAGEIFS(data!K$2:K$326, data!$B$2:$B$326, $B90,data!$C$2:$C$326, "=2", data!$D$2:$D$326, "=1", data!$E$2:$E$326, "=1", data!$F$2:$F$326, "=1", data!$G$2:$G$326, "=1"), $C90=2, AVERAGEIFS(data!K$2:K$326, data!$B$2:$B$326, $B90,data!$C$2:$C$326, "=2", data!$D$2:$D$326, "=1", data!$E$2:$E$326, "=1", data!$F$2:$F$326, "=1", data!$G$2:$G$326, "=2"), $C90=3, AVERAGEIFS(data!K$2:K$326, data!$B$2:$B$326, $B90,data!$C$2:$C$326, "=2", data!$D$2:$D$326, "=1", data!$E$2:$E$326, "=1", data!$F$2:$F$326, "=1", data!$G$2:$G$326, "=3"), $C90=4, AVERAGEIFS(data!K$2:K$326, data!$B$2:$B$326, $B90,data!$C$2:$C$326, "=3", data!$D$2:$D$326, "=1", data!$E$2:$E$326, "=1", data!$F$2:$F$326, "=1", data!$G$2:$G$326, "=1"), $C90=5, AVERAGEIFS(data!K$2:K$326, data!$B$2:$B$326, $B90,data!$C$2:$C$326, "=3", data!$D$2:$D$326, "=1", data!$E$2:$E$326, "=1", data!$F$2:$F$326, "=1", data!$G$2:$G$326, "=2"), $C90=6, AVERAGEIFS(data!K$2:K$326, data!$B$2:$B$326, $B90,data!$C$2:$C$326, "=2", data!$D$2:$D$326, {2,3}, data!$E$2:$E$326, "=1", data!$F$2:$F$326, "=1", data!$G$2:$G$326, "=1"), $C90=7, AVERAGEIFS(data!K$2:K$326, data!$B$2:$B$326, $B90,data!$C$2:$C$326, "=2", data!$D$2:$D$326, "=1", data!$E$2:$E$326, {2,3}, data!$F$2:$F$326, "=1", data!$G$2:$G$326, "=1"), $C90=8, AVERAGEIFS(data!K$2:K$326, data!$B$2:$B$326, $B90,data!$C$2:$C$326, "=2", data!$D$2:$D$326, {2,3}, data!$E$2:$E$326, {2,3}, data!$F$2:$F$326, "=1", data!$G$2:$G$326, "=1"))</f>
        <v>1</v>
      </c>
      <c r="H90" s="6">
        <f t="shared" si="1"/>
        <v>0.99459459459459465</v>
      </c>
    </row>
    <row r="91" spans="1:8" x14ac:dyDescent="0.2">
      <c r="A91" s="4" t="s">
        <v>15</v>
      </c>
      <c r="B91" s="4">
        <v>13</v>
      </c>
      <c r="C91" s="4">
        <v>2</v>
      </c>
      <c r="D91" s="4">
        <f>_xlfn.IFS($C91=1, AVERAGEIFS(data!H$2:H$326, data!$B$2:$B$326, $B91,data!$C$2:$C$326, "=2", data!$D$2:$D$326, "=1", data!$E$2:$E$326, "=1", data!$F$2:$F$326, "=1", data!$G$2:$G$326, "=1"), $C91=2, AVERAGEIFS(data!H$2:H$326, data!$B$2:$B$326, $B91,data!$C$2:$C$326, "=2", data!$D$2:$D$326, "=1", data!$E$2:$E$326, "=1", data!$F$2:$F$326, "=1", data!$G$2:$G$326, "=2"), $C91=3, AVERAGEIFS(data!H$2:H$326, data!$B$2:$B$326, $B91,data!$C$2:$C$326, "=2", data!$D$2:$D$326, "=1", data!$E$2:$E$326, "=1", data!$F$2:$F$326, "=1", data!$G$2:$G$326, "=3"), $C91=4, AVERAGEIFS(data!H$2:H$326, data!$B$2:$B$326, $B91,data!$C$2:$C$326, "=3", data!$D$2:$D$326, "=1", data!$E$2:$E$326, "=1", data!$F$2:$F$326, "=1", data!$G$2:$G$326, "=1"), $C91=5, AVERAGEIFS(data!H$2:H$326, data!$B$2:$B$326, $B91,data!$C$2:$C$326, "=3", data!$D$2:$D$326, "=1", data!$E$2:$E$326, "=1", data!$F$2:$F$326, "=1", data!$G$2:$G$326, "=2"), $C91=6, AVERAGEIFS(data!H$2:H$326, data!$B$2:$B$326, $B91,data!$C$2:$C$326, "=2", data!$D$2:$D$326, {2,3}, data!$E$2:$E$326, "=1", data!$F$2:$F$326, "=1", data!$G$2:$G$326, "=1"), $C91=7, AVERAGEIFS(data!H$2:H$326, data!$B$2:$B$326, $B91,data!$C$2:$C$326, "=2", data!$D$2:$D$326, "=1", data!$E$2:$E$326, {2,3}, data!$F$2:$F$326, "=1", data!$G$2:$G$326, "=1"), $C91=8, AVERAGEIFS(data!H$2:H$326, data!$B$2:$B$326, $B91,data!$C$2:$C$326, "=2", data!$D$2:$D$326, {2,3}, data!$E$2:$E$326, {2,3}, data!$F$2:$F$326, "=1", data!$G$2:$G$326, "=1"))</f>
        <v>500</v>
      </c>
      <c r="E91" s="4">
        <f>_xlfn.IFS($C91=1, AVERAGEIFS(data!I$2:I$326, data!$B$2:$B$326, $B91,data!$C$2:$C$326, "=2", data!$D$2:$D$326, "=1", data!$E$2:$E$326, "=1", data!$F$2:$F$326, "=1", data!$G$2:$G$326, "=1"), $C91=2, AVERAGEIFS(data!I$2:I$326, data!$B$2:$B$326, $B91,data!$C$2:$C$326, "=2", data!$D$2:$D$326, "=1", data!$E$2:$E$326, "=1", data!$F$2:$F$326, "=1", data!$G$2:$G$326, "=2"), $C91=3, AVERAGEIFS(data!I$2:I$326, data!$B$2:$B$326, $B91,data!$C$2:$C$326, "=2", data!$D$2:$D$326, "=1", data!$E$2:$E$326, "=1", data!$F$2:$F$326, "=1", data!$G$2:$G$326, "=3"), $C91=4, AVERAGEIFS(data!I$2:I$326, data!$B$2:$B$326, $B91,data!$C$2:$C$326, "=3", data!$D$2:$D$326, "=1", data!$E$2:$E$326, "=1", data!$F$2:$F$326, "=1", data!$G$2:$G$326, "=1"), $C91=5, AVERAGEIFS(data!I$2:I$326, data!$B$2:$B$326, $B91,data!$C$2:$C$326, "=3", data!$D$2:$D$326, "=1", data!$E$2:$E$326, "=1", data!$F$2:$F$326, "=1", data!$G$2:$G$326, "=2"), $C91=6, AVERAGEIFS(data!I$2:I$326, data!$B$2:$B$326, $B91,data!$C$2:$C$326, "=2", data!$D$2:$D$326, {2,3}, data!$E$2:$E$326, "=1", data!$F$2:$F$326, "=1", data!$G$2:$G$326, "=1"), $C91=7, AVERAGEIFS(data!I$2:I$326, data!$B$2:$B$326, $B91,data!$C$2:$C$326, "=2", data!$D$2:$D$326, "=1", data!$E$2:$E$326, {2,3}, data!$F$2:$F$326, "=1", data!$G$2:$G$326, "=1"), $C91=8, AVERAGEIFS(data!I$2:I$326, data!$B$2:$B$326, $B91,data!$C$2:$C$326, "=2", data!$D$2:$D$326, {2,3}, data!$E$2:$E$326, {2,3}, data!$F$2:$F$326, "=1", data!$G$2:$G$326, "=1"))</f>
        <v>42</v>
      </c>
      <c r="F91" s="4">
        <f>_xlfn.IFS($C91=1, AVERAGEIFS(data!J$2:J$326, data!$B$2:$B$326, $B91,data!$C$2:$C$326, "=2", data!$D$2:$D$326, "=1", data!$E$2:$E$326, "=1", data!$F$2:$F$326, "=1", data!$G$2:$G$326, "=1"), $C91=2, AVERAGEIFS(data!J$2:J$326, data!$B$2:$B$326, $B91,data!$C$2:$C$326, "=2", data!$D$2:$D$326, "=1", data!$E$2:$E$326, "=1", data!$F$2:$F$326, "=1", data!$G$2:$G$326, "=2"), $C91=3, AVERAGEIFS(data!J$2:J$326, data!$B$2:$B$326, $B91,data!$C$2:$C$326, "=2", data!$D$2:$D$326, "=1", data!$E$2:$E$326, "=1", data!$F$2:$F$326, "=1", data!$G$2:$G$326, "=3"), $C91=4, AVERAGEIFS(data!J$2:J$326, data!$B$2:$B$326, $B91,data!$C$2:$C$326, "=3", data!$D$2:$D$326, "=1", data!$E$2:$E$326, "=1", data!$F$2:$F$326, "=1", data!$G$2:$G$326, "=1"), $C91=5, AVERAGEIFS(data!J$2:J$326, data!$B$2:$B$326, $B91,data!$C$2:$C$326, "=3", data!$D$2:$D$326, "=1", data!$E$2:$E$326, "=1", data!$F$2:$F$326, "=1", data!$G$2:$G$326, "=2"), $C91=6, AVERAGEIFS(data!J$2:J$326, data!$B$2:$B$326, $B91,data!$C$2:$C$326, "=2", data!$D$2:$D$326, {2,3}, data!$E$2:$E$326, "=1", data!$F$2:$F$326, "=1", data!$G$2:$G$326, "=1"), $C91=7, AVERAGEIFS(data!J$2:J$326, data!$B$2:$B$326, $B91,data!$C$2:$C$326, "=2", data!$D$2:$D$326, "=1", data!$E$2:$E$326, {2,3}, data!$F$2:$F$326, "=1", data!$G$2:$G$326, "=1"), $C91=8, AVERAGEIFS(data!J$2:J$326, data!$B$2:$B$326, $B91,data!$C$2:$C$326, "=2", data!$D$2:$D$326, {2,3}, data!$E$2:$E$326, {2,3}, data!$F$2:$F$326, "=1", data!$G$2:$G$326, "=1"))</f>
        <v>34</v>
      </c>
      <c r="G91" s="4">
        <f>_xlfn.IFS($C91=1, AVERAGEIFS(data!K$2:K$326, data!$B$2:$B$326, $B91,data!$C$2:$C$326, "=2", data!$D$2:$D$326, "=1", data!$E$2:$E$326, "=1", data!$F$2:$F$326, "=1", data!$G$2:$G$326, "=1"), $C91=2, AVERAGEIFS(data!K$2:K$326, data!$B$2:$B$326, $B91,data!$C$2:$C$326, "=2", data!$D$2:$D$326, "=1", data!$E$2:$E$326, "=1", data!$F$2:$F$326, "=1", data!$G$2:$G$326, "=2"), $C91=3, AVERAGEIFS(data!K$2:K$326, data!$B$2:$B$326, $B91,data!$C$2:$C$326, "=2", data!$D$2:$D$326, "=1", data!$E$2:$E$326, "=1", data!$F$2:$F$326, "=1", data!$G$2:$G$326, "=3"), $C91=4, AVERAGEIFS(data!K$2:K$326, data!$B$2:$B$326, $B91,data!$C$2:$C$326, "=3", data!$D$2:$D$326, "=1", data!$E$2:$E$326, "=1", data!$F$2:$F$326, "=1", data!$G$2:$G$326, "=1"), $C91=5, AVERAGEIFS(data!K$2:K$326, data!$B$2:$B$326, $B91,data!$C$2:$C$326, "=3", data!$D$2:$D$326, "=1", data!$E$2:$E$326, "=1", data!$F$2:$F$326, "=1", data!$G$2:$G$326, "=2"), $C91=6, AVERAGEIFS(data!K$2:K$326, data!$B$2:$B$326, $B91,data!$C$2:$C$326, "=2", data!$D$2:$D$326, {2,3}, data!$E$2:$E$326, "=1", data!$F$2:$F$326, "=1", data!$G$2:$G$326, "=1"), $C91=7, AVERAGEIFS(data!K$2:K$326, data!$B$2:$B$326, $B91,data!$C$2:$C$326, "=2", data!$D$2:$D$326, "=1", data!$E$2:$E$326, {2,3}, data!$F$2:$F$326, "=1", data!$G$2:$G$326, "=1"), $C91=8, AVERAGEIFS(data!K$2:K$326, data!$B$2:$B$326, $B91,data!$C$2:$C$326, "=2", data!$D$2:$D$326, {2,3}, data!$E$2:$E$326, {2,3}, data!$F$2:$F$326, "=1", data!$G$2:$G$326, "=1"))</f>
        <v>6</v>
      </c>
      <c r="H91" s="6">
        <f t="shared" si="1"/>
        <v>0.82352941176470584</v>
      </c>
    </row>
    <row r="92" spans="1:8" x14ac:dyDescent="0.2">
      <c r="A92" s="4" t="s">
        <v>15</v>
      </c>
      <c r="B92" s="4">
        <v>13</v>
      </c>
      <c r="C92" s="4">
        <v>3</v>
      </c>
      <c r="D92" s="4">
        <f>_xlfn.IFS($C92=1, AVERAGEIFS(data!H$2:H$326, data!$B$2:$B$326, $B92,data!$C$2:$C$326, "=2", data!$D$2:$D$326, "=1", data!$E$2:$E$326, "=1", data!$F$2:$F$326, "=1", data!$G$2:$G$326, "=1"), $C92=2, AVERAGEIFS(data!H$2:H$326, data!$B$2:$B$326, $B92,data!$C$2:$C$326, "=2", data!$D$2:$D$326, "=1", data!$E$2:$E$326, "=1", data!$F$2:$F$326, "=1", data!$G$2:$G$326, "=2"), $C92=3, AVERAGEIFS(data!H$2:H$326, data!$B$2:$B$326, $B92,data!$C$2:$C$326, "=2", data!$D$2:$D$326, "=1", data!$E$2:$E$326, "=1", data!$F$2:$F$326, "=1", data!$G$2:$G$326, "=3"), $C92=4, AVERAGEIFS(data!H$2:H$326, data!$B$2:$B$326, $B92,data!$C$2:$C$326, "=3", data!$D$2:$D$326, "=1", data!$E$2:$E$326, "=1", data!$F$2:$F$326, "=1", data!$G$2:$G$326, "=1"), $C92=5, AVERAGEIFS(data!H$2:H$326, data!$B$2:$B$326, $B92,data!$C$2:$C$326, "=3", data!$D$2:$D$326, "=1", data!$E$2:$E$326, "=1", data!$F$2:$F$326, "=1", data!$G$2:$G$326, "=2"), $C92=6, AVERAGEIFS(data!H$2:H$326, data!$B$2:$B$326, $B92,data!$C$2:$C$326, "=2", data!$D$2:$D$326, {2,3}, data!$E$2:$E$326, "=1", data!$F$2:$F$326, "=1", data!$G$2:$G$326, "=1"), $C92=7, AVERAGEIFS(data!H$2:H$326, data!$B$2:$B$326, $B92,data!$C$2:$C$326, "=2", data!$D$2:$D$326, "=1", data!$E$2:$E$326, {2,3}, data!$F$2:$F$326, "=1", data!$G$2:$G$326, "=1"), $C92=8, AVERAGEIFS(data!H$2:H$326, data!$B$2:$B$326, $B92,data!$C$2:$C$326, "=2", data!$D$2:$D$326, {2,3}, data!$E$2:$E$326, {2,3}, data!$F$2:$F$326, "=1", data!$G$2:$G$326, "=1"))</f>
        <v>500</v>
      </c>
      <c r="E92" s="4">
        <f>_xlfn.IFS($C92=1, AVERAGEIFS(data!I$2:I$326, data!$B$2:$B$326, $B92,data!$C$2:$C$326, "=2", data!$D$2:$D$326, "=1", data!$E$2:$E$326, "=1", data!$F$2:$F$326, "=1", data!$G$2:$G$326, "=1"), $C92=2, AVERAGEIFS(data!I$2:I$326, data!$B$2:$B$326, $B92,data!$C$2:$C$326, "=2", data!$D$2:$D$326, "=1", data!$E$2:$E$326, "=1", data!$F$2:$F$326, "=1", data!$G$2:$G$326, "=2"), $C92=3, AVERAGEIFS(data!I$2:I$326, data!$B$2:$B$326, $B92,data!$C$2:$C$326, "=2", data!$D$2:$D$326, "=1", data!$E$2:$E$326, "=1", data!$F$2:$F$326, "=1", data!$G$2:$G$326, "=3"), $C92=4, AVERAGEIFS(data!I$2:I$326, data!$B$2:$B$326, $B92,data!$C$2:$C$326, "=3", data!$D$2:$D$326, "=1", data!$E$2:$E$326, "=1", data!$F$2:$F$326, "=1", data!$G$2:$G$326, "=1"), $C92=5, AVERAGEIFS(data!I$2:I$326, data!$B$2:$B$326, $B92,data!$C$2:$C$326, "=3", data!$D$2:$D$326, "=1", data!$E$2:$E$326, "=1", data!$F$2:$F$326, "=1", data!$G$2:$G$326, "=2"), $C92=6, AVERAGEIFS(data!I$2:I$326, data!$B$2:$B$326, $B92,data!$C$2:$C$326, "=2", data!$D$2:$D$326, {2,3}, data!$E$2:$E$326, "=1", data!$F$2:$F$326, "=1", data!$G$2:$G$326, "=1"), $C92=7, AVERAGEIFS(data!I$2:I$326, data!$B$2:$B$326, $B92,data!$C$2:$C$326, "=2", data!$D$2:$D$326, "=1", data!$E$2:$E$326, {2,3}, data!$F$2:$F$326, "=1", data!$G$2:$G$326, "=1"), $C92=8, AVERAGEIFS(data!I$2:I$326, data!$B$2:$B$326, $B92,data!$C$2:$C$326, "=2", data!$D$2:$D$326, {2,3}, data!$E$2:$E$326, {2,3}, data!$F$2:$F$326, "=1", data!$G$2:$G$326, "=1"))</f>
        <v>0</v>
      </c>
      <c r="F92" s="4">
        <f>_xlfn.IFS($C92=1, AVERAGEIFS(data!J$2:J$326, data!$B$2:$B$326, $B92,data!$C$2:$C$326, "=2", data!$D$2:$D$326, "=1", data!$E$2:$E$326, "=1", data!$F$2:$F$326, "=1", data!$G$2:$G$326, "=1"), $C92=2, AVERAGEIFS(data!J$2:J$326, data!$B$2:$B$326, $B92,data!$C$2:$C$326, "=2", data!$D$2:$D$326, "=1", data!$E$2:$E$326, "=1", data!$F$2:$F$326, "=1", data!$G$2:$G$326, "=2"), $C92=3, AVERAGEIFS(data!J$2:J$326, data!$B$2:$B$326, $B92,data!$C$2:$C$326, "=2", data!$D$2:$D$326, "=1", data!$E$2:$E$326, "=1", data!$F$2:$F$326, "=1", data!$G$2:$G$326, "=3"), $C92=4, AVERAGEIFS(data!J$2:J$326, data!$B$2:$B$326, $B92,data!$C$2:$C$326, "=3", data!$D$2:$D$326, "=1", data!$E$2:$E$326, "=1", data!$F$2:$F$326, "=1", data!$G$2:$G$326, "=1"), $C92=5, AVERAGEIFS(data!J$2:J$326, data!$B$2:$B$326, $B92,data!$C$2:$C$326, "=3", data!$D$2:$D$326, "=1", data!$E$2:$E$326, "=1", data!$F$2:$F$326, "=1", data!$G$2:$G$326, "=2"), $C92=6, AVERAGEIFS(data!J$2:J$326, data!$B$2:$B$326, $B92,data!$C$2:$C$326, "=2", data!$D$2:$D$326, {2,3}, data!$E$2:$E$326, "=1", data!$F$2:$F$326, "=1", data!$G$2:$G$326, "=1"), $C92=7, AVERAGEIFS(data!J$2:J$326, data!$B$2:$B$326, $B92,data!$C$2:$C$326, "=2", data!$D$2:$D$326, "=1", data!$E$2:$E$326, {2,3}, data!$F$2:$F$326, "=1", data!$G$2:$G$326, "=1"), $C92=8, AVERAGEIFS(data!J$2:J$326, data!$B$2:$B$326, $B92,data!$C$2:$C$326, "=2", data!$D$2:$D$326, {2,3}, data!$E$2:$E$326, {2,3}, data!$F$2:$F$326, "=1", data!$G$2:$G$326, "=1"))</f>
        <v>0</v>
      </c>
      <c r="G92" s="4">
        <f>_xlfn.IFS($C92=1, AVERAGEIFS(data!K$2:K$326, data!$B$2:$B$326, $B92,data!$C$2:$C$326, "=2", data!$D$2:$D$326, "=1", data!$E$2:$E$326, "=1", data!$F$2:$F$326, "=1", data!$G$2:$G$326, "=1"), $C92=2, AVERAGEIFS(data!K$2:K$326, data!$B$2:$B$326, $B92,data!$C$2:$C$326, "=2", data!$D$2:$D$326, "=1", data!$E$2:$E$326, "=1", data!$F$2:$F$326, "=1", data!$G$2:$G$326, "=2"), $C92=3, AVERAGEIFS(data!K$2:K$326, data!$B$2:$B$326, $B92,data!$C$2:$C$326, "=2", data!$D$2:$D$326, "=1", data!$E$2:$E$326, "=1", data!$F$2:$F$326, "=1", data!$G$2:$G$326, "=3"), $C92=4, AVERAGEIFS(data!K$2:K$326, data!$B$2:$B$326, $B92,data!$C$2:$C$326, "=3", data!$D$2:$D$326, "=1", data!$E$2:$E$326, "=1", data!$F$2:$F$326, "=1", data!$G$2:$G$326, "=1"), $C92=5, AVERAGEIFS(data!K$2:K$326, data!$B$2:$B$326, $B92,data!$C$2:$C$326, "=3", data!$D$2:$D$326, "=1", data!$E$2:$E$326, "=1", data!$F$2:$F$326, "=1", data!$G$2:$G$326, "=2"), $C92=6, AVERAGEIFS(data!K$2:K$326, data!$B$2:$B$326, $B92,data!$C$2:$C$326, "=2", data!$D$2:$D$326, {2,3}, data!$E$2:$E$326, "=1", data!$F$2:$F$326, "=1", data!$G$2:$G$326, "=1"), $C92=7, AVERAGEIFS(data!K$2:K$326, data!$B$2:$B$326, $B92,data!$C$2:$C$326, "=2", data!$D$2:$D$326, "=1", data!$E$2:$E$326, {2,3}, data!$F$2:$F$326, "=1", data!$G$2:$G$326, "=1"), $C92=8, AVERAGEIFS(data!K$2:K$326, data!$B$2:$B$326, $B92,data!$C$2:$C$326, "=2", data!$D$2:$D$326, {2,3}, data!$E$2:$E$326, {2,3}, data!$F$2:$F$326, "=1", data!$G$2:$G$326, "=1"))</f>
        <v>0</v>
      </c>
      <c r="H92" s="6" t="str">
        <f t="shared" si="1"/>
        <v>N/A</v>
      </c>
    </row>
    <row r="93" spans="1:8" x14ac:dyDescent="0.2">
      <c r="A93" s="4" t="s">
        <v>15</v>
      </c>
      <c r="B93" s="4">
        <v>13</v>
      </c>
      <c r="C93" s="4">
        <v>4</v>
      </c>
      <c r="D93" s="4">
        <f>_xlfn.IFS($C93=1, AVERAGEIFS(data!H$2:H$326, data!$B$2:$B$326, $B93,data!$C$2:$C$326, "=2", data!$D$2:$D$326, "=1", data!$E$2:$E$326, "=1", data!$F$2:$F$326, "=1", data!$G$2:$G$326, "=1"), $C93=2, AVERAGEIFS(data!H$2:H$326, data!$B$2:$B$326, $B93,data!$C$2:$C$326, "=2", data!$D$2:$D$326, "=1", data!$E$2:$E$326, "=1", data!$F$2:$F$326, "=1", data!$G$2:$G$326, "=2"), $C93=3, AVERAGEIFS(data!H$2:H$326, data!$B$2:$B$326, $B93,data!$C$2:$C$326, "=2", data!$D$2:$D$326, "=1", data!$E$2:$E$326, "=1", data!$F$2:$F$326, "=1", data!$G$2:$G$326, "=3"), $C93=4, AVERAGEIFS(data!H$2:H$326, data!$B$2:$B$326, $B93,data!$C$2:$C$326, "=3", data!$D$2:$D$326, "=1", data!$E$2:$E$326, "=1", data!$F$2:$F$326, "=1", data!$G$2:$G$326, "=1"), $C93=5, AVERAGEIFS(data!H$2:H$326, data!$B$2:$B$326, $B93,data!$C$2:$C$326, "=3", data!$D$2:$D$326, "=1", data!$E$2:$E$326, "=1", data!$F$2:$F$326, "=1", data!$G$2:$G$326, "=2"), $C93=6, AVERAGEIFS(data!H$2:H$326, data!$B$2:$B$326, $B93,data!$C$2:$C$326, "=2", data!$D$2:$D$326, {2,3}, data!$E$2:$E$326, "=1", data!$F$2:$F$326, "=1", data!$G$2:$G$326, "=1"), $C93=7, AVERAGEIFS(data!H$2:H$326, data!$B$2:$B$326, $B93,data!$C$2:$C$326, "=2", data!$D$2:$D$326, "=1", data!$E$2:$E$326, {2,3}, data!$F$2:$F$326, "=1", data!$G$2:$G$326, "=1"), $C93=8, AVERAGEIFS(data!H$2:H$326, data!$B$2:$B$326, $B93,data!$C$2:$C$326, "=2", data!$D$2:$D$326, {2,3}, data!$E$2:$E$326, {2,3}, data!$F$2:$F$326, "=1", data!$G$2:$G$326, "=1"))</f>
        <v>500</v>
      </c>
      <c r="E93" s="4">
        <f>_xlfn.IFS($C93=1, AVERAGEIFS(data!I$2:I$326, data!$B$2:$B$326, $B93,data!$C$2:$C$326, "=2", data!$D$2:$D$326, "=1", data!$E$2:$E$326, "=1", data!$F$2:$F$326, "=1", data!$G$2:$G$326, "=1"), $C93=2, AVERAGEIFS(data!I$2:I$326, data!$B$2:$B$326, $B93,data!$C$2:$C$326, "=2", data!$D$2:$D$326, "=1", data!$E$2:$E$326, "=1", data!$F$2:$F$326, "=1", data!$G$2:$G$326, "=2"), $C93=3, AVERAGEIFS(data!I$2:I$326, data!$B$2:$B$326, $B93,data!$C$2:$C$326, "=2", data!$D$2:$D$326, "=1", data!$E$2:$E$326, "=1", data!$F$2:$F$326, "=1", data!$G$2:$G$326, "=3"), $C93=4, AVERAGEIFS(data!I$2:I$326, data!$B$2:$B$326, $B93,data!$C$2:$C$326, "=3", data!$D$2:$D$326, "=1", data!$E$2:$E$326, "=1", data!$F$2:$F$326, "=1", data!$G$2:$G$326, "=1"), $C93=5, AVERAGEIFS(data!I$2:I$326, data!$B$2:$B$326, $B93,data!$C$2:$C$326, "=3", data!$D$2:$D$326, "=1", data!$E$2:$E$326, "=1", data!$F$2:$F$326, "=1", data!$G$2:$G$326, "=2"), $C93=6, AVERAGEIFS(data!I$2:I$326, data!$B$2:$B$326, $B93,data!$C$2:$C$326, "=2", data!$D$2:$D$326, {2,3}, data!$E$2:$E$326, "=1", data!$F$2:$F$326, "=1", data!$G$2:$G$326, "=1"), $C93=7, AVERAGEIFS(data!I$2:I$326, data!$B$2:$B$326, $B93,data!$C$2:$C$326, "=2", data!$D$2:$D$326, "=1", data!$E$2:$E$326, {2,3}, data!$F$2:$F$326, "=1", data!$G$2:$G$326, "=1"), $C93=8, AVERAGEIFS(data!I$2:I$326, data!$B$2:$B$326, $B93,data!$C$2:$C$326, "=2", data!$D$2:$D$326, {2,3}, data!$E$2:$E$326, {2,3}, data!$F$2:$F$326, "=1", data!$G$2:$G$326, "=1"))</f>
        <v>71</v>
      </c>
      <c r="F93" s="4">
        <f>_xlfn.IFS($C93=1, AVERAGEIFS(data!J$2:J$326, data!$B$2:$B$326, $B93,data!$C$2:$C$326, "=2", data!$D$2:$D$326, "=1", data!$E$2:$E$326, "=1", data!$F$2:$F$326, "=1", data!$G$2:$G$326, "=1"), $C93=2, AVERAGEIFS(data!J$2:J$326, data!$B$2:$B$326, $B93,data!$C$2:$C$326, "=2", data!$D$2:$D$326, "=1", data!$E$2:$E$326, "=1", data!$F$2:$F$326, "=1", data!$G$2:$G$326, "=2"), $C93=3, AVERAGEIFS(data!J$2:J$326, data!$B$2:$B$326, $B93,data!$C$2:$C$326, "=2", data!$D$2:$D$326, "=1", data!$E$2:$E$326, "=1", data!$F$2:$F$326, "=1", data!$G$2:$G$326, "=3"), $C93=4, AVERAGEIFS(data!J$2:J$326, data!$B$2:$B$326, $B93,data!$C$2:$C$326, "=3", data!$D$2:$D$326, "=1", data!$E$2:$E$326, "=1", data!$F$2:$F$326, "=1", data!$G$2:$G$326, "=1"), $C93=5, AVERAGEIFS(data!J$2:J$326, data!$B$2:$B$326, $B93,data!$C$2:$C$326, "=3", data!$D$2:$D$326, "=1", data!$E$2:$E$326, "=1", data!$F$2:$F$326, "=1", data!$G$2:$G$326, "=2"), $C93=6, AVERAGEIFS(data!J$2:J$326, data!$B$2:$B$326, $B93,data!$C$2:$C$326, "=2", data!$D$2:$D$326, {2,3}, data!$E$2:$E$326, "=1", data!$F$2:$F$326, "=1", data!$G$2:$G$326, "=1"), $C93=7, AVERAGEIFS(data!J$2:J$326, data!$B$2:$B$326, $B93,data!$C$2:$C$326, "=2", data!$D$2:$D$326, "=1", data!$E$2:$E$326, {2,3}, data!$F$2:$F$326, "=1", data!$G$2:$G$326, "=1"), $C93=8, AVERAGEIFS(data!J$2:J$326, data!$B$2:$B$326, $B93,data!$C$2:$C$326, "=2", data!$D$2:$D$326, {2,3}, data!$E$2:$E$326, {2,3}, data!$F$2:$F$326, "=1", data!$G$2:$G$326, "=1"))</f>
        <v>32</v>
      </c>
      <c r="G93" s="4">
        <f>_xlfn.IFS($C93=1, AVERAGEIFS(data!K$2:K$326, data!$B$2:$B$326, $B93,data!$C$2:$C$326, "=2", data!$D$2:$D$326, "=1", data!$E$2:$E$326, "=1", data!$F$2:$F$326, "=1", data!$G$2:$G$326, "=1"), $C93=2, AVERAGEIFS(data!K$2:K$326, data!$B$2:$B$326, $B93,data!$C$2:$C$326, "=2", data!$D$2:$D$326, "=1", data!$E$2:$E$326, "=1", data!$F$2:$F$326, "=1", data!$G$2:$G$326, "=2"), $C93=3, AVERAGEIFS(data!K$2:K$326, data!$B$2:$B$326, $B93,data!$C$2:$C$326, "=2", data!$D$2:$D$326, "=1", data!$E$2:$E$326, "=1", data!$F$2:$F$326, "=1", data!$G$2:$G$326, "=3"), $C93=4, AVERAGEIFS(data!K$2:K$326, data!$B$2:$B$326, $B93,data!$C$2:$C$326, "=3", data!$D$2:$D$326, "=1", data!$E$2:$E$326, "=1", data!$F$2:$F$326, "=1", data!$G$2:$G$326, "=1"), $C93=5, AVERAGEIFS(data!K$2:K$326, data!$B$2:$B$326, $B93,data!$C$2:$C$326, "=3", data!$D$2:$D$326, "=1", data!$E$2:$E$326, "=1", data!$F$2:$F$326, "=1", data!$G$2:$G$326, "=2"), $C93=6, AVERAGEIFS(data!K$2:K$326, data!$B$2:$B$326, $B93,data!$C$2:$C$326, "=2", data!$D$2:$D$326, {2,3}, data!$E$2:$E$326, "=1", data!$F$2:$F$326, "=1", data!$G$2:$G$326, "=1"), $C93=7, AVERAGEIFS(data!K$2:K$326, data!$B$2:$B$326, $B93,data!$C$2:$C$326, "=2", data!$D$2:$D$326, "=1", data!$E$2:$E$326, {2,3}, data!$F$2:$F$326, "=1", data!$G$2:$G$326, "=1"), $C93=8, AVERAGEIFS(data!K$2:K$326, data!$B$2:$B$326, $B93,data!$C$2:$C$326, "=2", data!$D$2:$D$326, {2,3}, data!$E$2:$E$326, {2,3}, data!$F$2:$F$326, "=1", data!$G$2:$G$326, "=1"))</f>
        <v>2</v>
      </c>
      <c r="H93" s="6">
        <f t="shared" si="1"/>
        <v>0.9375</v>
      </c>
    </row>
    <row r="94" spans="1:8" x14ac:dyDescent="0.2">
      <c r="A94" s="4" t="s">
        <v>15</v>
      </c>
      <c r="B94" s="4">
        <v>13</v>
      </c>
      <c r="C94" s="4">
        <v>5</v>
      </c>
      <c r="D94" s="4">
        <f>_xlfn.IFS($C94=1, AVERAGEIFS(data!H$2:H$326, data!$B$2:$B$326, $B94,data!$C$2:$C$326, "=2", data!$D$2:$D$326, "=1", data!$E$2:$E$326, "=1", data!$F$2:$F$326, "=1", data!$G$2:$G$326, "=1"), $C94=2, AVERAGEIFS(data!H$2:H$326, data!$B$2:$B$326, $B94,data!$C$2:$C$326, "=2", data!$D$2:$D$326, "=1", data!$E$2:$E$326, "=1", data!$F$2:$F$326, "=1", data!$G$2:$G$326, "=2"), $C94=3, AVERAGEIFS(data!H$2:H$326, data!$B$2:$B$326, $B94,data!$C$2:$C$326, "=2", data!$D$2:$D$326, "=1", data!$E$2:$E$326, "=1", data!$F$2:$F$326, "=1", data!$G$2:$G$326, "=3"), $C94=4, AVERAGEIFS(data!H$2:H$326, data!$B$2:$B$326, $B94,data!$C$2:$C$326, "=3", data!$D$2:$D$326, "=1", data!$E$2:$E$326, "=1", data!$F$2:$F$326, "=1", data!$G$2:$G$326, "=1"), $C94=5, AVERAGEIFS(data!H$2:H$326, data!$B$2:$B$326, $B94,data!$C$2:$C$326, "=3", data!$D$2:$D$326, "=1", data!$E$2:$E$326, "=1", data!$F$2:$F$326, "=1", data!$G$2:$G$326, "=2"), $C94=6, AVERAGEIFS(data!H$2:H$326, data!$B$2:$B$326, $B94,data!$C$2:$C$326, "=2", data!$D$2:$D$326, {2,3}, data!$E$2:$E$326, "=1", data!$F$2:$F$326, "=1", data!$G$2:$G$326, "=1"), $C94=7, AVERAGEIFS(data!H$2:H$326, data!$B$2:$B$326, $B94,data!$C$2:$C$326, "=2", data!$D$2:$D$326, "=1", data!$E$2:$E$326, {2,3}, data!$F$2:$F$326, "=1", data!$G$2:$G$326, "=1"), $C94=8, AVERAGEIFS(data!H$2:H$326, data!$B$2:$B$326, $B94,data!$C$2:$C$326, "=2", data!$D$2:$D$326, {2,3}, data!$E$2:$E$326, {2,3}, data!$F$2:$F$326, "=1", data!$G$2:$G$326, "=1"))</f>
        <v>500</v>
      </c>
      <c r="E94" s="4">
        <f>_xlfn.IFS($C94=1, AVERAGEIFS(data!I$2:I$326, data!$B$2:$B$326, $B94,data!$C$2:$C$326, "=2", data!$D$2:$D$326, "=1", data!$E$2:$E$326, "=1", data!$F$2:$F$326, "=1", data!$G$2:$G$326, "=1"), $C94=2, AVERAGEIFS(data!I$2:I$326, data!$B$2:$B$326, $B94,data!$C$2:$C$326, "=2", data!$D$2:$D$326, "=1", data!$E$2:$E$326, "=1", data!$F$2:$F$326, "=1", data!$G$2:$G$326, "=2"), $C94=3, AVERAGEIFS(data!I$2:I$326, data!$B$2:$B$326, $B94,data!$C$2:$C$326, "=2", data!$D$2:$D$326, "=1", data!$E$2:$E$326, "=1", data!$F$2:$F$326, "=1", data!$G$2:$G$326, "=3"), $C94=4, AVERAGEIFS(data!I$2:I$326, data!$B$2:$B$326, $B94,data!$C$2:$C$326, "=3", data!$D$2:$D$326, "=1", data!$E$2:$E$326, "=1", data!$F$2:$F$326, "=1", data!$G$2:$G$326, "=1"), $C94=5, AVERAGEIFS(data!I$2:I$326, data!$B$2:$B$326, $B94,data!$C$2:$C$326, "=3", data!$D$2:$D$326, "=1", data!$E$2:$E$326, "=1", data!$F$2:$F$326, "=1", data!$G$2:$G$326, "=2"), $C94=6, AVERAGEIFS(data!I$2:I$326, data!$B$2:$B$326, $B94,data!$C$2:$C$326, "=2", data!$D$2:$D$326, {2,3}, data!$E$2:$E$326, "=1", data!$F$2:$F$326, "=1", data!$G$2:$G$326, "=1"), $C94=7, AVERAGEIFS(data!I$2:I$326, data!$B$2:$B$326, $B94,data!$C$2:$C$326, "=2", data!$D$2:$D$326, "=1", data!$E$2:$E$326, {2,3}, data!$F$2:$F$326, "=1", data!$G$2:$G$326, "=1"), $C94=8, AVERAGEIFS(data!I$2:I$326, data!$B$2:$B$326, $B94,data!$C$2:$C$326, "=2", data!$D$2:$D$326, {2,3}, data!$E$2:$E$326, {2,3}, data!$F$2:$F$326, "=1", data!$G$2:$G$326, "=1"))</f>
        <v>0</v>
      </c>
      <c r="F94" s="4">
        <f>_xlfn.IFS($C94=1, AVERAGEIFS(data!J$2:J$326, data!$B$2:$B$326, $B94,data!$C$2:$C$326, "=2", data!$D$2:$D$326, "=1", data!$E$2:$E$326, "=1", data!$F$2:$F$326, "=1", data!$G$2:$G$326, "=1"), $C94=2, AVERAGEIFS(data!J$2:J$326, data!$B$2:$B$326, $B94,data!$C$2:$C$326, "=2", data!$D$2:$D$326, "=1", data!$E$2:$E$326, "=1", data!$F$2:$F$326, "=1", data!$G$2:$G$326, "=2"), $C94=3, AVERAGEIFS(data!J$2:J$326, data!$B$2:$B$326, $B94,data!$C$2:$C$326, "=2", data!$D$2:$D$326, "=1", data!$E$2:$E$326, "=1", data!$F$2:$F$326, "=1", data!$G$2:$G$326, "=3"), $C94=4, AVERAGEIFS(data!J$2:J$326, data!$B$2:$B$326, $B94,data!$C$2:$C$326, "=3", data!$D$2:$D$326, "=1", data!$E$2:$E$326, "=1", data!$F$2:$F$326, "=1", data!$G$2:$G$326, "=1"), $C94=5, AVERAGEIFS(data!J$2:J$326, data!$B$2:$B$326, $B94,data!$C$2:$C$326, "=3", data!$D$2:$D$326, "=1", data!$E$2:$E$326, "=1", data!$F$2:$F$326, "=1", data!$G$2:$G$326, "=2"), $C94=6, AVERAGEIFS(data!J$2:J$326, data!$B$2:$B$326, $B94,data!$C$2:$C$326, "=2", data!$D$2:$D$326, {2,3}, data!$E$2:$E$326, "=1", data!$F$2:$F$326, "=1", data!$G$2:$G$326, "=1"), $C94=7, AVERAGEIFS(data!J$2:J$326, data!$B$2:$B$326, $B94,data!$C$2:$C$326, "=2", data!$D$2:$D$326, "=1", data!$E$2:$E$326, {2,3}, data!$F$2:$F$326, "=1", data!$G$2:$G$326, "=1"), $C94=8, AVERAGEIFS(data!J$2:J$326, data!$B$2:$B$326, $B94,data!$C$2:$C$326, "=2", data!$D$2:$D$326, {2,3}, data!$E$2:$E$326, {2,3}, data!$F$2:$F$326, "=1", data!$G$2:$G$326, "=1"))</f>
        <v>0</v>
      </c>
      <c r="G94" s="4">
        <f>_xlfn.IFS($C94=1, AVERAGEIFS(data!K$2:K$326, data!$B$2:$B$326, $B94,data!$C$2:$C$326, "=2", data!$D$2:$D$326, "=1", data!$E$2:$E$326, "=1", data!$F$2:$F$326, "=1", data!$G$2:$G$326, "=1"), $C94=2, AVERAGEIFS(data!K$2:K$326, data!$B$2:$B$326, $B94,data!$C$2:$C$326, "=2", data!$D$2:$D$326, "=1", data!$E$2:$E$326, "=1", data!$F$2:$F$326, "=1", data!$G$2:$G$326, "=2"), $C94=3, AVERAGEIFS(data!K$2:K$326, data!$B$2:$B$326, $B94,data!$C$2:$C$326, "=2", data!$D$2:$D$326, "=1", data!$E$2:$E$326, "=1", data!$F$2:$F$326, "=1", data!$G$2:$G$326, "=3"), $C94=4, AVERAGEIFS(data!K$2:K$326, data!$B$2:$B$326, $B94,data!$C$2:$C$326, "=3", data!$D$2:$D$326, "=1", data!$E$2:$E$326, "=1", data!$F$2:$F$326, "=1", data!$G$2:$G$326, "=1"), $C94=5, AVERAGEIFS(data!K$2:K$326, data!$B$2:$B$326, $B94,data!$C$2:$C$326, "=3", data!$D$2:$D$326, "=1", data!$E$2:$E$326, "=1", data!$F$2:$F$326, "=1", data!$G$2:$G$326, "=2"), $C94=6, AVERAGEIFS(data!K$2:K$326, data!$B$2:$B$326, $B94,data!$C$2:$C$326, "=2", data!$D$2:$D$326, {2,3}, data!$E$2:$E$326, "=1", data!$F$2:$F$326, "=1", data!$G$2:$G$326, "=1"), $C94=7, AVERAGEIFS(data!K$2:K$326, data!$B$2:$B$326, $B94,data!$C$2:$C$326, "=2", data!$D$2:$D$326, "=1", data!$E$2:$E$326, {2,3}, data!$F$2:$F$326, "=1", data!$G$2:$G$326, "=1"), $C94=8, AVERAGEIFS(data!K$2:K$326, data!$B$2:$B$326, $B94,data!$C$2:$C$326, "=2", data!$D$2:$D$326, {2,3}, data!$E$2:$E$326, {2,3}, data!$F$2:$F$326, "=1", data!$G$2:$G$326, "=1"))</f>
        <v>0</v>
      </c>
      <c r="H94" s="6" t="str">
        <f t="shared" si="1"/>
        <v>N/A</v>
      </c>
    </row>
    <row r="95" spans="1:8" x14ac:dyDescent="0.2">
      <c r="A95" s="4" t="s">
        <v>15</v>
      </c>
      <c r="B95" s="4">
        <v>13</v>
      </c>
      <c r="C95" s="4">
        <v>6</v>
      </c>
      <c r="D95" s="4">
        <f>_xlfn.IFS($C95=1, AVERAGEIFS(data!H$2:H$326, data!$B$2:$B$326, $B95,data!$C$2:$C$326, "=2", data!$D$2:$D$326, "=1", data!$E$2:$E$326, "=1", data!$F$2:$F$326, "=1", data!$G$2:$G$326, "=1"), $C95=2, AVERAGEIFS(data!H$2:H$326, data!$B$2:$B$326, $B95,data!$C$2:$C$326, "=2", data!$D$2:$D$326, "=1", data!$E$2:$E$326, "=1", data!$F$2:$F$326, "=1", data!$G$2:$G$326, "=2"), $C95=3, AVERAGEIFS(data!H$2:H$326, data!$B$2:$B$326, $B95,data!$C$2:$C$326, "=2", data!$D$2:$D$326, "=1", data!$E$2:$E$326, "=1", data!$F$2:$F$326, "=1", data!$G$2:$G$326, "=3"), $C95=4, AVERAGEIFS(data!H$2:H$326, data!$B$2:$B$326, $B95,data!$C$2:$C$326, "=3", data!$D$2:$D$326, "=1", data!$E$2:$E$326, "=1", data!$F$2:$F$326, "=1", data!$G$2:$G$326, "=1"), $C95=5, AVERAGEIFS(data!H$2:H$326, data!$B$2:$B$326, $B95,data!$C$2:$C$326, "=3", data!$D$2:$D$326, "=1", data!$E$2:$E$326, "=1", data!$F$2:$F$326, "=1", data!$G$2:$G$326, "=2"), $C95=6, AVERAGEIFS(data!H$2:H$326, data!$B$2:$B$326, $B95,data!$C$2:$C$326, "=2", data!$D$2:$D$326, {2,3}, data!$E$2:$E$326, "=1", data!$F$2:$F$326, "=1", data!$G$2:$G$326, "=1"), $C95=7, AVERAGEIFS(data!H$2:H$326, data!$B$2:$B$326, $B95,data!$C$2:$C$326, "=2", data!$D$2:$D$326, "=1", data!$E$2:$E$326, {2,3}, data!$F$2:$F$326, "=1", data!$G$2:$G$326, "=1"), $C95=8, AVERAGEIFS(data!H$2:H$326, data!$B$2:$B$326, $B95,data!$C$2:$C$326, "=2", data!$D$2:$D$326, {2,3}, data!$E$2:$E$326, {2,3}, data!$F$2:$F$326, "=1", data!$G$2:$G$326, "=1"))</f>
        <v>500</v>
      </c>
      <c r="E95" s="4">
        <f>_xlfn.IFS($C95=1, AVERAGEIFS(data!I$2:I$326, data!$B$2:$B$326, $B95,data!$C$2:$C$326, "=2", data!$D$2:$D$326, "=1", data!$E$2:$E$326, "=1", data!$F$2:$F$326, "=1", data!$G$2:$G$326, "=1"), $C95=2, AVERAGEIFS(data!I$2:I$326, data!$B$2:$B$326, $B95,data!$C$2:$C$326, "=2", data!$D$2:$D$326, "=1", data!$E$2:$E$326, "=1", data!$F$2:$F$326, "=1", data!$G$2:$G$326, "=2"), $C95=3, AVERAGEIFS(data!I$2:I$326, data!$B$2:$B$326, $B95,data!$C$2:$C$326, "=2", data!$D$2:$D$326, "=1", data!$E$2:$E$326, "=1", data!$F$2:$F$326, "=1", data!$G$2:$G$326, "=3"), $C95=4, AVERAGEIFS(data!I$2:I$326, data!$B$2:$B$326, $B95,data!$C$2:$C$326, "=3", data!$D$2:$D$326, "=1", data!$E$2:$E$326, "=1", data!$F$2:$F$326, "=1", data!$G$2:$G$326, "=1"), $C95=5, AVERAGEIFS(data!I$2:I$326, data!$B$2:$B$326, $B95,data!$C$2:$C$326, "=3", data!$D$2:$D$326, "=1", data!$E$2:$E$326, "=1", data!$F$2:$F$326, "=1", data!$G$2:$G$326, "=2"), $C95=6, AVERAGEIFS(data!I$2:I$326, data!$B$2:$B$326, $B95,data!$C$2:$C$326, "=2", data!$D$2:$D$326, {2,3}, data!$E$2:$E$326, "=1", data!$F$2:$F$326, "=1", data!$G$2:$G$326, "=1"), $C95=7, AVERAGEIFS(data!I$2:I$326, data!$B$2:$B$326, $B95,data!$C$2:$C$326, "=2", data!$D$2:$D$326, "=1", data!$E$2:$E$326, {2,3}, data!$F$2:$F$326, "=1", data!$G$2:$G$326, "=1"), $C95=8, AVERAGEIFS(data!I$2:I$326, data!$B$2:$B$326, $B95,data!$C$2:$C$326, "=2", data!$D$2:$D$326, {2,3}, data!$E$2:$E$326, {2,3}, data!$F$2:$F$326, "=1", data!$G$2:$G$326, "=1"))</f>
        <v>129</v>
      </c>
      <c r="F95" s="4">
        <f>_xlfn.IFS($C95=1, AVERAGEIFS(data!J$2:J$326, data!$B$2:$B$326, $B95,data!$C$2:$C$326, "=2", data!$D$2:$D$326, "=1", data!$E$2:$E$326, "=1", data!$F$2:$F$326, "=1", data!$G$2:$G$326, "=1"), $C95=2, AVERAGEIFS(data!J$2:J$326, data!$B$2:$B$326, $B95,data!$C$2:$C$326, "=2", data!$D$2:$D$326, "=1", data!$E$2:$E$326, "=1", data!$F$2:$F$326, "=1", data!$G$2:$G$326, "=2"), $C95=3, AVERAGEIFS(data!J$2:J$326, data!$B$2:$B$326, $B95,data!$C$2:$C$326, "=2", data!$D$2:$D$326, "=1", data!$E$2:$E$326, "=1", data!$F$2:$F$326, "=1", data!$G$2:$G$326, "=3"), $C95=4, AVERAGEIFS(data!J$2:J$326, data!$B$2:$B$326, $B95,data!$C$2:$C$326, "=3", data!$D$2:$D$326, "=1", data!$E$2:$E$326, "=1", data!$F$2:$F$326, "=1", data!$G$2:$G$326, "=1"), $C95=5, AVERAGEIFS(data!J$2:J$326, data!$B$2:$B$326, $B95,data!$C$2:$C$326, "=3", data!$D$2:$D$326, "=1", data!$E$2:$E$326, "=1", data!$F$2:$F$326, "=1", data!$G$2:$G$326, "=2"), $C95=6, AVERAGEIFS(data!J$2:J$326, data!$B$2:$B$326, $B95,data!$C$2:$C$326, "=2", data!$D$2:$D$326, {2,3}, data!$E$2:$E$326, "=1", data!$F$2:$F$326, "=1", data!$G$2:$G$326, "=1"), $C95=7, AVERAGEIFS(data!J$2:J$326, data!$B$2:$B$326, $B95,data!$C$2:$C$326, "=2", data!$D$2:$D$326, "=1", data!$E$2:$E$326, {2,3}, data!$F$2:$F$326, "=1", data!$G$2:$G$326, "=1"), $C95=8, AVERAGEIFS(data!J$2:J$326, data!$B$2:$B$326, $B95,data!$C$2:$C$326, "=2", data!$D$2:$D$326, {2,3}, data!$E$2:$E$326, {2,3}, data!$F$2:$F$326, "=1", data!$G$2:$G$326, "=1"))</f>
        <v>0</v>
      </c>
      <c r="G95" s="4">
        <f>_xlfn.IFS($C95=1, AVERAGEIFS(data!K$2:K$326, data!$B$2:$B$326, $B95,data!$C$2:$C$326, "=2", data!$D$2:$D$326, "=1", data!$E$2:$E$326, "=1", data!$F$2:$F$326, "=1", data!$G$2:$G$326, "=1"), $C95=2, AVERAGEIFS(data!K$2:K$326, data!$B$2:$B$326, $B95,data!$C$2:$C$326, "=2", data!$D$2:$D$326, "=1", data!$E$2:$E$326, "=1", data!$F$2:$F$326, "=1", data!$G$2:$G$326, "=2"), $C95=3, AVERAGEIFS(data!K$2:K$326, data!$B$2:$B$326, $B95,data!$C$2:$C$326, "=2", data!$D$2:$D$326, "=1", data!$E$2:$E$326, "=1", data!$F$2:$F$326, "=1", data!$G$2:$G$326, "=3"), $C95=4, AVERAGEIFS(data!K$2:K$326, data!$B$2:$B$326, $B95,data!$C$2:$C$326, "=3", data!$D$2:$D$326, "=1", data!$E$2:$E$326, "=1", data!$F$2:$F$326, "=1", data!$G$2:$G$326, "=1"), $C95=5, AVERAGEIFS(data!K$2:K$326, data!$B$2:$B$326, $B95,data!$C$2:$C$326, "=3", data!$D$2:$D$326, "=1", data!$E$2:$E$326, "=1", data!$F$2:$F$326, "=1", data!$G$2:$G$326, "=2"), $C95=6, AVERAGEIFS(data!K$2:K$326, data!$B$2:$B$326, $B95,data!$C$2:$C$326, "=2", data!$D$2:$D$326, {2,3}, data!$E$2:$E$326, "=1", data!$F$2:$F$326, "=1", data!$G$2:$G$326, "=1"), $C95=7, AVERAGEIFS(data!K$2:K$326, data!$B$2:$B$326, $B95,data!$C$2:$C$326, "=2", data!$D$2:$D$326, "=1", data!$E$2:$E$326, {2,3}, data!$F$2:$F$326, "=1", data!$G$2:$G$326, "=1"), $C95=8, AVERAGEIFS(data!K$2:K$326, data!$B$2:$B$326, $B95,data!$C$2:$C$326, "=2", data!$D$2:$D$326, {2,3}, data!$E$2:$E$326, {2,3}, data!$F$2:$F$326, "=1", data!$G$2:$G$326, "=1"))</f>
        <v>0</v>
      </c>
      <c r="H95" s="6" t="str">
        <f t="shared" si="1"/>
        <v>N/A</v>
      </c>
    </row>
    <row r="96" spans="1:8" x14ac:dyDescent="0.2">
      <c r="A96" s="4" t="s">
        <v>15</v>
      </c>
      <c r="B96" s="4">
        <v>13</v>
      </c>
      <c r="C96" s="4">
        <v>7</v>
      </c>
      <c r="D96" s="4">
        <f>_xlfn.IFS($C96=1, AVERAGEIFS(data!H$2:H$326, data!$B$2:$B$326, $B96,data!$C$2:$C$326, "=2", data!$D$2:$D$326, "=1", data!$E$2:$E$326, "=1", data!$F$2:$F$326, "=1", data!$G$2:$G$326, "=1"), $C96=2, AVERAGEIFS(data!H$2:H$326, data!$B$2:$B$326, $B96,data!$C$2:$C$326, "=2", data!$D$2:$D$326, "=1", data!$E$2:$E$326, "=1", data!$F$2:$F$326, "=1", data!$G$2:$G$326, "=2"), $C96=3, AVERAGEIFS(data!H$2:H$326, data!$B$2:$B$326, $B96,data!$C$2:$C$326, "=2", data!$D$2:$D$326, "=1", data!$E$2:$E$326, "=1", data!$F$2:$F$326, "=1", data!$G$2:$G$326, "=3"), $C96=4, AVERAGEIFS(data!H$2:H$326, data!$B$2:$B$326, $B96,data!$C$2:$C$326, "=3", data!$D$2:$D$326, "=1", data!$E$2:$E$326, "=1", data!$F$2:$F$326, "=1", data!$G$2:$G$326, "=1"), $C96=5, AVERAGEIFS(data!H$2:H$326, data!$B$2:$B$326, $B96,data!$C$2:$C$326, "=3", data!$D$2:$D$326, "=1", data!$E$2:$E$326, "=1", data!$F$2:$F$326, "=1", data!$G$2:$G$326, "=2"), $C96=6, AVERAGEIFS(data!H$2:H$326, data!$B$2:$B$326, $B96,data!$C$2:$C$326, "=2", data!$D$2:$D$326, {2,3}, data!$E$2:$E$326, "=1", data!$F$2:$F$326, "=1", data!$G$2:$G$326, "=1"), $C96=7, AVERAGEIFS(data!H$2:H$326, data!$B$2:$B$326, $B96,data!$C$2:$C$326, "=2", data!$D$2:$D$326, "=1", data!$E$2:$E$326, {2,3}, data!$F$2:$F$326, "=1", data!$G$2:$G$326, "=1"), $C96=8, AVERAGEIFS(data!H$2:H$326, data!$B$2:$B$326, $B96,data!$C$2:$C$326, "=2", data!$D$2:$D$326, {2,3}, data!$E$2:$E$326, {2,3}, data!$F$2:$F$326, "=1", data!$G$2:$G$326, "=1"))</f>
        <v>500</v>
      </c>
      <c r="E96" s="4">
        <f>_xlfn.IFS($C96=1, AVERAGEIFS(data!I$2:I$326, data!$B$2:$B$326, $B96,data!$C$2:$C$326, "=2", data!$D$2:$D$326, "=1", data!$E$2:$E$326, "=1", data!$F$2:$F$326, "=1", data!$G$2:$G$326, "=1"), $C96=2, AVERAGEIFS(data!I$2:I$326, data!$B$2:$B$326, $B96,data!$C$2:$C$326, "=2", data!$D$2:$D$326, "=1", data!$E$2:$E$326, "=1", data!$F$2:$F$326, "=1", data!$G$2:$G$326, "=2"), $C96=3, AVERAGEIFS(data!I$2:I$326, data!$B$2:$B$326, $B96,data!$C$2:$C$326, "=2", data!$D$2:$D$326, "=1", data!$E$2:$E$326, "=1", data!$F$2:$F$326, "=1", data!$G$2:$G$326, "=3"), $C96=4, AVERAGEIFS(data!I$2:I$326, data!$B$2:$B$326, $B96,data!$C$2:$C$326, "=3", data!$D$2:$D$326, "=1", data!$E$2:$E$326, "=1", data!$F$2:$F$326, "=1", data!$G$2:$G$326, "=1"), $C96=5, AVERAGEIFS(data!I$2:I$326, data!$B$2:$B$326, $B96,data!$C$2:$C$326, "=3", data!$D$2:$D$326, "=1", data!$E$2:$E$326, "=1", data!$F$2:$F$326, "=1", data!$G$2:$G$326, "=2"), $C96=6, AVERAGEIFS(data!I$2:I$326, data!$B$2:$B$326, $B96,data!$C$2:$C$326, "=2", data!$D$2:$D$326, {2,3}, data!$E$2:$E$326, "=1", data!$F$2:$F$326, "=1", data!$G$2:$G$326, "=1"), $C96=7, AVERAGEIFS(data!I$2:I$326, data!$B$2:$B$326, $B96,data!$C$2:$C$326, "=2", data!$D$2:$D$326, "=1", data!$E$2:$E$326, {2,3}, data!$F$2:$F$326, "=1", data!$G$2:$G$326, "=1"), $C96=8, AVERAGEIFS(data!I$2:I$326, data!$B$2:$B$326, $B96,data!$C$2:$C$326, "=2", data!$D$2:$D$326, {2,3}, data!$E$2:$E$326, {2,3}, data!$F$2:$F$326, "=1", data!$G$2:$G$326, "=1"))</f>
        <v>500</v>
      </c>
      <c r="F96" s="4">
        <f>_xlfn.IFS($C96=1, AVERAGEIFS(data!J$2:J$326, data!$B$2:$B$326, $B96,data!$C$2:$C$326, "=2", data!$D$2:$D$326, "=1", data!$E$2:$E$326, "=1", data!$F$2:$F$326, "=1", data!$G$2:$G$326, "=1"), $C96=2, AVERAGEIFS(data!J$2:J$326, data!$B$2:$B$326, $B96,data!$C$2:$C$326, "=2", data!$D$2:$D$326, "=1", data!$E$2:$E$326, "=1", data!$F$2:$F$326, "=1", data!$G$2:$G$326, "=2"), $C96=3, AVERAGEIFS(data!J$2:J$326, data!$B$2:$B$326, $B96,data!$C$2:$C$326, "=2", data!$D$2:$D$326, "=1", data!$E$2:$E$326, "=1", data!$F$2:$F$326, "=1", data!$G$2:$G$326, "=3"), $C96=4, AVERAGEIFS(data!J$2:J$326, data!$B$2:$B$326, $B96,data!$C$2:$C$326, "=3", data!$D$2:$D$326, "=1", data!$E$2:$E$326, "=1", data!$F$2:$F$326, "=1", data!$G$2:$G$326, "=1"), $C96=5, AVERAGEIFS(data!J$2:J$326, data!$B$2:$B$326, $B96,data!$C$2:$C$326, "=3", data!$D$2:$D$326, "=1", data!$E$2:$E$326, "=1", data!$F$2:$F$326, "=1", data!$G$2:$G$326, "=2"), $C96=6, AVERAGEIFS(data!J$2:J$326, data!$B$2:$B$326, $B96,data!$C$2:$C$326, "=2", data!$D$2:$D$326, {2,3}, data!$E$2:$E$326, "=1", data!$F$2:$F$326, "=1", data!$G$2:$G$326, "=1"), $C96=7, AVERAGEIFS(data!J$2:J$326, data!$B$2:$B$326, $B96,data!$C$2:$C$326, "=2", data!$D$2:$D$326, "=1", data!$E$2:$E$326, {2,3}, data!$F$2:$F$326, "=1", data!$G$2:$G$326, "=1"), $C96=8, AVERAGEIFS(data!J$2:J$326, data!$B$2:$B$326, $B96,data!$C$2:$C$326, "=2", data!$D$2:$D$326, {2,3}, data!$E$2:$E$326, {2,3}, data!$F$2:$F$326, "=1", data!$G$2:$G$326, "=1"))</f>
        <v>498</v>
      </c>
      <c r="G96" s="4">
        <f>_xlfn.IFS($C96=1, AVERAGEIFS(data!K$2:K$326, data!$B$2:$B$326, $B96,data!$C$2:$C$326, "=2", data!$D$2:$D$326, "=1", data!$E$2:$E$326, "=1", data!$F$2:$F$326, "=1", data!$G$2:$G$326, "=1"), $C96=2, AVERAGEIFS(data!K$2:K$326, data!$B$2:$B$326, $B96,data!$C$2:$C$326, "=2", data!$D$2:$D$326, "=1", data!$E$2:$E$326, "=1", data!$F$2:$F$326, "=1", data!$G$2:$G$326, "=2"), $C96=3, AVERAGEIFS(data!K$2:K$326, data!$B$2:$B$326, $B96,data!$C$2:$C$326, "=2", data!$D$2:$D$326, "=1", data!$E$2:$E$326, "=1", data!$F$2:$F$326, "=1", data!$G$2:$G$326, "=3"), $C96=4, AVERAGEIFS(data!K$2:K$326, data!$B$2:$B$326, $B96,data!$C$2:$C$326, "=3", data!$D$2:$D$326, "=1", data!$E$2:$E$326, "=1", data!$F$2:$F$326, "=1", data!$G$2:$G$326, "=1"), $C96=5, AVERAGEIFS(data!K$2:K$326, data!$B$2:$B$326, $B96,data!$C$2:$C$326, "=3", data!$D$2:$D$326, "=1", data!$E$2:$E$326, "=1", data!$F$2:$F$326, "=1", data!$G$2:$G$326, "=2"), $C96=6, AVERAGEIFS(data!K$2:K$326, data!$B$2:$B$326, $B96,data!$C$2:$C$326, "=2", data!$D$2:$D$326, {2,3}, data!$E$2:$E$326, "=1", data!$F$2:$F$326, "=1", data!$G$2:$G$326, "=1"), $C96=7, AVERAGEIFS(data!K$2:K$326, data!$B$2:$B$326, $B96,data!$C$2:$C$326, "=2", data!$D$2:$D$326, "=1", data!$E$2:$E$326, {2,3}, data!$F$2:$F$326, "=1", data!$G$2:$G$326, "=1"), $C96=8, AVERAGEIFS(data!K$2:K$326, data!$B$2:$B$326, $B96,data!$C$2:$C$326, "=2", data!$D$2:$D$326, {2,3}, data!$E$2:$E$326, {2,3}, data!$F$2:$F$326, "=1", data!$G$2:$G$326, "=1"))</f>
        <v>462</v>
      </c>
      <c r="H96" s="6">
        <f t="shared" si="1"/>
        <v>7.2289156626506035E-2</v>
      </c>
    </row>
    <row r="97" spans="1:8" x14ac:dyDescent="0.2">
      <c r="A97" s="4" t="s">
        <v>15</v>
      </c>
      <c r="B97" s="4">
        <v>13</v>
      </c>
      <c r="C97" s="4">
        <v>8</v>
      </c>
      <c r="D97" s="4">
        <f>_xlfn.IFS($C97=1, AVERAGEIFS(data!H$2:H$326, data!$B$2:$B$326, $B97,data!$C$2:$C$326, "=2", data!$D$2:$D$326, "=1", data!$E$2:$E$326, "=1", data!$F$2:$F$326, "=1", data!$G$2:$G$326, "=1"), $C97=2, AVERAGEIFS(data!H$2:H$326, data!$B$2:$B$326, $B97,data!$C$2:$C$326, "=2", data!$D$2:$D$326, "=1", data!$E$2:$E$326, "=1", data!$F$2:$F$326, "=1", data!$G$2:$G$326, "=2"), $C97=3, AVERAGEIFS(data!H$2:H$326, data!$B$2:$B$326, $B97,data!$C$2:$C$326, "=2", data!$D$2:$D$326, "=1", data!$E$2:$E$326, "=1", data!$F$2:$F$326, "=1", data!$G$2:$G$326, "=3"), $C97=4, AVERAGEIFS(data!H$2:H$326, data!$B$2:$B$326, $B97,data!$C$2:$C$326, "=3", data!$D$2:$D$326, "=1", data!$E$2:$E$326, "=1", data!$F$2:$F$326, "=1", data!$G$2:$G$326, "=1"), $C97=5, AVERAGEIFS(data!H$2:H$326, data!$B$2:$B$326, $B97,data!$C$2:$C$326, "=3", data!$D$2:$D$326, "=1", data!$E$2:$E$326, "=1", data!$F$2:$F$326, "=1", data!$G$2:$G$326, "=2"), $C97=6, AVERAGEIFS(data!H$2:H$326, data!$B$2:$B$326, $B97,data!$C$2:$C$326, "=2", data!$D$2:$D$326, {2,3}, data!$E$2:$E$326, "=1", data!$F$2:$F$326, "=1", data!$G$2:$G$326, "=1"), $C97=7, AVERAGEIFS(data!H$2:H$326, data!$B$2:$B$326, $B97,data!$C$2:$C$326, "=2", data!$D$2:$D$326, "=1", data!$E$2:$E$326, {2,3}, data!$F$2:$F$326, "=1", data!$G$2:$G$326, "=1"), $C97=8, AVERAGEIFS(data!H$2:H$326, data!$B$2:$B$326, $B97,data!$C$2:$C$326, "=2", data!$D$2:$D$326, {2,3}, data!$E$2:$E$326, {2,3}, data!$F$2:$F$326, "=1", data!$G$2:$G$326, "=1"))</f>
        <v>500</v>
      </c>
      <c r="E97" s="4">
        <f>_xlfn.IFS($C97=1, AVERAGEIFS(data!I$2:I$326, data!$B$2:$B$326, $B97,data!$C$2:$C$326, "=2", data!$D$2:$D$326, "=1", data!$E$2:$E$326, "=1", data!$F$2:$F$326, "=1", data!$G$2:$G$326, "=1"), $C97=2, AVERAGEIFS(data!I$2:I$326, data!$B$2:$B$326, $B97,data!$C$2:$C$326, "=2", data!$D$2:$D$326, "=1", data!$E$2:$E$326, "=1", data!$F$2:$F$326, "=1", data!$G$2:$G$326, "=2"), $C97=3, AVERAGEIFS(data!I$2:I$326, data!$B$2:$B$326, $B97,data!$C$2:$C$326, "=2", data!$D$2:$D$326, "=1", data!$E$2:$E$326, "=1", data!$F$2:$F$326, "=1", data!$G$2:$G$326, "=3"), $C97=4, AVERAGEIFS(data!I$2:I$326, data!$B$2:$B$326, $B97,data!$C$2:$C$326, "=3", data!$D$2:$D$326, "=1", data!$E$2:$E$326, "=1", data!$F$2:$F$326, "=1", data!$G$2:$G$326, "=1"), $C97=5, AVERAGEIFS(data!I$2:I$326, data!$B$2:$B$326, $B97,data!$C$2:$C$326, "=3", data!$D$2:$D$326, "=1", data!$E$2:$E$326, "=1", data!$F$2:$F$326, "=1", data!$G$2:$G$326, "=2"), $C97=6, AVERAGEIFS(data!I$2:I$326, data!$B$2:$B$326, $B97,data!$C$2:$C$326, "=2", data!$D$2:$D$326, {2,3}, data!$E$2:$E$326, "=1", data!$F$2:$F$326, "=1", data!$G$2:$G$326, "=1"), $C97=7, AVERAGEIFS(data!I$2:I$326, data!$B$2:$B$326, $B97,data!$C$2:$C$326, "=2", data!$D$2:$D$326, "=1", data!$E$2:$E$326, {2,3}, data!$F$2:$F$326, "=1", data!$G$2:$G$326, "=1"), $C97=8, AVERAGEIFS(data!I$2:I$326, data!$B$2:$B$326, $B97,data!$C$2:$C$326, "=2", data!$D$2:$D$326, {2,3}, data!$E$2:$E$326, {2,3}, data!$F$2:$F$326, "=1", data!$G$2:$G$326, "=1"))</f>
        <v>500</v>
      </c>
      <c r="F97" s="4">
        <f>_xlfn.IFS($C97=1, AVERAGEIFS(data!J$2:J$326, data!$B$2:$B$326, $B97,data!$C$2:$C$326, "=2", data!$D$2:$D$326, "=1", data!$E$2:$E$326, "=1", data!$F$2:$F$326, "=1", data!$G$2:$G$326, "=1"), $C97=2, AVERAGEIFS(data!J$2:J$326, data!$B$2:$B$326, $B97,data!$C$2:$C$326, "=2", data!$D$2:$D$326, "=1", data!$E$2:$E$326, "=1", data!$F$2:$F$326, "=1", data!$G$2:$G$326, "=2"), $C97=3, AVERAGEIFS(data!J$2:J$326, data!$B$2:$B$326, $B97,data!$C$2:$C$326, "=2", data!$D$2:$D$326, "=1", data!$E$2:$E$326, "=1", data!$F$2:$F$326, "=1", data!$G$2:$G$326, "=3"), $C97=4, AVERAGEIFS(data!J$2:J$326, data!$B$2:$B$326, $B97,data!$C$2:$C$326, "=3", data!$D$2:$D$326, "=1", data!$E$2:$E$326, "=1", data!$F$2:$F$326, "=1", data!$G$2:$G$326, "=1"), $C97=5, AVERAGEIFS(data!J$2:J$326, data!$B$2:$B$326, $B97,data!$C$2:$C$326, "=3", data!$D$2:$D$326, "=1", data!$E$2:$E$326, "=1", data!$F$2:$F$326, "=1", data!$G$2:$G$326, "=2"), $C97=6, AVERAGEIFS(data!J$2:J$326, data!$B$2:$B$326, $B97,data!$C$2:$C$326, "=2", data!$D$2:$D$326, {2,3}, data!$E$2:$E$326, "=1", data!$F$2:$F$326, "=1", data!$G$2:$G$326, "=1"), $C97=7, AVERAGEIFS(data!J$2:J$326, data!$B$2:$B$326, $B97,data!$C$2:$C$326, "=2", data!$D$2:$D$326, "=1", data!$E$2:$E$326, {2,3}, data!$F$2:$F$326, "=1", data!$G$2:$G$326, "=1"), $C97=8, AVERAGEIFS(data!J$2:J$326, data!$B$2:$B$326, $B97,data!$C$2:$C$326, "=2", data!$D$2:$D$326, {2,3}, data!$E$2:$E$326, {2,3}, data!$F$2:$F$326, "=1", data!$G$2:$G$326, "=1"))</f>
        <v>496</v>
      </c>
      <c r="G97" s="4">
        <f>_xlfn.IFS($C97=1, AVERAGEIFS(data!K$2:K$326, data!$B$2:$B$326, $B97,data!$C$2:$C$326, "=2", data!$D$2:$D$326, "=1", data!$E$2:$E$326, "=1", data!$F$2:$F$326, "=1", data!$G$2:$G$326, "=1"), $C97=2, AVERAGEIFS(data!K$2:K$326, data!$B$2:$B$326, $B97,data!$C$2:$C$326, "=2", data!$D$2:$D$326, "=1", data!$E$2:$E$326, "=1", data!$F$2:$F$326, "=1", data!$G$2:$G$326, "=2"), $C97=3, AVERAGEIFS(data!K$2:K$326, data!$B$2:$B$326, $B97,data!$C$2:$C$326, "=2", data!$D$2:$D$326, "=1", data!$E$2:$E$326, "=1", data!$F$2:$F$326, "=1", data!$G$2:$G$326, "=3"), $C97=4, AVERAGEIFS(data!K$2:K$326, data!$B$2:$B$326, $B97,data!$C$2:$C$326, "=3", data!$D$2:$D$326, "=1", data!$E$2:$E$326, "=1", data!$F$2:$F$326, "=1", data!$G$2:$G$326, "=1"), $C97=5, AVERAGEIFS(data!K$2:K$326, data!$B$2:$B$326, $B97,data!$C$2:$C$326, "=3", data!$D$2:$D$326, "=1", data!$E$2:$E$326, "=1", data!$F$2:$F$326, "=1", data!$G$2:$G$326, "=2"), $C97=6, AVERAGEIFS(data!K$2:K$326, data!$B$2:$B$326, $B97,data!$C$2:$C$326, "=2", data!$D$2:$D$326, {2,3}, data!$E$2:$E$326, "=1", data!$F$2:$F$326, "=1", data!$G$2:$G$326, "=1"), $C97=7, AVERAGEIFS(data!K$2:K$326, data!$B$2:$B$326, $B97,data!$C$2:$C$326, "=2", data!$D$2:$D$326, "=1", data!$E$2:$E$326, {2,3}, data!$F$2:$F$326, "=1", data!$G$2:$G$326, "=1"), $C97=8, AVERAGEIFS(data!K$2:K$326, data!$B$2:$B$326, $B97,data!$C$2:$C$326, "=2", data!$D$2:$D$326, {2,3}, data!$E$2:$E$326, {2,3}, data!$F$2:$F$326, "=1", data!$G$2:$G$326, "=1"))</f>
        <v>453</v>
      </c>
      <c r="H97" s="6">
        <f t="shared" si="1"/>
        <v>8.6693548387096753E-2</v>
      </c>
    </row>
    <row r="98" spans="1:8" x14ac:dyDescent="0.2">
      <c r="A98" s="4" t="s">
        <v>15</v>
      </c>
      <c r="B98" s="4">
        <v>15</v>
      </c>
      <c r="C98" s="4">
        <v>1</v>
      </c>
      <c r="D98" s="4">
        <f>_xlfn.IFS($C98=1, AVERAGEIFS(data!H$2:H$326, data!$B$2:$B$326, $B98,data!$C$2:$C$326, "=2", data!$D$2:$D$326, "=1", data!$E$2:$E$326, "=1", data!$F$2:$F$326, "=1", data!$G$2:$G$326, "=1"), $C98=2, AVERAGEIFS(data!H$2:H$326, data!$B$2:$B$326, $B98,data!$C$2:$C$326, "=2", data!$D$2:$D$326, "=1", data!$E$2:$E$326, "=1", data!$F$2:$F$326, "=1", data!$G$2:$G$326, "=2"), $C98=3, AVERAGEIFS(data!H$2:H$326, data!$B$2:$B$326, $B98,data!$C$2:$C$326, "=2", data!$D$2:$D$326, "=1", data!$E$2:$E$326, "=1", data!$F$2:$F$326, "=1", data!$G$2:$G$326, "=3"), $C98=4, AVERAGEIFS(data!H$2:H$326, data!$B$2:$B$326, $B98,data!$C$2:$C$326, "=3", data!$D$2:$D$326, "=1", data!$E$2:$E$326, "=1", data!$F$2:$F$326, "=1", data!$G$2:$G$326, "=1"), $C98=5, AVERAGEIFS(data!H$2:H$326, data!$B$2:$B$326, $B98,data!$C$2:$C$326, "=3", data!$D$2:$D$326, "=1", data!$E$2:$E$326, "=1", data!$F$2:$F$326, "=1", data!$G$2:$G$326, "=2"), $C98=6, AVERAGEIFS(data!H$2:H$326, data!$B$2:$B$326, $B98,data!$C$2:$C$326, "=2", data!$D$2:$D$326, {2,3}, data!$E$2:$E$326, "=1", data!$F$2:$F$326, "=1", data!$G$2:$G$326, "=1"), $C98=7, AVERAGEIFS(data!H$2:H$326, data!$B$2:$B$326, $B98,data!$C$2:$C$326, "=2", data!$D$2:$D$326, "=1", data!$E$2:$E$326, {2,3}, data!$F$2:$F$326, "=1", data!$G$2:$G$326, "=1"), $C98=8, AVERAGEIFS(data!H$2:H$326, data!$B$2:$B$326, $B98,data!$C$2:$C$326, "=2", data!$D$2:$D$326, {2,3}, data!$E$2:$E$326, {2,3}, data!$F$2:$F$326, "=1", data!$G$2:$G$326, "=1"))</f>
        <v>500</v>
      </c>
      <c r="E98" s="4">
        <f>_xlfn.IFS($C98=1, AVERAGEIFS(data!I$2:I$326, data!$B$2:$B$326, $B98,data!$C$2:$C$326, "=2", data!$D$2:$D$326, "=1", data!$E$2:$E$326, "=1", data!$F$2:$F$326, "=1", data!$G$2:$G$326, "=1"), $C98=2, AVERAGEIFS(data!I$2:I$326, data!$B$2:$B$326, $B98,data!$C$2:$C$326, "=2", data!$D$2:$D$326, "=1", data!$E$2:$E$326, "=1", data!$F$2:$F$326, "=1", data!$G$2:$G$326, "=2"), $C98=3, AVERAGEIFS(data!I$2:I$326, data!$B$2:$B$326, $B98,data!$C$2:$C$326, "=2", data!$D$2:$D$326, "=1", data!$E$2:$E$326, "=1", data!$F$2:$F$326, "=1", data!$G$2:$G$326, "=3"), $C98=4, AVERAGEIFS(data!I$2:I$326, data!$B$2:$B$326, $B98,data!$C$2:$C$326, "=3", data!$D$2:$D$326, "=1", data!$E$2:$E$326, "=1", data!$F$2:$F$326, "=1", data!$G$2:$G$326, "=1"), $C98=5, AVERAGEIFS(data!I$2:I$326, data!$B$2:$B$326, $B98,data!$C$2:$C$326, "=3", data!$D$2:$D$326, "=1", data!$E$2:$E$326, "=1", data!$F$2:$F$326, "=1", data!$G$2:$G$326, "=2"), $C98=6, AVERAGEIFS(data!I$2:I$326, data!$B$2:$B$326, $B98,data!$C$2:$C$326, "=2", data!$D$2:$D$326, {2,3}, data!$E$2:$E$326, "=1", data!$F$2:$F$326, "=1", data!$G$2:$G$326, "=1"), $C98=7, AVERAGEIFS(data!I$2:I$326, data!$B$2:$B$326, $B98,data!$C$2:$C$326, "=2", data!$D$2:$D$326, "=1", data!$E$2:$E$326, {2,3}, data!$F$2:$F$326, "=1", data!$G$2:$G$326, "=1"), $C98=8, AVERAGEIFS(data!I$2:I$326, data!$B$2:$B$326, $B98,data!$C$2:$C$326, "=2", data!$D$2:$D$326, {2,3}, data!$E$2:$E$326, {2,3}, data!$F$2:$F$326, "=1", data!$G$2:$G$326, "=1"))</f>
        <v>475</v>
      </c>
      <c r="F98" s="4">
        <f>_xlfn.IFS($C98=1, AVERAGEIFS(data!J$2:J$326, data!$B$2:$B$326, $B98,data!$C$2:$C$326, "=2", data!$D$2:$D$326, "=1", data!$E$2:$E$326, "=1", data!$F$2:$F$326, "=1", data!$G$2:$G$326, "=1"), $C98=2, AVERAGEIFS(data!J$2:J$326, data!$B$2:$B$326, $B98,data!$C$2:$C$326, "=2", data!$D$2:$D$326, "=1", data!$E$2:$E$326, "=1", data!$F$2:$F$326, "=1", data!$G$2:$G$326, "=2"), $C98=3, AVERAGEIFS(data!J$2:J$326, data!$B$2:$B$326, $B98,data!$C$2:$C$326, "=2", data!$D$2:$D$326, "=1", data!$E$2:$E$326, "=1", data!$F$2:$F$326, "=1", data!$G$2:$G$326, "=3"), $C98=4, AVERAGEIFS(data!J$2:J$326, data!$B$2:$B$326, $B98,data!$C$2:$C$326, "=3", data!$D$2:$D$326, "=1", data!$E$2:$E$326, "=1", data!$F$2:$F$326, "=1", data!$G$2:$G$326, "=1"), $C98=5, AVERAGEIFS(data!J$2:J$326, data!$B$2:$B$326, $B98,data!$C$2:$C$326, "=3", data!$D$2:$D$326, "=1", data!$E$2:$E$326, "=1", data!$F$2:$F$326, "=1", data!$G$2:$G$326, "=2"), $C98=6, AVERAGEIFS(data!J$2:J$326, data!$B$2:$B$326, $B98,data!$C$2:$C$326, "=2", data!$D$2:$D$326, {2,3}, data!$E$2:$E$326, "=1", data!$F$2:$F$326, "=1", data!$G$2:$G$326, "=1"), $C98=7, AVERAGEIFS(data!J$2:J$326, data!$B$2:$B$326, $B98,data!$C$2:$C$326, "=2", data!$D$2:$D$326, "=1", data!$E$2:$E$326, {2,3}, data!$F$2:$F$326, "=1", data!$G$2:$G$326, "=1"), $C98=8, AVERAGEIFS(data!J$2:J$326, data!$B$2:$B$326, $B98,data!$C$2:$C$326, "=2", data!$D$2:$D$326, {2,3}, data!$E$2:$E$326, {2,3}, data!$F$2:$F$326, "=1", data!$G$2:$G$326, "=1"))</f>
        <v>228</v>
      </c>
      <c r="G98" s="4">
        <f>_xlfn.IFS($C98=1, AVERAGEIFS(data!K$2:K$326, data!$B$2:$B$326, $B98,data!$C$2:$C$326, "=2", data!$D$2:$D$326, "=1", data!$E$2:$E$326, "=1", data!$F$2:$F$326, "=1", data!$G$2:$G$326, "=1"), $C98=2, AVERAGEIFS(data!K$2:K$326, data!$B$2:$B$326, $B98,data!$C$2:$C$326, "=2", data!$D$2:$D$326, "=1", data!$E$2:$E$326, "=1", data!$F$2:$F$326, "=1", data!$G$2:$G$326, "=2"), $C98=3, AVERAGEIFS(data!K$2:K$326, data!$B$2:$B$326, $B98,data!$C$2:$C$326, "=2", data!$D$2:$D$326, "=1", data!$E$2:$E$326, "=1", data!$F$2:$F$326, "=1", data!$G$2:$G$326, "=3"), $C98=4, AVERAGEIFS(data!K$2:K$326, data!$B$2:$B$326, $B98,data!$C$2:$C$326, "=3", data!$D$2:$D$326, "=1", data!$E$2:$E$326, "=1", data!$F$2:$F$326, "=1", data!$G$2:$G$326, "=1"), $C98=5, AVERAGEIFS(data!K$2:K$326, data!$B$2:$B$326, $B98,data!$C$2:$C$326, "=3", data!$D$2:$D$326, "=1", data!$E$2:$E$326, "=1", data!$F$2:$F$326, "=1", data!$G$2:$G$326, "=2"), $C98=6, AVERAGEIFS(data!K$2:K$326, data!$B$2:$B$326, $B98,data!$C$2:$C$326, "=2", data!$D$2:$D$326, {2,3}, data!$E$2:$E$326, "=1", data!$F$2:$F$326, "=1", data!$G$2:$G$326, "=1"), $C98=7, AVERAGEIFS(data!K$2:K$326, data!$B$2:$B$326, $B98,data!$C$2:$C$326, "=2", data!$D$2:$D$326, "=1", data!$E$2:$E$326, {2,3}, data!$F$2:$F$326, "=1", data!$G$2:$G$326, "=1"), $C98=8, AVERAGEIFS(data!K$2:K$326, data!$B$2:$B$326, $B98,data!$C$2:$C$326, "=2", data!$D$2:$D$326, {2,3}, data!$E$2:$E$326, {2,3}, data!$F$2:$F$326, "=1", data!$G$2:$G$326, "=1"))</f>
        <v>3</v>
      </c>
      <c r="H98" s="6">
        <f t="shared" si="1"/>
        <v>0.98684210526315785</v>
      </c>
    </row>
    <row r="99" spans="1:8" x14ac:dyDescent="0.2">
      <c r="A99" s="4" t="s">
        <v>15</v>
      </c>
      <c r="B99" s="4">
        <v>15</v>
      </c>
      <c r="C99" s="4">
        <v>2</v>
      </c>
      <c r="D99" s="4">
        <f>_xlfn.IFS($C99=1, AVERAGEIFS(data!H$2:H$326, data!$B$2:$B$326, $B99,data!$C$2:$C$326, "=2", data!$D$2:$D$326, "=1", data!$E$2:$E$326, "=1", data!$F$2:$F$326, "=1", data!$G$2:$G$326, "=1"), $C99=2, AVERAGEIFS(data!H$2:H$326, data!$B$2:$B$326, $B99,data!$C$2:$C$326, "=2", data!$D$2:$D$326, "=1", data!$E$2:$E$326, "=1", data!$F$2:$F$326, "=1", data!$G$2:$G$326, "=2"), $C99=3, AVERAGEIFS(data!H$2:H$326, data!$B$2:$B$326, $B99,data!$C$2:$C$326, "=2", data!$D$2:$D$326, "=1", data!$E$2:$E$326, "=1", data!$F$2:$F$326, "=1", data!$G$2:$G$326, "=3"), $C99=4, AVERAGEIFS(data!H$2:H$326, data!$B$2:$B$326, $B99,data!$C$2:$C$326, "=3", data!$D$2:$D$326, "=1", data!$E$2:$E$326, "=1", data!$F$2:$F$326, "=1", data!$G$2:$G$326, "=1"), $C99=5, AVERAGEIFS(data!H$2:H$326, data!$B$2:$B$326, $B99,data!$C$2:$C$326, "=3", data!$D$2:$D$326, "=1", data!$E$2:$E$326, "=1", data!$F$2:$F$326, "=1", data!$G$2:$G$326, "=2"), $C99=6, AVERAGEIFS(data!H$2:H$326, data!$B$2:$B$326, $B99,data!$C$2:$C$326, "=2", data!$D$2:$D$326, {2,3}, data!$E$2:$E$326, "=1", data!$F$2:$F$326, "=1", data!$G$2:$G$326, "=1"), $C99=7, AVERAGEIFS(data!H$2:H$326, data!$B$2:$B$326, $B99,data!$C$2:$C$326, "=2", data!$D$2:$D$326, "=1", data!$E$2:$E$326, {2,3}, data!$F$2:$F$326, "=1", data!$G$2:$G$326, "=1"), $C99=8, AVERAGEIFS(data!H$2:H$326, data!$B$2:$B$326, $B99,data!$C$2:$C$326, "=2", data!$D$2:$D$326, {2,3}, data!$E$2:$E$326, {2,3}, data!$F$2:$F$326, "=1", data!$G$2:$G$326, "=1"))</f>
        <v>500</v>
      </c>
      <c r="E99" s="4">
        <f>_xlfn.IFS($C99=1, AVERAGEIFS(data!I$2:I$326, data!$B$2:$B$326, $B99,data!$C$2:$C$326, "=2", data!$D$2:$D$326, "=1", data!$E$2:$E$326, "=1", data!$F$2:$F$326, "=1", data!$G$2:$G$326, "=1"), $C99=2, AVERAGEIFS(data!I$2:I$326, data!$B$2:$B$326, $B99,data!$C$2:$C$326, "=2", data!$D$2:$D$326, "=1", data!$E$2:$E$326, "=1", data!$F$2:$F$326, "=1", data!$G$2:$G$326, "=2"), $C99=3, AVERAGEIFS(data!I$2:I$326, data!$B$2:$B$326, $B99,data!$C$2:$C$326, "=2", data!$D$2:$D$326, "=1", data!$E$2:$E$326, "=1", data!$F$2:$F$326, "=1", data!$G$2:$G$326, "=3"), $C99=4, AVERAGEIFS(data!I$2:I$326, data!$B$2:$B$326, $B99,data!$C$2:$C$326, "=3", data!$D$2:$D$326, "=1", data!$E$2:$E$326, "=1", data!$F$2:$F$326, "=1", data!$G$2:$G$326, "=1"), $C99=5, AVERAGEIFS(data!I$2:I$326, data!$B$2:$B$326, $B99,data!$C$2:$C$326, "=3", data!$D$2:$D$326, "=1", data!$E$2:$E$326, "=1", data!$F$2:$F$326, "=1", data!$G$2:$G$326, "=2"), $C99=6, AVERAGEIFS(data!I$2:I$326, data!$B$2:$B$326, $B99,data!$C$2:$C$326, "=2", data!$D$2:$D$326, {2,3}, data!$E$2:$E$326, "=1", data!$F$2:$F$326, "=1", data!$G$2:$G$326, "=1"), $C99=7, AVERAGEIFS(data!I$2:I$326, data!$B$2:$B$326, $B99,data!$C$2:$C$326, "=2", data!$D$2:$D$326, "=1", data!$E$2:$E$326, {2,3}, data!$F$2:$F$326, "=1", data!$G$2:$G$326, "=1"), $C99=8, AVERAGEIFS(data!I$2:I$326, data!$B$2:$B$326, $B99,data!$C$2:$C$326, "=2", data!$D$2:$D$326, {2,3}, data!$E$2:$E$326, {2,3}, data!$F$2:$F$326, "=1", data!$G$2:$G$326, "=1"))</f>
        <v>297</v>
      </c>
      <c r="F99" s="4">
        <f>_xlfn.IFS($C99=1, AVERAGEIFS(data!J$2:J$326, data!$B$2:$B$326, $B99,data!$C$2:$C$326, "=2", data!$D$2:$D$326, "=1", data!$E$2:$E$326, "=1", data!$F$2:$F$326, "=1", data!$G$2:$G$326, "=1"), $C99=2, AVERAGEIFS(data!J$2:J$326, data!$B$2:$B$326, $B99,data!$C$2:$C$326, "=2", data!$D$2:$D$326, "=1", data!$E$2:$E$326, "=1", data!$F$2:$F$326, "=1", data!$G$2:$G$326, "=2"), $C99=3, AVERAGEIFS(data!J$2:J$326, data!$B$2:$B$326, $B99,data!$C$2:$C$326, "=2", data!$D$2:$D$326, "=1", data!$E$2:$E$326, "=1", data!$F$2:$F$326, "=1", data!$G$2:$G$326, "=3"), $C99=4, AVERAGEIFS(data!J$2:J$326, data!$B$2:$B$326, $B99,data!$C$2:$C$326, "=3", data!$D$2:$D$326, "=1", data!$E$2:$E$326, "=1", data!$F$2:$F$326, "=1", data!$G$2:$G$326, "=1"), $C99=5, AVERAGEIFS(data!J$2:J$326, data!$B$2:$B$326, $B99,data!$C$2:$C$326, "=3", data!$D$2:$D$326, "=1", data!$E$2:$E$326, "=1", data!$F$2:$F$326, "=1", data!$G$2:$G$326, "=2"), $C99=6, AVERAGEIFS(data!J$2:J$326, data!$B$2:$B$326, $B99,data!$C$2:$C$326, "=2", data!$D$2:$D$326, {2,3}, data!$E$2:$E$326, "=1", data!$F$2:$F$326, "=1", data!$G$2:$G$326, "=1"), $C99=7, AVERAGEIFS(data!J$2:J$326, data!$B$2:$B$326, $B99,data!$C$2:$C$326, "=2", data!$D$2:$D$326, "=1", data!$E$2:$E$326, {2,3}, data!$F$2:$F$326, "=1", data!$G$2:$G$326, "=1"), $C99=8, AVERAGEIFS(data!J$2:J$326, data!$B$2:$B$326, $B99,data!$C$2:$C$326, "=2", data!$D$2:$D$326, {2,3}, data!$E$2:$E$326, {2,3}, data!$F$2:$F$326, "=1", data!$G$2:$G$326, "=1"))</f>
        <v>32</v>
      </c>
      <c r="G99" s="4">
        <f>_xlfn.IFS($C99=1, AVERAGEIFS(data!K$2:K$326, data!$B$2:$B$326, $B99,data!$C$2:$C$326, "=2", data!$D$2:$D$326, "=1", data!$E$2:$E$326, "=1", data!$F$2:$F$326, "=1", data!$G$2:$G$326, "=1"), $C99=2, AVERAGEIFS(data!K$2:K$326, data!$B$2:$B$326, $B99,data!$C$2:$C$326, "=2", data!$D$2:$D$326, "=1", data!$E$2:$E$326, "=1", data!$F$2:$F$326, "=1", data!$G$2:$G$326, "=2"), $C99=3, AVERAGEIFS(data!K$2:K$326, data!$B$2:$B$326, $B99,data!$C$2:$C$326, "=2", data!$D$2:$D$326, "=1", data!$E$2:$E$326, "=1", data!$F$2:$F$326, "=1", data!$G$2:$G$326, "=3"), $C99=4, AVERAGEIFS(data!K$2:K$326, data!$B$2:$B$326, $B99,data!$C$2:$C$326, "=3", data!$D$2:$D$326, "=1", data!$E$2:$E$326, "=1", data!$F$2:$F$326, "=1", data!$G$2:$G$326, "=1"), $C99=5, AVERAGEIFS(data!K$2:K$326, data!$B$2:$B$326, $B99,data!$C$2:$C$326, "=3", data!$D$2:$D$326, "=1", data!$E$2:$E$326, "=1", data!$F$2:$F$326, "=1", data!$G$2:$G$326, "=2"), $C99=6, AVERAGEIFS(data!K$2:K$326, data!$B$2:$B$326, $B99,data!$C$2:$C$326, "=2", data!$D$2:$D$326, {2,3}, data!$E$2:$E$326, "=1", data!$F$2:$F$326, "=1", data!$G$2:$G$326, "=1"), $C99=7, AVERAGEIFS(data!K$2:K$326, data!$B$2:$B$326, $B99,data!$C$2:$C$326, "=2", data!$D$2:$D$326, "=1", data!$E$2:$E$326, {2,3}, data!$F$2:$F$326, "=1", data!$G$2:$G$326, "=1"), $C99=8, AVERAGEIFS(data!K$2:K$326, data!$B$2:$B$326, $B99,data!$C$2:$C$326, "=2", data!$D$2:$D$326, {2,3}, data!$E$2:$E$326, {2,3}, data!$F$2:$F$326, "=1", data!$G$2:$G$326, "=1"))</f>
        <v>9</v>
      </c>
      <c r="H99" s="6">
        <f t="shared" si="1"/>
        <v>0.71875</v>
      </c>
    </row>
    <row r="100" spans="1:8" x14ac:dyDescent="0.2">
      <c r="A100" s="4" t="s">
        <v>15</v>
      </c>
      <c r="B100" s="4">
        <v>15</v>
      </c>
      <c r="C100" s="4">
        <v>3</v>
      </c>
      <c r="D100" s="4">
        <f>_xlfn.IFS($C100=1, AVERAGEIFS(data!H$2:H$326, data!$B$2:$B$326, $B100,data!$C$2:$C$326, "=2", data!$D$2:$D$326, "=1", data!$E$2:$E$326, "=1", data!$F$2:$F$326, "=1", data!$G$2:$G$326, "=1"), $C100=2, AVERAGEIFS(data!H$2:H$326, data!$B$2:$B$326, $B100,data!$C$2:$C$326, "=2", data!$D$2:$D$326, "=1", data!$E$2:$E$326, "=1", data!$F$2:$F$326, "=1", data!$G$2:$G$326, "=2"), $C100=3, AVERAGEIFS(data!H$2:H$326, data!$B$2:$B$326, $B100,data!$C$2:$C$326, "=2", data!$D$2:$D$326, "=1", data!$E$2:$E$326, "=1", data!$F$2:$F$326, "=1", data!$G$2:$G$326, "=3"), $C100=4, AVERAGEIFS(data!H$2:H$326, data!$B$2:$B$326, $B100,data!$C$2:$C$326, "=3", data!$D$2:$D$326, "=1", data!$E$2:$E$326, "=1", data!$F$2:$F$326, "=1", data!$G$2:$G$326, "=1"), $C100=5, AVERAGEIFS(data!H$2:H$326, data!$B$2:$B$326, $B100,data!$C$2:$C$326, "=3", data!$D$2:$D$326, "=1", data!$E$2:$E$326, "=1", data!$F$2:$F$326, "=1", data!$G$2:$G$326, "=2"), $C100=6, AVERAGEIFS(data!H$2:H$326, data!$B$2:$B$326, $B100,data!$C$2:$C$326, "=2", data!$D$2:$D$326, {2,3}, data!$E$2:$E$326, "=1", data!$F$2:$F$326, "=1", data!$G$2:$G$326, "=1"), $C100=7, AVERAGEIFS(data!H$2:H$326, data!$B$2:$B$326, $B100,data!$C$2:$C$326, "=2", data!$D$2:$D$326, "=1", data!$E$2:$E$326, {2,3}, data!$F$2:$F$326, "=1", data!$G$2:$G$326, "=1"), $C100=8, AVERAGEIFS(data!H$2:H$326, data!$B$2:$B$326, $B100,data!$C$2:$C$326, "=2", data!$D$2:$D$326, {2,3}, data!$E$2:$E$326, {2,3}, data!$F$2:$F$326, "=1", data!$G$2:$G$326, "=1"))</f>
        <v>500</v>
      </c>
      <c r="E100" s="4">
        <f>_xlfn.IFS($C100=1, AVERAGEIFS(data!I$2:I$326, data!$B$2:$B$326, $B100,data!$C$2:$C$326, "=2", data!$D$2:$D$326, "=1", data!$E$2:$E$326, "=1", data!$F$2:$F$326, "=1", data!$G$2:$G$326, "=1"), $C100=2, AVERAGEIFS(data!I$2:I$326, data!$B$2:$B$326, $B100,data!$C$2:$C$326, "=2", data!$D$2:$D$326, "=1", data!$E$2:$E$326, "=1", data!$F$2:$F$326, "=1", data!$G$2:$G$326, "=2"), $C100=3, AVERAGEIFS(data!I$2:I$326, data!$B$2:$B$326, $B100,data!$C$2:$C$326, "=2", data!$D$2:$D$326, "=1", data!$E$2:$E$326, "=1", data!$F$2:$F$326, "=1", data!$G$2:$G$326, "=3"), $C100=4, AVERAGEIFS(data!I$2:I$326, data!$B$2:$B$326, $B100,data!$C$2:$C$326, "=3", data!$D$2:$D$326, "=1", data!$E$2:$E$326, "=1", data!$F$2:$F$326, "=1", data!$G$2:$G$326, "=1"), $C100=5, AVERAGEIFS(data!I$2:I$326, data!$B$2:$B$326, $B100,data!$C$2:$C$326, "=3", data!$D$2:$D$326, "=1", data!$E$2:$E$326, "=1", data!$F$2:$F$326, "=1", data!$G$2:$G$326, "=2"), $C100=6, AVERAGEIFS(data!I$2:I$326, data!$B$2:$B$326, $B100,data!$C$2:$C$326, "=2", data!$D$2:$D$326, {2,3}, data!$E$2:$E$326, "=1", data!$F$2:$F$326, "=1", data!$G$2:$G$326, "=1"), $C100=7, AVERAGEIFS(data!I$2:I$326, data!$B$2:$B$326, $B100,data!$C$2:$C$326, "=2", data!$D$2:$D$326, "=1", data!$E$2:$E$326, {2,3}, data!$F$2:$F$326, "=1", data!$G$2:$G$326, "=1"), $C100=8, AVERAGEIFS(data!I$2:I$326, data!$B$2:$B$326, $B100,data!$C$2:$C$326, "=2", data!$D$2:$D$326, {2,3}, data!$E$2:$E$326, {2,3}, data!$F$2:$F$326, "=1", data!$G$2:$G$326, "=1"))</f>
        <v>44</v>
      </c>
      <c r="F100" s="4">
        <f>_xlfn.IFS($C100=1, AVERAGEIFS(data!J$2:J$326, data!$B$2:$B$326, $B100,data!$C$2:$C$326, "=2", data!$D$2:$D$326, "=1", data!$E$2:$E$326, "=1", data!$F$2:$F$326, "=1", data!$G$2:$G$326, "=1"), $C100=2, AVERAGEIFS(data!J$2:J$326, data!$B$2:$B$326, $B100,data!$C$2:$C$326, "=2", data!$D$2:$D$326, "=1", data!$E$2:$E$326, "=1", data!$F$2:$F$326, "=1", data!$G$2:$G$326, "=2"), $C100=3, AVERAGEIFS(data!J$2:J$326, data!$B$2:$B$326, $B100,data!$C$2:$C$326, "=2", data!$D$2:$D$326, "=1", data!$E$2:$E$326, "=1", data!$F$2:$F$326, "=1", data!$G$2:$G$326, "=3"), $C100=4, AVERAGEIFS(data!J$2:J$326, data!$B$2:$B$326, $B100,data!$C$2:$C$326, "=3", data!$D$2:$D$326, "=1", data!$E$2:$E$326, "=1", data!$F$2:$F$326, "=1", data!$G$2:$G$326, "=1"), $C100=5, AVERAGEIFS(data!J$2:J$326, data!$B$2:$B$326, $B100,data!$C$2:$C$326, "=3", data!$D$2:$D$326, "=1", data!$E$2:$E$326, "=1", data!$F$2:$F$326, "=1", data!$G$2:$G$326, "=2"), $C100=6, AVERAGEIFS(data!J$2:J$326, data!$B$2:$B$326, $B100,data!$C$2:$C$326, "=2", data!$D$2:$D$326, {2,3}, data!$E$2:$E$326, "=1", data!$F$2:$F$326, "=1", data!$G$2:$G$326, "=1"), $C100=7, AVERAGEIFS(data!J$2:J$326, data!$B$2:$B$326, $B100,data!$C$2:$C$326, "=2", data!$D$2:$D$326, "=1", data!$E$2:$E$326, {2,3}, data!$F$2:$F$326, "=1", data!$G$2:$G$326, "=1"), $C100=8, AVERAGEIFS(data!J$2:J$326, data!$B$2:$B$326, $B100,data!$C$2:$C$326, "=2", data!$D$2:$D$326, {2,3}, data!$E$2:$E$326, {2,3}, data!$F$2:$F$326, "=1", data!$G$2:$G$326, "=1"))</f>
        <v>2</v>
      </c>
      <c r="G100" s="4">
        <f>_xlfn.IFS($C100=1, AVERAGEIFS(data!K$2:K$326, data!$B$2:$B$326, $B100,data!$C$2:$C$326, "=2", data!$D$2:$D$326, "=1", data!$E$2:$E$326, "=1", data!$F$2:$F$326, "=1", data!$G$2:$G$326, "=1"), $C100=2, AVERAGEIFS(data!K$2:K$326, data!$B$2:$B$326, $B100,data!$C$2:$C$326, "=2", data!$D$2:$D$326, "=1", data!$E$2:$E$326, "=1", data!$F$2:$F$326, "=1", data!$G$2:$G$326, "=2"), $C100=3, AVERAGEIFS(data!K$2:K$326, data!$B$2:$B$326, $B100,data!$C$2:$C$326, "=2", data!$D$2:$D$326, "=1", data!$E$2:$E$326, "=1", data!$F$2:$F$326, "=1", data!$G$2:$G$326, "=3"), $C100=4, AVERAGEIFS(data!K$2:K$326, data!$B$2:$B$326, $B100,data!$C$2:$C$326, "=3", data!$D$2:$D$326, "=1", data!$E$2:$E$326, "=1", data!$F$2:$F$326, "=1", data!$G$2:$G$326, "=1"), $C100=5, AVERAGEIFS(data!K$2:K$326, data!$B$2:$B$326, $B100,data!$C$2:$C$326, "=3", data!$D$2:$D$326, "=1", data!$E$2:$E$326, "=1", data!$F$2:$F$326, "=1", data!$G$2:$G$326, "=2"), $C100=6, AVERAGEIFS(data!K$2:K$326, data!$B$2:$B$326, $B100,data!$C$2:$C$326, "=2", data!$D$2:$D$326, {2,3}, data!$E$2:$E$326, "=1", data!$F$2:$F$326, "=1", data!$G$2:$G$326, "=1"), $C100=7, AVERAGEIFS(data!K$2:K$326, data!$B$2:$B$326, $B100,data!$C$2:$C$326, "=2", data!$D$2:$D$326, "=1", data!$E$2:$E$326, {2,3}, data!$F$2:$F$326, "=1", data!$G$2:$G$326, "=1"), $C100=8, AVERAGEIFS(data!K$2:K$326, data!$B$2:$B$326, $B100,data!$C$2:$C$326, "=2", data!$D$2:$D$326, {2,3}, data!$E$2:$E$326, {2,3}, data!$F$2:$F$326, "=1", data!$G$2:$G$326, "=1"))</f>
        <v>1</v>
      </c>
      <c r="H100" s="6">
        <f t="shared" si="1"/>
        <v>0.5</v>
      </c>
    </row>
    <row r="101" spans="1:8" x14ac:dyDescent="0.2">
      <c r="A101" s="4" t="s">
        <v>15</v>
      </c>
      <c r="B101" s="4">
        <v>15</v>
      </c>
      <c r="C101" s="4">
        <v>4</v>
      </c>
      <c r="D101" s="4">
        <f>_xlfn.IFS($C101=1, AVERAGEIFS(data!H$2:H$326, data!$B$2:$B$326, $B101,data!$C$2:$C$326, "=2", data!$D$2:$D$326, "=1", data!$E$2:$E$326, "=1", data!$F$2:$F$326, "=1", data!$G$2:$G$326, "=1"), $C101=2, AVERAGEIFS(data!H$2:H$326, data!$B$2:$B$326, $B101,data!$C$2:$C$326, "=2", data!$D$2:$D$326, "=1", data!$E$2:$E$326, "=1", data!$F$2:$F$326, "=1", data!$G$2:$G$326, "=2"), $C101=3, AVERAGEIFS(data!H$2:H$326, data!$B$2:$B$326, $B101,data!$C$2:$C$326, "=2", data!$D$2:$D$326, "=1", data!$E$2:$E$326, "=1", data!$F$2:$F$326, "=1", data!$G$2:$G$326, "=3"), $C101=4, AVERAGEIFS(data!H$2:H$326, data!$B$2:$B$326, $B101,data!$C$2:$C$326, "=3", data!$D$2:$D$326, "=1", data!$E$2:$E$326, "=1", data!$F$2:$F$326, "=1", data!$G$2:$G$326, "=1"), $C101=5, AVERAGEIFS(data!H$2:H$326, data!$B$2:$B$326, $B101,data!$C$2:$C$326, "=3", data!$D$2:$D$326, "=1", data!$E$2:$E$326, "=1", data!$F$2:$F$326, "=1", data!$G$2:$G$326, "=2"), $C101=6, AVERAGEIFS(data!H$2:H$326, data!$B$2:$B$326, $B101,data!$C$2:$C$326, "=2", data!$D$2:$D$326, {2,3}, data!$E$2:$E$326, "=1", data!$F$2:$F$326, "=1", data!$G$2:$G$326, "=1"), $C101=7, AVERAGEIFS(data!H$2:H$326, data!$B$2:$B$326, $B101,data!$C$2:$C$326, "=2", data!$D$2:$D$326, "=1", data!$E$2:$E$326, {2,3}, data!$F$2:$F$326, "=1", data!$G$2:$G$326, "=1"), $C101=8, AVERAGEIFS(data!H$2:H$326, data!$B$2:$B$326, $B101,data!$C$2:$C$326, "=2", data!$D$2:$D$326, {2,3}, data!$E$2:$E$326, {2,3}, data!$F$2:$F$326, "=1", data!$G$2:$G$326, "=1"))</f>
        <v>500</v>
      </c>
      <c r="E101" s="4">
        <f>_xlfn.IFS($C101=1, AVERAGEIFS(data!I$2:I$326, data!$B$2:$B$326, $B101,data!$C$2:$C$326, "=2", data!$D$2:$D$326, "=1", data!$E$2:$E$326, "=1", data!$F$2:$F$326, "=1", data!$G$2:$G$326, "=1"), $C101=2, AVERAGEIFS(data!I$2:I$326, data!$B$2:$B$326, $B101,data!$C$2:$C$326, "=2", data!$D$2:$D$326, "=1", data!$E$2:$E$326, "=1", data!$F$2:$F$326, "=1", data!$G$2:$G$326, "=2"), $C101=3, AVERAGEIFS(data!I$2:I$326, data!$B$2:$B$326, $B101,data!$C$2:$C$326, "=2", data!$D$2:$D$326, "=1", data!$E$2:$E$326, "=1", data!$F$2:$F$326, "=1", data!$G$2:$G$326, "=3"), $C101=4, AVERAGEIFS(data!I$2:I$326, data!$B$2:$B$326, $B101,data!$C$2:$C$326, "=3", data!$D$2:$D$326, "=1", data!$E$2:$E$326, "=1", data!$F$2:$F$326, "=1", data!$G$2:$G$326, "=1"), $C101=5, AVERAGEIFS(data!I$2:I$326, data!$B$2:$B$326, $B101,data!$C$2:$C$326, "=3", data!$D$2:$D$326, "=1", data!$E$2:$E$326, "=1", data!$F$2:$F$326, "=1", data!$G$2:$G$326, "=2"), $C101=6, AVERAGEIFS(data!I$2:I$326, data!$B$2:$B$326, $B101,data!$C$2:$C$326, "=2", data!$D$2:$D$326, {2,3}, data!$E$2:$E$326, "=1", data!$F$2:$F$326, "=1", data!$G$2:$G$326, "=1"), $C101=7, AVERAGEIFS(data!I$2:I$326, data!$B$2:$B$326, $B101,data!$C$2:$C$326, "=2", data!$D$2:$D$326, "=1", data!$E$2:$E$326, {2,3}, data!$F$2:$F$326, "=1", data!$G$2:$G$326, "=1"), $C101=8, AVERAGEIFS(data!I$2:I$326, data!$B$2:$B$326, $B101,data!$C$2:$C$326, "=2", data!$D$2:$D$326, {2,3}, data!$E$2:$E$326, {2,3}, data!$F$2:$F$326, "=1", data!$G$2:$G$326, "=1"))</f>
        <v>469</v>
      </c>
      <c r="F101" s="4">
        <f>_xlfn.IFS($C101=1, AVERAGEIFS(data!J$2:J$326, data!$B$2:$B$326, $B101,data!$C$2:$C$326, "=2", data!$D$2:$D$326, "=1", data!$E$2:$E$326, "=1", data!$F$2:$F$326, "=1", data!$G$2:$G$326, "=1"), $C101=2, AVERAGEIFS(data!J$2:J$326, data!$B$2:$B$326, $B101,data!$C$2:$C$326, "=2", data!$D$2:$D$326, "=1", data!$E$2:$E$326, "=1", data!$F$2:$F$326, "=1", data!$G$2:$G$326, "=2"), $C101=3, AVERAGEIFS(data!J$2:J$326, data!$B$2:$B$326, $B101,data!$C$2:$C$326, "=2", data!$D$2:$D$326, "=1", data!$E$2:$E$326, "=1", data!$F$2:$F$326, "=1", data!$G$2:$G$326, "=3"), $C101=4, AVERAGEIFS(data!J$2:J$326, data!$B$2:$B$326, $B101,data!$C$2:$C$326, "=3", data!$D$2:$D$326, "=1", data!$E$2:$E$326, "=1", data!$F$2:$F$326, "=1", data!$G$2:$G$326, "=1"), $C101=5, AVERAGEIFS(data!J$2:J$326, data!$B$2:$B$326, $B101,data!$C$2:$C$326, "=3", data!$D$2:$D$326, "=1", data!$E$2:$E$326, "=1", data!$F$2:$F$326, "=1", data!$G$2:$G$326, "=2"), $C101=6, AVERAGEIFS(data!J$2:J$326, data!$B$2:$B$326, $B101,data!$C$2:$C$326, "=2", data!$D$2:$D$326, {2,3}, data!$E$2:$E$326, "=1", data!$F$2:$F$326, "=1", data!$G$2:$G$326, "=1"), $C101=7, AVERAGEIFS(data!J$2:J$326, data!$B$2:$B$326, $B101,data!$C$2:$C$326, "=2", data!$D$2:$D$326, "=1", data!$E$2:$E$326, {2,3}, data!$F$2:$F$326, "=1", data!$G$2:$G$326, "=1"), $C101=8, AVERAGEIFS(data!J$2:J$326, data!$B$2:$B$326, $B101,data!$C$2:$C$326, "=2", data!$D$2:$D$326, {2,3}, data!$E$2:$E$326, {2,3}, data!$F$2:$F$326, "=1", data!$G$2:$G$326, "=1"))</f>
        <v>148</v>
      </c>
      <c r="G101" s="4">
        <f>_xlfn.IFS($C101=1, AVERAGEIFS(data!K$2:K$326, data!$B$2:$B$326, $B101,data!$C$2:$C$326, "=2", data!$D$2:$D$326, "=1", data!$E$2:$E$326, "=1", data!$F$2:$F$326, "=1", data!$G$2:$G$326, "=1"), $C101=2, AVERAGEIFS(data!K$2:K$326, data!$B$2:$B$326, $B101,data!$C$2:$C$326, "=2", data!$D$2:$D$326, "=1", data!$E$2:$E$326, "=1", data!$F$2:$F$326, "=1", data!$G$2:$G$326, "=2"), $C101=3, AVERAGEIFS(data!K$2:K$326, data!$B$2:$B$326, $B101,data!$C$2:$C$326, "=2", data!$D$2:$D$326, "=1", data!$E$2:$E$326, "=1", data!$F$2:$F$326, "=1", data!$G$2:$G$326, "=3"), $C101=4, AVERAGEIFS(data!K$2:K$326, data!$B$2:$B$326, $B101,data!$C$2:$C$326, "=3", data!$D$2:$D$326, "=1", data!$E$2:$E$326, "=1", data!$F$2:$F$326, "=1", data!$G$2:$G$326, "=1"), $C101=5, AVERAGEIFS(data!K$2:K$326, data!$B$2:$B$326, $B101,data!$C$2:$C$326, "=3", data!$D$2:$D$326, "=1", data!$E$2:$E$326, "=1", data!$F$2:$F$326, "=1", data!$G$2:$G$326, "=2"), $C101=6, AVERAGEIFS(data!K$2:K$326, data!$B$2:$B$326, $B101,data!$C$2:$C$326, "=2", data!$D$2:$D$326, {2,3}, data!$E$2:$E$326, "=1", data!$F$2:$F$326, "=1", data!$G$2:$G$326, "=1"), $C101=7, AVERAGEIFS(data!K$2:K$326, data!$B$2:$B$326, $B101,data!$C$2:$C$326, "=2", data!$D$2:$D$326, "=1", data!$E$2:$E$326, {2,3}, data!$F$2:$F$326, "=1", data!$G$2:$G$326, "=1"), $C101=8, AVERAGEIFS(data!K$2:K$326, data!$B$2:$B$326, $B101,data!$C$2:$C$326, "=2", data!$D$2:$D$326, {2,3}, data!$E$2:$E$326, {2,3}, data!$F$2:$F$326, "=1", data!$G$2:$G$326, "=1"))</f>
        <v>16</v>
      </c>
      <c r="H101" s="6">
        <f t="shared" si="1"/>
        <v>0.89189189189189189</v>
      </c>
    </row>
    <row r="102" spans="1:8" x14ac:dyDescent="0.2">
      <c r="A102" s="4" t="s">
        <v>15</v>
      </c>
      <c r="B102" s="4">
        <v>15</v>
      </c>
      <c r="C102" s="4">
        <v>5</v>
      </c>
      <c r="D102" s="4">
        <f>_xlfn.IFS($C102=1, AVERAGEIFS(data!H$2:H$326, data!$B$2:$B$326, $B102,data!$C$2:$C$326, "=2", data!$D$2:$D$326, "=1", data!$E$2:$E$326, "=1", data!$F$2:$F$326, "=1", data!$G$2:$G$326, "=1"), $C102=2, AVERAGEIFS(data!H$2:H$326, data!$B$2:$B$326, $B102,data!$C$2:$C$326, "=2", data!$D$2:$D$326, "=1", data!$E$2:$E$326, "=1", data!$F$2:$F$326, "=1", data!$G$2:$G$326, "=2"), $C102=3, AVERAGEIFS(data!H$2:H$326, data!$B$2:$B$326, $B102,data!$C$2:$C$326, "=2", data!$D$2:$D$326, "=1", data!$E$2:$E$326, "=1", data!$F$2:$F$326, "=1", data!$G$2:$G$326, "=3"), $C102=4, AVERAGEIFS(data!H$2:H$326, data!$B$2:$B$326, $B102,data!$C$2:$C$326, "=3", data!$D$2:$D$326, "=1", data!$E$2:$E$326, "=1", data!$F$2:$F$326, "=1", data!$G$2:$G$326, "=1"), $C102=5, AVERAGEIFS(data!H$2:H$326, data!$B$2:$B$326, $B102,data!$C$2:$C$326, "=3", data!$D$2:$D$326, "=1", data!$E$2:$E$326, "=1", data!$F$2:$F$326, "=1", data!$G$2:$G$326, "=2"), $C102=6, AVERAGEIFS(data!H$2:H$326, data!$B$2:$B$326, $B102,data!$C$2:$C$326, "=2", data!$D$2:$D$326, {2,3}, data!$E$2:$E$326, "=1", data!$F$2:$F$326, "=1", data!$G$2:$G$326, "=1"), $C102=7, AVERAGEIFS(data!H$2:H$326, data!$B$2:$B$326, $B102,data!$C$2:$C$326, "=2", data!$D$2:$D$326, "=1", data!$E$2:$E$326, {2,3}, data!$F$2:$F$326, "=1", data!$G$2:$G$326, "=1"), $C102=8, AVERAGEIFS(data!H$2:H$326, data!$B$2:$B$326, $B102,data!$C$2:$C$326, "=2", data!$D$2:$D$326, {2,3}, data!$E$2:$E$326, {2,3}, data!$F$2:$F$326, "=1", data!$G$2:$G$326, "=1"))</f>
        <v>500</v>
      </c>
      <c r="E102" s="4">
        <f>_xlfn.IFS($C102=1, AVERAGEIFS(data!I$2:I$326, data!$B$2:$B$326, $B102,data!$C$2:$C$326, "=2", data!$D$2:$D$326, "=1", data!$E$2:$E$326, "=1", data!$F$2:$F$326, "=1", data!$G$2:$G$326, "=1"), $C102=2, AVERAGEIFS(data!I$2:I$326, data!$B$2:$B$326, $B102,data!$C$2:$C$326, "=2", data!$D$2:$D$326, "=1", data!$E$2:$E$326, "=1", data!$F$2:$F$326, "=1", data!$G$2:$G$326, "=2"), $C102=3, AVERAGEIFS(data!I$2:I$326, data!$B$2:$B$326, $B102,data!$C$2:$C$326, "=2", data!$D$2:$D$326, "=1", data!$E$2:$E$326, "=1", data!$F$2:$F$326, "=1", data!$G$2:$G$326, "=3"), $C102=4, AVERAGEIFS(data!I$2:I$326, data!$B$2:$B$326, $B102,data!$C$2:$C$326, "=3", data!$D$2:$D$326, "=1", data!$E$2:$E$326, "=1", data!$F$2:$F$326, "=1", data!$G$2:$G$326, "=1"), $C102=5, AVERAGEIFS(data!I$2:I$326, data!$B$2:$B$326, $B102,data!$C$2:$C$326, "=3", data!$D$2:$D$326, "=1", data!$E$2:$E$326, "=1", data!$F$2:$F$326, "=1", data!$G$2:$G$326, "=2"), $C102=6, AVERAGEIFS(data!I$2:I$326, data!$B$2:$B$326, $B102,data!$C$2:$C$326, "=2", data!$D$2:$D$326, {2,3}, data!$E$2:$E$326, "=1", data!$F$2:$F$326, "=1", data!$G$2:$G$326, "=1"), $C102=7, AVERAGEIFS(data!I$2:I$326, data!$B$2:$B$326, $B102,data!$C$2:$C$326, "=2", data!$D$2:$D$326, "=1", data!$E$2:$E$326, {2,3}, data!$F$2:$F$326, "=1", data!$G$2:$G$326, "=1"), $C102=8, AVERAGEIFS(data!I$2:I$326, data!$B$2:$B$326, $B102,data!$C$2:$C$326, "=2", data!$D$2:$D$326, {2,3}, data!$E$2:$E$326, {2,3}, data!$F$2:$F$326, "=1", data!$G$2:$G$326, "=1"))</f>
        <v>164</v>
      </c>
      <c r="F102" s="4">
        <f>_xlfn.IFS($C102=1, AVERAGEIFS(data!J$2:J$326, data!$B$2:$B$326, $B102,data!$C$2:$C$326, "=2", data!$D$2:$D$326, "=1", data!$E$2:$E$326, "=1", data!$F$2:$F$326, "=1", data!$G$2:$G$326, "=1"), $C102=2, AVERAGEIFS(data!J$2:J$326, data!$B$2:$B$326, $B102,data!$C$2:$C$326, "=2", data!$D$2:$D$326, "=1", data!$E$2:$E$326, "=1", data!$F$2:$F$326, "=1", data!$G$2:$G$326, "=2"), $C102=3, AVERAGEIFS(data!J$2:J$326, data!$B$2:$B$326, $B102,data!$C$2:$C$326, "=2", data!$D$2:$D$326, "=1", data!$E$2:$E$326, "=1", data!$F$2:$F$326, "=1", data!$G$2:$G$326, "=3"), $C102=4, AVERAGEIFS(data!J$2:J$326, data!$B$2:$B$326, $B102,data!$C$2:$C$326, "=3", data!$D$2:$D$326, "=1", data!$E$2:$E$326, "=1", data!$F$2:$F$326, "=1", data!$G$2:$G$326, "=1"), $C102=5, AVERAGEIFS(data!J$2:J$326, data!$B$2:$B$326, $B102,data!$C$2:$C$326, "=3", data!$D$2:$D$326, "=1", data!$E$2:$E$326, "=1", data!$F$2:$F$326, "=1", data!$G$2:$G$326, "=2"), $C102=6, AVERAGEIFS(data!J$2:J$326, data!$B$2:$B$326, $B102,data!$C$2:$C$326, "=2", data!$D$2:$D$326, {2,3}, data!$E$2:$E$326, "=1", data!$F$2:$F$326, "=1", data!$G$2:$G$326, "=1"), $C102=7, AVERAGEIFS(data!J$2:J$326, data!$B$2:$B$326, $B102,data!$C$2:$C$326, "=2", data!$D$2:$D$326, "=1", data!$E$2:$E$326, {2,3}, data!$F$2:$F$326, "=1", data!$G$2:$G$326, "=1"), $C102=8, AVERAGEIFS(data!J$2:J$326, data!$B$2:$B$326, $B102,data!$C$2:$C$326, "=2", data!$D$2:$D$326, {2,3}, data!$E$2:$E$326, {2,3}, data!$F$2:$F$326, "=1", data!$G$2:$G$326, "=1"))</f>
        <v>3</v>
      </c>
      <c r="G102" s="4">
        <f>_xlfn.IFS($C102=1, AVERAGEIFS(data!K$2:K$326, data!$B$2:$B$326, $B102,data!$C$2:$C$326, "=2", data!$D$2:$D$326, "=1", data!$E$2:$E$326, "=1", data!$F$2:$F$326, "=1", data!$G$2:$G$326, "=1"), $C102=2, AVERAGEIFS(data!K$2:K$326, data!$B$2:$B$326, $B102,data!$C$2:$C$326, "=2", data!$D$2:$D$326, "=1", data!$E$2:$E$326, "=1", data!$F$2:$F$326, "=1", data!$G$2:$G$326, "=2"), $C102=3, AVERAGEIFS(data!K$2:K$326, data!$B$2:$B$326, $B102,data!$C$2:$C$326, "=2", data!$D$2:$D$326, "=1", data!$E$2:$E$326, "=1", data!$F$2:$F$326, "=1", data!$G$2:$G$326, "=3"), $C102=4, AVERAGEIFS(data!K$2:K$326, data!$B$2:$B$326, $B102,data!$C$2:$C$326, "=3", data!$D$2:$D$326, "=1", data!$E$2:$E$326, "=1", data!$F$2:$F$326, "=1", data!$G$2:$G$326, "=1"), $C102=5, AVERAGEIFS(data!K$2:K$326, data!$B$2:$B$326, $B102,data!$C$2:$C$326, "=3", data!$D$2:$D$326, "=1", data!$E$2:$E$326, "=1", data!$F$2:$F$326, "=1", data!$G$2:$G$326, "=2"), $C102=6, AVERAGEIFS(data!K$2:K$326, data!$B$2:$B$326, $B102,data!$C$2:$C$326, "=2", data!$D$2:$D$326, {2,3}, data!$E$2:$E$326, "=1", data!$F$2:$F$326, "=1", data!$G$2:$G$326, "=1"), $C102=7, AVERAGEIFS(data!K$2:K$326, data!$B$2:$B$326, $B102,data!$C$2:$C$326, "=2", data!$D$2:$D$326, "=1", data!$E$2:$E$326, {2,3}, data!$F$2:$F$326, "=1", data!$G$2:$G$326, "=1"), $C102=8, AVERAGEIFS(data!K$2:K$326, data!$B$2:$B$326, $B102,data!$C$2:$C$326, "=2", data!$D$2:$D$326, {2,3}, data!$E$2:$E$326, {2,3}, data!$F$2:$F$326, "=1", data!$G$2:$G$326, "=1"))</f>
        <v>2</v>
      </c>
      <c r="H102" s="6">
        <f t="shared" si="1"/>
        <v>0.33333333333333337</v>
      </c>
    </row>
    <row r="103" spans="1:8" x14ac:dyDescent="0.2">
      <c r="A103" s="4" t="s">
        <v>15</v>
      </c>
      <c r="B103" s="4">
        <v>15</v>
      </c>
      <c r="C103" s="4">
        <v>6</v>
      </c>
      <c r="D103" s="4">
        <f>_xlfn.IFS($C103=1, AVERAGEIFS(data!H$2:H$326, data!$B$2:$B$326, $B103,data!$C$2:$C$326, "=2", data!$D$2:$D$326, "=1", data!$E$2:$E$326, "=1", data!$F$2:$F$326, "=1", data!$G$2:$G$326, "=1"), $C103=2, AVERAGEIFS(data!H$2:H$326, data!$B$2:$B$326, $B103,data!$C$2:$C$326, "=2", data!$D$2:$D$326, "=1", data!$E$2:$E$326, "=1", data!$F$2:$F$326, "=1", data!$G$2:$G$326, "=2"), $C103=3, AVERAGEIFS(data!H$2:H$326, data!$B$2:$B$326, $B103,data!$C$2:$C$326, "=2", data!$D$2:$D$326, "=1", data!$E$2:$E$326, "=1", data!$F$2:$F$326, "=1", data!$G$2:$G$326, "=3"), $C103=4, AVERAGEIFS(data!H$2:H$326, data!$B$2:$B$326, $B103,data!$C$2:$C$326, "=3", data!$D$2:$D$326, "=1", data!$E$2:$E$326, "=1", data!$F$2:$F$326, "=1", data!$G$2:$G$326, "=1"), $C103=5, AVERAGEIFS(data!H$2:H$326, data!$B$2:$B$326, $B103,data!$C$2:$C$326, "=3", data!$D$2:$D$326, "=1", data!$E$2:$E$326, "=1", data!$F$2:$F$326, "=1", data!$G$2:$G$326, "=2"), $C103=6, AVERAGEIFS(data!H$2:H$326, data!$B$2:$B$326, $B103,data!$C$2:$C$326, "=2", data!$D$2:$D$326, {2,3}, data!$E$2:$E$326, "=1", data!$F$2:$F$326, "=1", data!$G$2:$G$326, "=1"), $C103=7, AVERAGEIFS(data!H$2:H$326, data!$B$2:$B$326, $B103,data!$C$2:$C$326, "=2", data!$D$2:$D$326, "=1", data!$E$2:$E$326, {2,3}, data!$F$2:$F$326, "=1", data!$G$2:$G$326, "=1"), $C103=8, AVERAGEIFS(data!H$2:H$326, data!$B$2:$B$326, $B103,data!$C$2:$C$326, "=2", data!$D$2:$D$326, {2,3}, data!$E$2:$E$326, {2,3}, data!$F$2:$F$326, "=1", data!$G$2:$G$326, "=1"))</f>
        <v>500</v>
      </c>
      <c r="E103" s="4">
        <f>_xlfn.IFS($C103=1, AVERAGEIFS(data!I$2:I$326, data!$B$2:$B$326, $B103,data!$C$2:$C$326, "=2", data!$D$2:$D$326, "=1", data!$E$2:$E$326, "=1", data!$F$2:$F$326, "=1", data!$G$2:$G$326, "=1"), $C103=2, AVERAGEIFS(data!I$2:I$326, data!$B$2:$B$326, $B103,data!$C$2:$C$326, "=2", data!$D$2:$D$326, "=1", data!$E$2:$E$326, "=1", data!$F$2:$F$326, "=1", data!$G$2:$G$326, "=2"), $C103=3, AVERAGEIFS(data!I$2:I$326, data!$B$2:$B$326, $B103,data!$C$2:$C$326, "=2", data!$D$2:$D$326, "=1", data!$E$2:$E$326, "=1", data!$F$2:$F$326, "=1", data!$G$2:$G$326, "=3"), $C103=4, AVERAGEIFS(data!I$2:I$326, data!$B$2:$B$326, $B103,data!$C$2:$C$326, "=3", data!$D$2:$D$326, "=1", data!$E$2:$E$326, "=1", data!$F$2:$F$326, "=1", data!$G$2:$G$326, "=1"), $C103=5, AVERAGEIFS(data!I$2:I$326, data!$B$2:$B$326, $B103,data!$C$2:$C$326, "=3", data!$D$2:$D$326, "=1", data!$E$2:$E$326, "=1", data!$F$2:$F$326, "=1", data!$G$2:$G$326, "=2"), $C103=6, AVERAGEIFS(data!I$2:I$326, data!$B$2:$B$326, $B103,data!$C$2:$C$326, "=2", data!$D$2:$D$326, {2,3}, data!$E$2:$E$326, "=1", data!$F$2:$F$326, "=1", data!$G$2:$G$326, "=1"), $C103=7, AVERAGEIFS(data!I$2:I$326, data!$B$2:$B$326, $B103,data!$C$2:$C$326, "=2", data!$D$2:$D$326, "=1", data!$E$2:$E$326, {2,3}, data!$F$2:$F$326, "=1", data!$G$2:$G$326, "=1"), $C103=8, AVERAGEIFS(data!I$2:I$326, data!$B$2:$B$326, $B103,data!$C$2:$C$326, "=2", data!$D$2:$D$326, {2,3}, data!$E$2:$E$326, {2,3}, data!$F$2:$F$326, "=1", data!$G$2:$G$326, "=1"))</f>
        <v>447</v>
      </c>
      <c r="F103" s="4">
        <f>_xlfn.IFS($C103=1, AVERAGEIFS(data!J$2:J$326, data!$B$2:$B$326, $B103,data!$C$2:$C$326, "=2", data!$D$2:$D$326, "=1", data!$E$2:$E$326, "=1", data!$F$2:$F$326, "=1", data!$G$2:$G$326, "=1"), $C103=2, AVERAGEIFS(data!J$2:J$326, data!$B$2:$B$326, $B103,data!$C$2:$C$326, "=2", data!$D$2:$D$326, "=1", data!$E$2:$E$326, "=1", data!$F$2:$F$326, "=1", data!$G$2:$G$326, "=2"), $C103=3, AVERAGEIFS(data!J$2:J$326, data!$B$2:$B$326, $B103,data!$C$2:$C$326, "=2", data!$D$2:$D$326, "=1", data!$E$2:$E$326, "=1", data!$F$2:$F$326, "=1", data!$G$2:$G$326, "=3"), $C103=4, AVERAGEIFS(data!J$2:J$326, data!$B$2:$B$326, $B103,data!$C$2:$C$326, "=3", data!$D$2:$D$326, "=1", data!$E$2:$E$326, "=1", data!$F$2:$F$326, "=1", data!$G$2:$G$326, "=1"), $C103=5, AVERAGEIFS(data!J$2:J$326, data!$B$2:$B$326, $B103,data!$C$2:$C$326, "=3", data!$D$2:$D$326, "=1", data!$E$2:$E$326, "=1", data!$F$2:$F$326, "=1", data!$G$2:$G$326, "=2"), $C103=6, AVERAGEIFS(data!J$2:J$326, data!$B$2:$B$326, $B103,data!$C$2:$C$326, "=2", data!$D$2:$D$326, {2,3}, data!$E$2:$E$326, "=1", data!$F$2:$F$326, "=1", data!$G$2:$G$326, "=1"), $C103=7, AVERAGEIFS(data!J$2:J$326, data!$B$2:$B$326, $B103,data!$C$2:$C$326, "=2", data!$D$2:$D$326, "=1", data!$E$2:$E$326, {2,3}, data!$F$2:$F$326, "=1", data!$G$2:$G$326, "=1"), $C103=8, AVERAGEIFS(data!J$2:J$326, data!$B$2:$B$326, $B103,data!$C$2:$C$326, "=2", data!$D$2:$D$326, {2,3}, data!$E$2:$E$326, {2,3}, data!$F$2:$F$326, "=1", data!$G$2:$G$326, "=1"))</f>
        <v>36</v>
      </c>
      <c r="G103" s="4">
        <f>_xlfn.IFS($C103=1, AVERAGEIFS(data!K$2:K$326, data!$B$2:$B$326, $B103,data!$C$2:$C$326, "=2", data!$D$2:$D$326, "=1", data!$E$2:$E$326, "=1", data!$F$2:$F$326, "=1", data!$G$2:$G$326, "=1"), $C103=2, AVERAGEIFS(data!K$2:K$326, data!$B$2:$B$326, $B103,data!$C$2:$C$326, "=2", data!$D$2:$D$326, "=1", data!$E$2:$E$326, "=1", data!$F$2:$F$326, "=1", data!$G$2:$G$326, "=2"), $C103=3, AVERAGEIFS(data!K$2:K$326, data!$B$2:$B$326, $B103,data!$C$2:$C$326, "=2", data!$D$2:$D$326, "=1", data!$E$2:$E$326, "=1", data!$F$2:$F$326, "=1", data!$G$2:$G$326, "=3"), $C103=4, AVERAGEIFS(data!K$2:K$326, data!$B$2:$B$326, $B103,data!$C$2:$C$326, "=3", data!$D$2:$D$326, "=1", data!$E$2:$E$326, "=1", data!$F$2:$F$326, "=1", data!$G$2:$G$326, "=1"), $C103=5, AVERAGEIFS(data!K$2:K$326, data!$B$2:$B$326, $B103,data!$C$2:$C$326, "=3", data!$D$2:$D$326, "=1", data!$E$2:$E$326, "=1", data!$F$2:$F$326, "=1", data!$G$2:$G$326, "=2"), $C103=6, AVERAGEIFS(data!K$2:K$326, data!$B$2:$B$326, $B103,data!$C$2:$C$326, "=2", data!$D$2:$D$326, {2,3}, data!$E$2:$E$326, "=1", data!$F$2:$F$326, "=1", data!$G$2:$G$326, "=1"), $C103=7, AVERAGEIFS(data!K$2:K$326, data!$B$2:$B$326, $B103,data!$C$2:$C$326, "=2", data!$D$2:$D$326, "=1", data!$E$2:$E$326, {2,3}, data!$F$2:$F$326, "=1", data!$G$2:$G$326, "=1"), $C103=8, AVERAGEIFS(data!K$2:K$326, data!$B$2:$B$326, $B103,data!$C$2:$C$326, "=2", data!$D$2:$D$326, {2,3}, data!$E$2:$E$326, {2,3}, data!$F$2:$F$326, "=1", data!$G$2:$G$326, "=1"))</f>
        <v>3</v>
      </c>
      <c r="H103" s="6">
        <f t="shared" si="1"/>
        <v>0.91666666666666663</v>
      </c>
    </row>
    <row r="104" spans="1:8" x14ac:dyDescent="0.2">
      <c r="A104" s="4" t="s">
        <v>15</v>
      </c>
      <c r="B104" s="4">
        <v>15</v>
      </c>
      <c r="C104" s="4">
        <v>7</v>
      </c>
      <c r="D104" s="4">
        <f>_xlfn.IFS($C104=1, AVERAGEIFS(data!H$2:H$326, data!$B$2:$B$326, $B104,data!$C$2:$C$326, "=2", data!$D$2:$D$326, "=1", data!$E$2:$E$326, "=1", data!$F$2:$F$326, "=1", data!$G$2:$G$326, "=1"), $C104=2, AVERAGEIFS(data!H$2:H$326, data!$B$2:$B$326, $B104,data!$C$2:$C$326, "=2", data!$D$2:$D$326, "=1", data!$E$2:$E$326, "=1", data!$F$2:$F$326, "=1", data!$G$2:$G$326, "=2"), $C104=3, AVERAGEIFS(data!H$2:H$326, data!$B$2:$B$326, $B104,data!$C$2:$C$326, "=2", data!$D$2:$D$326, "=1", data!$E$2:$E$326, "=1", data!$F$2:$F$326, "=1", data!$G$2:$G$326, "=3"), $C104=4, AVERAGEIFS(data!H$2:H$326, data!$B$2:$B$326, $B104,data!$C$2:$C$326, "=3", data!$D$2:$D$326, "=1", data!$E$2:$E$326, "=1", data!$F$2:$F$326, "=1", data!$G$2:$G$326, "=1"), $C104=5, AVERAGEIFS(data!H$2:H$326, data!$B$2:$B$326, $B104,data!$C$2:$C$326, "=3", data!$D$2:$D$326, "=1", data!$E$2:$E$326, "=1", data!$F$2:$F$326, "=1", data!$G$2:$G$326, "=2"), $C104=6, AVERAGEIFS(data!H$2:H$326, data!$B$2:$B$326, $B104,data!$C$2:$C$326, "=2", data!$D$2:$D$326, {2,3}, data!$E$2:$E$326, "=1", data!$F$2:$F$326, "=1", data!$G$2:$G$326, "=1"), $C104=7, AVERAGEIFS(data!H$2:H$326, data!$B$2:$B$326, $B104,data!$C$2:$C$326, "=2", data!$D$2:$D$326, "=1", data!$E$2:$E$326, {2,3}, data!$F$2:$F$326, "=1", data!$G$2:$G$326, "=1"), $C104=8, AVERAGEIFS(data!H$2:H$326, data!$B$2:$B$326, $B104,data!$C$2:$C$326, "=2", data!$D$2:$D$326, {2,3}, data!$E$2:$E$326, {2,3}, data!$F$2:$F$326, "=1", data!$G$2:$G$326, "=1"))</f>
        <v>500</v>
      </c>
      <c r="E104" s="4">
        <f>_xlfn.IFS($C104=1, AVERAGEIFS(data!I$2:I$326, data!$B$2:$B$326, $B104,data!$C$2:$C$326, "=2", data!$D$2:$D$326, "=1", data!$E$2:$E$326, "=1", data!$F$2:$F$326, "=1", data!$G$2:$G$326, "=1"), $C104=2, AVERAGEIFS(data!I$2:I$326, data!$B$2:$B$326, $B104,data!$C$2:$C$326, "=2", data!$D$2:$D$326, "=1", data!$E$2:$E$326, "=1", data!$F$2:$F$326, "=1", data!$G$2:$G$326, "=2"), $C104=3, AVERAGEIFS(data!I$2:I$326, data!$B$2:$B$326, $B104,data!$C$2:$C$326, "=2", data!$D$2:$D$326, "=1", data!$E$2:$E$326, "=1", data!$F$2:$F$326, "=1", data!$G$2:$G$326, "=3"), $C104=4, AVERAGEIFS(data!I$2:I$326, data!$B$2:$B$326, $B104,data!$C$2:$C$326, "=3", data!$D$2:$D$326, "=1", data!$E$2:$E$326, "=1", data!$F$2:$F$326, "=1", data!$G$2:$G$326, "=1"), $C104=5, AVERAGEIFS(data!I$2:I$326, data!$B$2:$B$326, $B104,data!$C$2:$C$326, "=3", data!$D$2:$D$326, "=1", data!$E$2:$E$326, "=1", data!$F$2:$F$326, "=1", data!$G$2:$G$326, "=2"), $C104=6, AVERAGEIFS(data!I$2:I$326, data!$B$2:$B$326, $B104,data!$C$2:$C$326, "=2", data!$D$2:$D$326, {2,3}, data!$E$2:$E$326, "=1", data!$F$2:$F$326, "=1", data!$G$2:$G$326, "=1"), $C104=7, AVERAGEIFS(data!I$2:I$326, data!$B$2:$B$326, $B104,data!$C$2:$C$326, "=2", data!$D$2:$D$326, "=1", data!$E$2:$E$326, {2,3}, data!$F$2:$F$326, "=1", data!$G$2:$G$326, "=1"), $C104=8, AVERAGEIFS(data!I$2:I$326, data!$B$2:$B$326, $B104,data!$C$2:$C$326, "=2", data!$D$2:$D$326, {2,3}, data!$E$2:$E$326, {2,3}, data!$F$2:$F$326, "=1", data!$G$2:$G$326, "=1"))</f>
        <v>500</v>
      </c>
      <c r="F104" s="4">
        <f>_xlfn.IFS($C104=1, AVERAGEIFS(data!J$2:J$326, data!$B$2:$B$326, $B104,data!$C$2:$C$326, "=2", data!$D$2:$D$326, "=1", data!$E$2:$E$326, "=1", data!$F$2:$F$326, "=1", data!$G$2:$G$326, "=1"), $C104=2, AVERAGEIFS(data!J$2:J$326, data!$B$2:$B$326, $B104,data!$C$2:$C$326, "=2", data!$D$2:$D$326, "=1", data!$E$2:$E$326, "=1", data!$F$2:$F$326, "=1", data!$G$2:$G$326, "=2"), $C104=3, AVERAGEIFS(data!J$2:J$326, data!$B$2:$B$326, $B104,data!$C$2:$C$326, "=2", data!$D$2:$D$326, "=1", data!$E$2:$E$326, "=1", data!$F$2:$F$326, "=1", data!$G$2:$G$326, "=3"), $C104=4, AVERAGEIFS(data!J$2:J$326, data!$B$2:$B$326, $B104,data!$C$2:$C$326, "=3", data!$D$2:$D$326, "=1", data!$E$2:$E$326, "=1", data!$F$2:$F$326, "=1", data!$G$2:$G$326, "=1"), $C104=5, AVERAGEIFS(data!J$2:J$326, data!$B$2:$B$326, $B104,data!$C$2:$C$326, "=3", data!$D$2:$D$326, "=1", data!$E$2:$E$326, "=1", data!$F$2:$F$326, "=1", data!$G$2:$G$326, "=2"), $C104=6, AVERAGEIFS(data!J$2:J$326, data!$B$2:$B$326, $B104,data!$C$2:$C$326, "=2", data!$D$2:$D$326, {2,3}, data!$E$2:$E$326, "=1", data!$F$2:$F$326, "=1", data!$G$2:$G$326, "=1"), $C104=7, AVERAGEIFS(data!J$2:J$326, data!$B$2:$B$326, $B104,data!$C$2:$C$326, "=2", data!$D$2:$D$326, "=1", data!$E$2:$E$326, {2,3}, data!$F$2:$F$326, "=1", data!$G$2:$G$326, "=1"), $C104=8, AVERAGEIFS(data!J$2:J$326, data!$B$2:$B$326, $B104,data!$C$2:$C$326, "=2", data!$D$2:$D$326, {2,3}, data!$E$2:$E$326, {2,3}, data!$F$2:$F$326, "=1", data!$G$2:$G$326, "=1"))</f>
        <v>485</v>
      </c>
      <c r="G104" s="4">
        <f>_xlfn.IFS($C104=1, AVERAGEIFS(data!K$2:K$326, data!$B$2:$B$326, $B104,data!$C$2:$C$326, "=2", data!$D$2:$D$326, "=1", data!$E$2:$E$326, "=1", data!$F$2:$F$326, "=1", data!$G$2:$G$326, "=1"), $C104=2, AVERAGEIFS(data!K$2:K$326, data!$B$2:$B$326, $B104,data!$C$2:$C$326, "=2", data!$D$2:$D$326, "=1", data!$E$2:$E$326, "=1", data!$F$2:$F$326, "=1", data!$G$2:$G$326, "=2"), $C104=3, AVERAGEIFS(data!K$2:K$326, data!$B$2:$B$326, $B104,data!$C$2:$C$326, "=2", data!$D$2:$D$326, "=1", data!$E$2:$E$326, "=1", data!$F$2:$F$326, "=1", data!$G$2:$G$326, "=3"), $C104=4, AVERAGEIFS(data!K$2:K$326, data!$B$2:$B$326, $B104,data!$C$2:$C$326, "=3", data!$D$2:$D$326, "=1", data!$E$2:$E$326, "=1", data!$F$2:$F$326, "=1", data!$G$2:$G$326, "=1"), $C104=5, AVERAGEIFS(data!K$2:K$326, data!$B$2:$B$326, $B104,data!$C$2:$C$326, "=3", data!$D$2:$D$326, "=1", data!$E$2:$E$326, "=1", data!$F$2:$F$326, "=1", data!$G$2:$G$326, "=2"), $C104=6, AVERAGEIFS(data!K$2:K$326, data!$B$2:$B$326, $B104,data!$C$2:$C$326, "=2", data!$D$2:$D$326, {2,3}, data!$E$2:$E$326, "=1", data!$F$2:$F$326, "=1", data!$G$2:$G$326, "=1"), $C104=7, AVERAGEIFS(data!K$2:K$326, data!$B$2:$B$326, $B104,data!$C$2:$C$326, "=2", data!$D$2:$D$326, "=1", data!$E$2:$E$326, {2,3}, data!$F$2:$F$326, "=1", data!$G$2:$G$326, "=1"), $C104=8, AVERAGEIFS(data!K$2:K$326, data!$B$2:$B$326, $B104,data!$C$2:$C$326, "=2", data!$D$2:$D$326, {2,3}, data!$E$2:$E$326, {2,3}, data!$F$2:$F$326, "=1", data!$G$2:$G$326, "=1"))</f>
        <v>389</v>
      </c>
      <c r="H104" s="6">
        <f t="shared" si="1"/>
        <v>0.19793814432989687</v>
      </c>
    </row>
    <row r="105" spans="1:8" x14ac:dyDescent="0.2">
      <c r="A105" s="4" t="s">
        <v>15</v>
      </c>
      <c r="B105" s="4">
        <v>15</v>
      </c>
      <c r="C105" s="4">
        <v>8</v>
      </c>
      <c r="D105" s="4">
        <f>_xlfn.IFS($C105=1, AVERAGEIFS(data!H$2:H$326, data!$B$2:$B$326, $B105,data!$C$2:$C$326, "=2", data!$D$2:$D$326, "=1", data!$E$2:$E$326, "=1", data!$F$2:$F$326, "=1", data!$G$2:$G$326, "=1"), $C105=2, AVERAGEIFS(data!H$2:H$326, data!$B$2:$B$326, $B105,data!$C$2:$C$326, "=2", data!$D$2:$D$326, "=1", data!$E$2:$E$326, "=1", data!$F$2:$F$326, "=1", data!$G$2:$G$326, "=2"), $C105=3, AVERAGEIFS(data!H$2:H$326, data!$B$2:$B$326, $B105,data!$C$2:$C$326, "=2", data!$D$2:$D$326, "=1", data!$E$2:$E$326, "=1", data!$F$2:$F$326, "=1", data!$G$2:$G$326, "=3"), $C105=4, AVERAGEIFS(data!H$2:H$326, data!$B$2:$B$326, $B105,data!$C$2:$C$326, "=3", data!$D$2:$D$326, "=1", data!$E$2:$E$326, "=1", data!$F$2:$F$326, "=1", data!$G$2:$G$326, "=1"), $C105=5, AVERAGEIFS(data!H$2:H$326, data!$B$2:$B$326, $B105,data!$C$2:$C$326, "=3", data!$D$2:$D$326, "=1", data!$E$2:$E$326, "=1", data!$F$2:$F$326, "=1", data!$G$2:$G$326, "=2"), $C105=6, AVERAGEIFS(data!H$2:H$326, data!$B$2:$B$326, $B105,data!$C$2:$C$326, "=2", data!$D$2:$D$326, {2,3}, data!$E$2:$E$326, "=1", data!$F$2:$F$326, "=1", data!$G$2:$G$326, "=1"), $C105=7, AVERAGEIFS(data!H$2:H$326, data!$B$2:$B$326, $B105,data!$C$2:$C$326, "=2", data!$D$2:$D$326, "=1", data!$E$2:$E$326, {2,3}, data!$F$2:$F$326, "=1", data!$G$2:$G$326, "=1"), $C105=8, AVERAGEIFS(data!H$2:H$326, data!$B$2:$B$326, $B105,data!$C$2:$C$326, "=2", data!$D$2:$D$326, {2,3}, data!$E$2:$E$326, {2,3}, data!$F$2:$F$326, "=1", data!$G$2:$G$326, "=1"))</f>
        <v>500</v>
      </c>
      <c r="E105" s="4">
        <f>_xlfn.IFS($C105=1, AVERAGEIFS(data!I$2:I$326, data!$B$2:$B$326, $B105,data!$C$2:$C$326, "=2", data!$D$2:$D$326, "=1", data!$E$2:$E$326, "=1", data!$F$2:$F$326, "=1", data!$G$2:$G$326, "=1"), $C105=2, AVERAGEIFS(data!I$2:I$326, data!$B$2:$B$326, $B105,data!$C$2:$C$326, "=2", data!$D$2:$D$326, "=1", data!$E$2:$E$326, "=1", data!$F$2:$F$326, "=1", data!$G$2:$G$326, "=2"), $C105=3, AVERAGEIFS(data!I$2:I$326, data!$B$2:$B$326, $B105,data!$C$2:$C$326, "=2", data!$D$2:$D$326, "=1", data!$E$2:$E$326, "=1", data!$F$2:$F$326, "=1", data!$G$2:$G$326, "=3"), $C105=4, AVERAGEIFS(data!I$2:I$326, data!$B$2:$B$326, $B105,data!$C$2:$C$326, "=3", data!$D$2:$D$326, "=1", data!$E$2:$E$326, "=1", data!$F$2:$F$326, "=1", data!$G$2:$G$326, "=1"), $C105=5, AVERAGEIFS(data!I$2:I$326, data!$B$2:$B$326, $B105,data!$C$2:$C$326, "=3", data!$D$2:$D$326, "=1", data!$E$2:$E$326, "=1", data!$F$2:$F$326, "=1", data!$G$2:$G$326, "=2"), $C105=6, AVERAGEIFS(data!I$2:I$326, data!$B$2:$B$326, $B105,data!$C$2:$C$326, "=2", data!$D$2:$D$326, {2,3}, data!$E$2:$E$326, "=1", data!$F$2:$F$326, "=1", data!$G$2:$G$326, "=1"), $C105=7, AVERAGEIFS(data!I$2:I$326, data!$B$2:$B$326, $B105,data!$C$2:$C$326, "=2", data!$D$2:$D$326, "=1", data!$E$2:$E$326, {2,3}, data!$F$2:$F$326, "=1", data!$G$2:$G$326, "=1"), $C105=8, AVERAGEIFS(data!I$2:I$326, data!$B$2:$B$326, $B105,data!$C$2:$C$326, "=2", data!$D$2:$D$326, {2,3}, data!$E$2:$E$326, {2,3}, data!$F$2:$F$326, "=1", data!$G$2:$G$326, "=1"))</f>
        <v>500</v>
      </c>
      <c r="F105" s="4">
        <f>_xlfn.IFS($C105=1, AVERAGEIFS(data!J$2:J$326, data!$B$2:$B$326, $B105,data!$C$2:$C$326, "=2", data!$D$2:$D$326, "=1", data!$E$2:$E$326, "=1", data!$F$2:$F$326, "=1", data!$G$2:$G$326, "=1"), $C105=2, AVERAGEIFS(data!J$2:J$326, data!$B$2:$B$326, $B105,data!$C$2:$C$326, "=2", data!$D$2:$D$326, "=1", data!$E$2:$E$326, "=1", data!$F$2:$F$326, "=1", data!$G$2:$G$326, "=2"), $C105=3, AVERAGEIFS(data!J$2:J$326, data!$B$2:$B$326, $B105,data!$C$2:$C$326, "=2", data!$D$2:$D$326, "=1", data!$E$2:$E$326, "=1", data!$F$2:$F$326, "=1", data!$G$2:$G$326, "=3"), $C105=4, AVERAGEIFS(data!J$2:J$326, data!$B$2:$B$326, $B105,data!$C$2:$C$326, "=3", data!$D$2:$D$326, "=1", data!$E$2:$E$326, "=1", data!$F$2:$F$326, "=1", data!$G$2:$G$326, "=1"), $C105=5, AVERAGEIFS(data!J$2:J$326, data!$B$2:$B$326, $B105,data!$C$2:$C$326, "=3", data!$D$2:$D$326, "=1", data!$E$2:$E$326, "=1", data!$F$2:$F$326, "=1", data!$G$2:$G$326, "=2"), $C105=6, AVERAGEIFS(data!J$2:J$326, data!$B$2:$B$326, $B105,data!$C$2:$C$326, "=2", data!$D$2:$D$326, {2,3}, data!$E$2:$E$326, "=1", data!$F$2:$F$326, "=1", data!$G$2:$G$326, "=1"), $C105=7, AVERAGEIFS(data!J$2:J$326, data!$B$2:$B$326, $B105,data!$C$2:$C$326, "=2", data!$D$2:$D$326, "=1", data!$E$2:$E$326, {2,3}, data!$F$2:$F$326, "=1", data!$G$2:$G$326, "=1"), $C105=8, AVERAGEIFS(data!J$2:J$326, data!$B$2:$B$326, $B105,data!$C$2:$C$326, "=2", data!$D$2:$D$326, {2,3}, data!$E$2:$E$326, {2,3}, data!$F$2:$F$326, "=1", data!$G$2:$G$326, "=1"))</f>
        <v>492</v>
      </c>
      <c r="G105" s="4">
        <f>_xlfn.IFS($C105=1, AVERAGEIFS(data!K$2:K$326, data!$B$2:$B$326, $B105,data!$C$2:$C$326, "=2", data!$D$2:$D$326, "=1", data!$E$2:$E$326, "=1", data!$F$2:$F$326, "=1", data!$G$2:$G$326, "=1"), $C105=2, AVERAGEIFS(data!K$2:K$326, data!$B$2:$B$326, $B105,data!$C$2:$C$326, "=2", data!$D$2:$D$326, "=1", data!$E$2:$E$326, "=1", data!$F$2:$F$326, "=1", data!$G$2:$G$326, "=2"), $C105=3, AVERAGEIFS(data!K$2:K$326, data!$B$2:$B$326, $B105,data!$C$2:$C$326, "=2", data!$D$2:$D$326, "=1", data!$E$2:$E$326, "=1", data!$F$2:$F$326, "=1", data!$G$2:$G$326, "=3"), $C105=4, AVERAGEIFS(data!K$2:K$326, data!$B$2:$B$326, $B105,data!$C$2:$C$326, "=3", data!$D$2:$D$326, "=1", data!$E$2:$E$326, "=1", data!$F$2:$F$326, "=1", data!$G$2:$G$326, "=1"), $C105=5, AVERAGEIFS(data!K$2:K$326, data!$B$2:$B$326, $B105,data!$C$2:$C$326, "=3", data!$D$2:$D$326, "=1", data!$E$2:$E$326, "=1", data!$F$2:$F$326, "=1", data!$G$2:$G$326, "=2"), $C105=6, AVERAGEIFS(data!K$2:K$326, data!$B$2:$B$326, $B105,data!$C$2:$C$326, "=2", data!$D$2:$D$326, {2,3}, data!$E$2:$E$326, "=1", data!$F$2:$F$326, "=1", data!$G$2:$G$326, "=1"), $C105=7, AVERAGEIFS(data!K$2:K$326, data!$B$2:$B$326, $B105,data!$C$2:$C$326, "=2", data!$D$2:$D$326, "=1", data!$E$2:$E$326, {2,3}, data!$F$2:$F$326, "=1", data!$G$2:$G$326, "=1"), $C105=8, AVERAGEIFS(data!K$2:K$326, data!$B$2:$B$326, $B105,data!$C$2:$C$326, "=2", data!$D$2:$D$326, {2,3}, data!$E$2:$E$326, {2,3}, data!$F$2:$F$326, "=1", data!$G$2:$G$326, "=1"))</f>
        <v>381</v>
      </c>
      <c r="H105" s="6">
        <f t="shared" si="1"/>
        <v>0.22560975609756095</v>
      </c>
    </row>
    <row r="106" spans="1:8" x14ac:dyDescent="0.2">
      <c r="A106" s="4" t="s">
        <v>15</v>
      </c>
      <c r="B106" s="4">
        <v>16</v>
      </c>
      <c r="C106" s="4">
        <v>1</v>
      </c>
      <c r="D106" s="4">
        <f>_xlfn.IFS($C106=1, AVERAGEIFS(data!H$2:H$326, data!$B$2:$B$326, $B106,data!$C$2:$C$326, "=2", data!$D$2:$D$326, "=1", data!$E$2:$E$326, "=1", data!$F$2:$F$326, "=1", data!$G$2:$G$326, "=1"), $C106=2, AVERAGEIFS(data!H$2:H$326, data!$B$2:$B$326, $B106,data!$C$2:$C$326, "=2", data!$D$2:$D$326, "=1", data!$E$2:$E$326, "=1", data!$F$2:$F$326, "=1", data!$G$2:$G$326, "=2"), $C106=3, AVERAGEIFS(data!H$2:H$326, data!$B$2:$B$326, $B106,data!$C$2:$C$326, "=2", data!$D$2:$D$326, "=1", data!$E$2:$E$326, "=1", data!$F$2:$F$326, "=1", data!$G$2:$G$326, "=3"), $C106=4, AVERAGEIFS(data!H$2:H$326, data!$B$2:$B$326, $B106,data!$C$2:$C$326, "=3", data!$D$2:$D$326, "=1", data!$E$2:$E$326, "=1", data!$F$2:$F$326, "=1", data!$G$2:$G$326, "=1"), $C106=5, AVERAGEIFS(data!H$2:H$326, data!$B$2:$B$326, $B106,data!$C$2:$C$326, "=3", data!$D$2:$D$326, "=1", data!$E$2:$E$326, "=1", data!$F$2:$F$326, "=1", data!$G$2:$G$326, "=2"), $C106=6, AVERAGEIFS(data!H$2:H$326, data!$B$2:$B$326, $B106,data!$C$2:$C$326, "=2", data!$D$2:$D$326, {2,3}, data!$E$2:$E$326, "=1", data!$F$2:$F$326, "=1", data!$G$2:$G$326, "=1"), $C106=7, AVERAGEIFS(data!H$2:H$326, data!$B$2:$B$326, $B106,data!$C$2:$C$326, "=2", data!$D$2:$D$326, "=1", data!$E$2:$E$326, {2,3}, data!$F$2:$F$326, "=1", data!$G$2:$G$326, "=1"), $C106=8, AVERAGEIFS(data!H$2:H$326, data!$B$2:$B$326, $B106,data!$C$2:$C$326, "=2", data!$D$2:$D$326, {2,3}, data!$E$2:$E$326, {2,3}, data!$F$2:$F$326, "=1", data!$G$2:$G$326, "=1"))</f>
        <v>500</v>
      </c>
      <c r="E106" s="4">
        <f>_xlfn.IFS($C106=1, AVERAGEIFS(data!I$2:I$326, data!$B$2:$B$326, $B106,data!$C$2:$C$326, "=2", data!$D$2:$D$326, "=1", data!$E$2:$E$326, "=1", data!$F$2:$F$326, "=1", data!$G$2:$G$326, "=1"), $C106=2, AVERAGEIFS(data!I$2:I$326, data!$B$2:$B$326, $B106,data!$C$2:$C$326, "=2", data!$D$2:$D$326, "=1", data!$E$2:$E$326, "=1", data!$F$2:$F$326, "=1", data!$G$2:$G$326, "=2"), $C106=3, AVERAGEIFS(data!I$2:I$326, data!$B$2:$B$326, $B106,data!$C$2:$C$326, "=2", data!$D$2:$D$326, "=1", data!$E$2:$E$326, "=1", data!$F$2:$F$326, "=1", data!$G$2:$G$326, "=3"), $C106=4, AVERAGEIFS(data!I$2:I$326, data!$B$2:$B$326, $B106,data!$C$2:$C$326, "=3", data!$D$2:$D$326, "=1", data!$E$2:$E$326, "=1", data!$F$2:$F$326, "=1", data!$G$2:$G$326, "=1"), $C106=5, AVERAGEIFS(data!I$2:I$326, data!$B$2:$B$326, $B106,data!$C$2:$C$326, "=3", data!$D$2:$D$326, "=1", data!$E$2:$E$326, "=1", data!$F$2:$F$326, "=1", data!$G$2:$G$326, "=2"), $C106=6, AVERAGEIFS(data!I$2:I$326, data!$B$2:$B$326, $B106,data!$C$2:$C$326, "=2", data!$D$2:$D$326, {2,3}, data!$E$2:$E$326, "=1", data!$F$2:$F$326, "=1", data!$G$2:$G$326, "=1"), $C106=7, AVERAGEIFS(data!I$2:I$326, data!$B$2:$B$326, $B106,data!$C$2:$C$326, "=2", data!$D$2:$D$326, "=1", data!$E$2:$E$326, {2,3}, data!$F$2:$F$326, "=1", data!$G$2:$G$326, "=1"), $C106=8, AVERAGEIFS(data!I$2:I$326, data!$B$2:$B$326, $B106,data!$C$2:$C$326, "=2", data!$D$2:$D$326, {2,3}, data!$E$2:$E$326, {2,3}, data!$F$2:$F$326, "=1", data!$G$2:$G$326, "=1"))</f>
        <v>479</v>
      </c>
      <c r="F106" s="4">
        <f>_xlfn.IFS($C106=1, AVERAGEIFS(data!J$2:J$326, data!$B$2:$B$326, $B106,data!$C$2:$C$326, "=2", data!$D$2:$D$326, "=1", data!$E$2:$E$326, "=1", data!$F$2:$F$326, "=1", data!$G$2:$G$326, "=1"), $C106=2, AVERAGEIFS(data!J$2:J$326, data!$B$2:$B$326, $B106,data!$C$2:$C$326, "=2", data!$D$2:$D$326, "=1", data!$E$2:$E$326, "=1", data!$F$2:$F$326, "=1", data!$G$2:$G$326, "=2"), $C106=3, AVERAGEIFS(data!J$2:J$326, data!$B$2:$B$326, $B106,data!$C$2:$C$326, "=2", data!$D$2:$D$326, "=1", data!$E$2:$E$326, "=1", data!$F$2:$F$326, "=1", data!$G$2:$G$326, "=3"), $C106=4, AVERAGEIFS(data!J$2:J$326, data!$B$2:$B$326, $B106,data!$C$2:$C$326, "=3", data!$D$2:$D$326, "=1", data!$E$2:$E$326, "=1", data!$F$2:$F$326, "=1", data!$G$2:$G$326, "=1"), $C106=5, AVERAGEIFS(data!J$2:J$326, data!$B$2:$B$326, $B106,data!$C$2:$C$326, "=3", data!$D$2:$D$326, "=1", data!$E$2:$E$326, "=1", data!$F$2:$F$326, "=1", data!$G$2:$G$326, "=2"), $C106=6, AVERAGEIFS(data!J$2:J$326, data!$B$2:$B$326, $B106,data!$C$2:$C$326, "=2", data!$D$2:$D$326, {2,3}, data!$E$2:$E$326, "=1", data!$F$2:$F$326, "=1", data!$G$2:$G$326, "=1"), $C106=7, AVERAGEIFS(data!J$2:J$326, data!$B$2:$B$326, $B106,data!$C$2:$C$326, "=2", data!$D$2:$D$326, "=1", data!$E$2:$E$326, {2,3}, data!$F$2:$F$326, "=1", data!$G$2:$G$326, "=1"), $C106=8, AVERAGEIFS(data!J$2:J$326, data!$B$2:$B$326, $B106,data!$C$2:$C$326, "=2", data!$D$2:$D$326, {2,3}, data!$E$2:$E$326, {2,3}, data!$F$2:$F$326, "=1", data!$G$2:$G$326, "=1"))</f>
        <v>298</v>
      </c>
      <c r="G106" s="4">
        <f>_xlfn.IFS($C106=1, AVERAGEIFS(data!K$2:K$326, data!$B$2:$B$326, $B106,data!$C$2:$C$326, "=2", data!$D$2:$D$326, "=1", data!$E$2:$E$326, "=1", data!$F$2:$F$326, "=1", data!$G$2:$G$326, "=1"), $C106=2, AVERAGEIFS(data!K$2:K$326, data!$B$2:$B$326, $B106,data!$C$2:$C$326, "=2", data!$D$2:$D$326, "=1", data!$E$2:$E$326, "=1", data!$F$2:$F$326, "=1", data!$G$2:$G$326, "=2"), $C106=3, AVERAGEIFS(data!K$2:K$326, data!$B$2:$B$326, $B106,data!$C$2:$C$326, "=2", data!$D$2:$D$326, "=1", data!$E$2:$E$326, "=1", data!$F$2:$F$326, "=1", data!$G$2:$G$326, "=3"), $C106=4, AVERAGEIFS(data!K$2:K$326, data!$B$2:$B$326, $B106,data!$C$2:$C$326, "=3", data!$D$2:$D$326, "=1", data!$E$2:$E$326, "=1", data!$F$2:$F$326, "=1", data!$G$2:$G$326, "=1"), $C106=5, AVERAGEIFS(data!K$2:K$326, data!$B$2:$B$326, $B106,data!$C$2:$C$326, "=3", data!$D$2:$D$326, "=1", data!$E$2:$E$326, "=1", data!$F$2:$F$326, "=1", data!$G$2:$G$326, "=2"), $C106=6, AVERAGEIFS(data!K$2:K$326, data!$B$2:$B$326, $B106,data!$C$2:$C$326, "=2", data!$D$2:$D$326, {2,3}, data!$E$2:$E$326, "=1", data!$F$2:$F$326, "=1", data!$G$2:$G$326, "=1"), $C106=7, AVERAGEIFS(data!K$2:K$326, data!$B$2:$B$326, $B106,data!$C$2:$C$326, "=2", data!$D$2:$D$326, "=1", data!$E$2:$E$326, {2,3}, data!$F$2:$F$326, "=1", data!$G$2:$G$326, "=1"), $C106=8, AVERAGEIFS(data!K$2:K$326, data!$B$2:$B$326, $B106,data!$C$2:$C$326, "=2", data!$D$2:$D$326, {2,3}, data!$E$2:$E$326, {2,3}, data!$F$2:$F$326, "=1", data!$G$2:$G$326, "=1"))</f>
        <v>4</v>
      </c>
      <c r="H106" s="6">
        <f t="shared" si="1"/>
        <v>0.98657718120805371</v>
      </c>
    </row>
    <row r="107" spans="1:8" x14ac:dyDescent="0.2">
      <c r="A107" s="4" t="s">
        <v>15</v>
      </c>
      <c r="B107" s="4">
        <v>16</v>
      </c>
      <c r="C107" s="4">
        <v>2</v>
      </c>
      <c r="D107" s="4">
        <f>_xlfn.IFS($C107=1, AVERAGEIFS(data!H$2:H$326, data!$B$2:$B$326, $B107,data!$C$2:$C$326, "=2", data!$D$2:$D$326, "=1", data!$E$2:$E$326, "=1", data!$F$2:$F$326, "=1", data!$G$2:$G$326, "=1"), $C107=2, AVERAGEIFS(data!H$2:H$326, data!$B$2:$B$326, $B107,data!$C$2:$C$326, "=2", data!$D$2:$D$326, "=1", data!$E$2:$E$326, "=1", data!$F$2:$F$326, "=1", data!$G$2:$G$326, "=2"), $C107=3, AVERAGEIFS(data!H$2:H$326, data!$B$2:$B$326, $B107,data!$C$2:$C$326, "=2", data!$D$2:$D$326, "=1", data!$E$2:$E$326, "=1", data!$F$2:$F$326, "=1", data!$G$2:$G$326, "=3"), $C107=4, AVERAGEIFS(data!H$2:H$326, data!$B$2:$B$326, $B107,data!$C$2:$C$326, "=3", data!$D$2:$D$326, "=1", data!$E$2:$E$326, "=1", data!$F$2:$F$326, "=1", data!$G$2:$G$326, "=1"), $C107=5, AVERAGEIFS(data!H$2:H$326, data!$B$2:$B$326, $B107,data!$C$2:$C$326, "=3", data!$D$2:$D$326, "=1", data!$E$2:$E$326, "=1", data!$F$2:$F$326, "=1", data!$G$2:$G$326, "=2"), $C107=6, AVERAGEIFS(data!H$2:H$326, data!$B$2:$B$326, $B107,data!$C$2:$C$326, "=2", data!$D$2:$D$326, {2,3}, data!$E$2:$E$326, "=1", data!$F$2:$F$326, "=1", data!$G$2:$G$326, "=1"), $C107=7, AVERAGEIFS(data!H$2:H$326, data!$B$2:$B$326, $B107,data!$C$2:$C$326, "=2", data!$D$2:$D$326, "=1", data!$E$2:$E$326, {2,3}, data!$F$2:$F$326, "=1", data!$G$2:$G$326, "=1"), $C107=8, AVERAGEIFS(data!H$2:H$326, data!$B$2:$B$326, $B107,data!$C$2:$C$326, "=2", data!$D$2:$D$326, {2,3}, data!$E$2:$E$326, {2,3}, data!$F$2:$F$326, "=1", data!$G$2:$G$326, "=1"))</f>
        <v>500</v>
      </c>
      <c r="E107" s="4">
        <f>_xlfn.IFS($C107=1, AVERAGEIFS(data!I$2:I$326, data!$B$2:$B$326, $B107,data!$C$2:$C$326, "=2", data!$D$2:$D$326, "=1", data!$E$2:$E$326, "=1", data!$F$2:$F$326, "=1", data!$G$2:$G$326, "=1"), $C107=2, AVERAGEIFS(data!I$2:I$326, data!$B$2:$B$326, $B107,data!$C$2:$C$326, "=2", data!$D$2:$D$326, "=1", data!$E$2:$E$326, "=1", data!$F$2:$F$326, "=1", data!$G$2:$G$326, "=2"), $C107=3, AVERAGEIFS(data!I$2:I$326, data!$B$2:$B$326, $B107,data!$C$2:$C$326, "=2", data!$D$2:$D$326, "=1", data!$E$2:$E$326, "=1", data!$F$2:$F$326, "=1", data!$G$2:$G$326, "=3"), $C107=4, AVERAGEIFS(data!I$2:I$326, data!$B$2:$B$326, $B107,data!$C$2:$C$326, "=3", data!$D$2:$D$326, "=1", data!$E$2:$E$326, "=1", data!$F$2:$F$326, "=1", data!$G$2:$G$326, "=1"), $C107=5, AVERAGEIFS(data!I$2:I$326, data!$B$2:$B$326, $B107,data!$C$2:$C$326, "=3", data!$D$2:$D$326, "=1", data!$E$2:$E$326, "=1", data!$F$2:$F$326, "=1", data!$G$2:$G$326, "=2"), $C107=6, AVERAGEIFS(data!I$2:I$326, data!$B$2:$B$326, $B107,data!$C$2:$C$326, "=2", data!$D$2:$D$326, {2,3}, data!$E$2:$E$326, "=1", data!$F$2:$F$326, "=1", data!$G$2:$G$326, "=1"), $C107=7, AVERAGEIFS(data!I$2:I$326, data!$B$2:$B$326, $B107,data!$C$2:$C$326, "=2", data!$D$2:$D$326, "=1", data!$E$2:$E$326, {2,3}, data!$F$2:$F$326, "=1", data!$G$2:$G$326, "=1"), $C107=8, AVERAGEIFS(data!I$2:I$326, data!$B$2:$B$326, $B107,data!$C$2:$C$326, "=2", data!$D$2:$D$326, {2,3}, data!$E$2:$E$326, {2,3}, data!$F$2:$F$326, "=1", data!$G$2:$G$326, "=1"))</f>
        <v>419</v>
      </c>
      <c r="F107" s="4">
        <f>_xlfn.IFS($C107=1, AVERAGEIFS(data!J$2:J$326, data!$B$2:$B$326, $B107,data!$C$2:$C$326, "=2", data!$D$2:$D$326, "=1", data!$E$2:$E$326, "=1", data!$F$2:$F$326, "=1", data!$G$2:$G$326, "=1"), $C107=2, AVERAGEIFS(data!J$2:J$326, data!$B$2:$B$326, $B107,data!$C$2:$C$326, "=2", data!$D$2:$D$326, "=1", data!$E$2:$E$326, "=1", data!$F$2:$F$326, "=1", data!$G$2:$G$326, "=2"), $C107=3, AVERAGEIFS(data!J$2:J$326, data!$B$2:$B$326, $B107,data!$C$2:$C$326, "=2", data!$D$2:$D$326, "=1", data!$E$2:$E$326, "=1", data!$F$2:$F$326, "=1", data!$G$2:$G$326, "=3"), $C107=4, AVERAGEIFS(data!J$2:J$326, data!$B$2:$B$326, $B107,data!$C$2:$C$326, "=3", data!$D$2:$D$326, "=1", data!$E$2:$E$326, "=1", data!$F$2:$F$326, "=1", data!$G$2:$G$326, "=1"), $C107=5, AVERAGEIFS(data!J$2:J$326, data!$B$2:$B$326, $B107,data!$C$2:$C$326, "=3", data!$D$2:$D$326, "=1", data!$E$2:$E$326, "=1", data!$F$2:$F$326, "=1", data!$G$2:$G$326, "=2"), $C107=6, AVERAGEIFS(data!J$2:J$326, data!$B$2:$B$326, $B107,data!$C$2:$C$326, "=2", data!$D$2:$D$326, {2,3}, data!$E$2:$E$326, "=1", data!$F$2:$F$326, "=1", data!$G$2:$G$326, "=1"), $C107=7, AVERAGEIFS(data!J$2:J$326, data!$B$2:$B$326, $B107,data!$C$2:$C$326, "=2", data!$D$2:$D$326, "=1", data!$E$2:$E$326, {2,3}, data!$F$2:$F$326, "=1", data!$G$2:$G$326, "=1"), $C107=8, AVERAGEIFS(data!J$2:J$326, data!$B$2:$B$326, $B107,data!$C$2:$C$326, "=2", data!$D$2:$D$326, {2,3}, data!$E$2:$E$326, {2,3}, data!$F$2:$F$326, "=1", data!$G$2:$G$326, "=1"))</f>
        <v>87</v>
      </c>
      <c r="G107" s="4">
        <f>_xlfn.IFS($C107=1, AVERAGEIFS(data!K$2:K$326, data!$B$2:$B$326, $B107,data!$C$2:$C$326, "=2", data!$D$2:$D$326, "=1", data!$E$2:$E$326, "=1", data!$F$2:$F$326, "=1", data!$G$2:$G$326, "=1"), $C107=2, AVERAGEIFS(data!K$2:K$326, data!$B$2:$B$326, $B107,data!$C$2:$C$326, "=2", data!$D$2:$D$326, "=1", data!$E$2:$E$326, "=1", data!$F$2:$F$326, "=1", data!$G$2:$G$326, "=2"), $C107=3, AVERAGEIFS(data!K$2:K$326, data!$B$2:$B$326, $B107,data!$C$2:$C$326, "=2", data!$D$2:$D$326, "=1", data!$E$2:$E$326, "=1", data!$F$2:$F$326, "=1", data!$G$2:$G$326, "=3"), $C107=4, AVERAGEIFS(data!K$2:K$326, data!$B$2:$B$326, $B107,data!$C$2:$C$326, "=3", data!$D$2:$D$326, "=1", data!$E$2:$E$326, "=1", data!$F$2:$F$326, "=1", data!$G$2:$G$326, "=1"), $C107=5, AVERAGEIFS(data!K$2:K$326, data!$B$2:$B$326, $B107,data!$C$2:$C$326, "=3", data!$D$2:$D$326, "=1", data!$E$2:$E$326, "=1", data!$F$2:$F$326, "=1", data!$G$2:$G$326, "=2"), $C107=6, AVERAGEIFS(data!K$2:K$326, data!$B$2:$B$326, $B107,data!$C$2:$C$326, "=2", data!$D$2:$D$326, {2,3}, data!$E$2:$E$326, "=1", data!$F$2:$F$326, "=1", data!$G$2:$G$326, "=1"), $C107=7, AVERAGEIFS(data!K$2:K$326, data!$B$2:$B$326, $B107,data!$C$2:$C$326, "=2", data!$D$2:$D$326, "=1", data!$E$2:$E$326, {2,3}, data!$F$2:$F$326, "=1", data!$G$2:$G$326, "=1"), $C107=8, AVERAGEIFS(data!K$2:K$326, data!$B$2:$B$326, $B107,data!$C$2:$C$326, "=2", data!$D$2:$D$326, {2,3}, data!$E$2:$E$326, {2,3}, data!$F$2:$F$326, "=1", data!$G$2:$G$326, "=1"))</f>
        <v>13</v>
      </c>
      <c r="H107" s="6">
        <f t="shared" si="1"/>
        <v>0.85057471264367812</v>
      </c>
    </row>
    <row r="108" spans="1:8" x14ac:dyDescent="0.2">
      <c r="A108" s="4" t="s">
        <v>15</v>
      </c>
      <c r="B108" s="4">
        <v>16</v>
      </c>
      <c r="C108" s="4">
        <v>3</v>
      </c>
      <c r="D108" s="4">
        <f>_xlfn.IFS($C108=1, AVERAGEIFS(data!H$2:H$326, data!$B$2:$B$326, $B108,data!$C$2:$C$326, "=2", data!$D$2:$D$326, "=1", data!$E$2:$E$326, "=1", data!$F$2:$F$326, "=1", data!$G$2:$G$326, "=1"), $C108=2, AVERAGEIFS(data!H$2:H$326, data!$B$2:$B$326, $B108,data!$C$2:$C$326, "=2", data!$D$2:$D$326, "=1", data!$E$2:$E$326, "=1", data!$F$2:$F$326, "=1", data!$G$2:$G$326, "=2"), $C108=3, AVERAGEIFS(data!H$2:H$326, data!$B$2:$B$326, $B108,data!$C$2:$C$326, "=2", data!$D$2:$D$326, "=1", data!$E$2:$E$326, "=1", data!$F$2:$F$326, "=1", data!$G$2:$G$326, "=3"), $C108=4, AVERAGEIFS(data!H$2:H$326, data!$B$2:$B$326, $B108,data!$C$2:$C$326, "=3", data!$D$2:$D$326, "=1", data!$E$2:$E$326, "=1", data!$F$2:$F$326, "=1", data!$G$2:$G$326, "=1"), $C108=5, AVERAGEIFS(data!H$2:H$326, data!$B$2:$B$326, $B108,data!$C$2:$C$326, "=3", data!$D$2:$D$326, "=1", data!$E$2:$E$326, "=1", data!$F$2:$F$326, "=1", data!$G$2:$G$326, "=2"), $C108=6, AVERAGEIFS(data!H$2:H$326, data!$B$2:$B$326, $B108,data!$C$2:$C$326, "=2", data!$D$2:$D$326, {2,3}, data!$E$2:$E$326, "=1", data!$F$2:$F$326, "=1", data!$G$2:$G$326, "=1"), $C108=7, AVERAGEIFS(data!H$2:H$326, data!$B$2:$B$326, $B108,data!$C$2:$C$326, "=2", data!$D$2:$D$326, "=1", data!$E$2:$E$326, {2,3}, data!$F$2:$F$326, "=1", data!$G$2:$G$326, "=1"), $C108=8, AVERAGEIFS(data!H$2:H$326, data!$B$2:$B$326, $B108,data!$C$2:$C$326, "=2", data!$D$2:$D$326, {2,3}, data!$E$2:$E$326, {2,3}, data!$F$2:$F$326, "=1", data!$G$2:$G$326, "=1"))</f>
        <v>500</v>
      </c>
      <c r="E108" s="4">
        <f>_xlfn.IFS($C108=1, AVERAGEIFS(data!I$2:I$326, data!$B$2:$B$326, $B108,data!$C$2:$C$326, "=2", data!$D$2:$D$326, "=1", data!$E$2:$E$326, "=1", data!$F$2:$F$326, "=1", data!$G$2:$G$326, "=1"), $C108=2, AVERAGEIFS(data!I$2:I$326, data!$B$2:$B$326, $B108,data!$C$2:$C$326, "=2", data!$D$2:$D$326, "=1", data!$E$2:$E$326, "=1", data!$F$2:$F$326, "=1", data!$G$2:$G$326, "=2"), $C108=3, AVERAGEIFS(data!I$2:I$326, data!$B$2:$B$326, $B108,data!$C$2:$C$326, "=2", data!$D$2:$D$326, "=1", data!$E$2:$E$326, "=1", data!$F$2:$F$326, "=1", data!$G$2:$G$326, "=3"), $C108=4, AVERAGEIFS(data!I$2:I$326, data!$B$2:$B$326, $B108,data!$C$2:$C$326, "=3", data!$D$2:$D$326, "=1", data!$E$2:$E$326, "=1", data!$F$2:$F$326, "=1", data!$G$2:$G$326, "=1"), $C108=5, AVERAGEIFS(data!I$2:I$326, data!$B$2:$B$326, $B108,data!$C$2:$C$326, "=3", data!$D$2:$D$326, "=1", data!$E$2:$E$326, "=1", data!$F$2:$F$326, "=1", data!$G$2:$G$326, "=2"), $C108=6, AVERAGEIFS(data!I$2:I$326, data!$B$2:$B$326, $B108,data!$C$2:$C$326, "=2", data!$D$2:$D$326, {2,3}, data!$E$2:$E$326, "=1", data!$F$2:$F$326, "=1", data!$G$2:$G$326, "=1"), $C108=7, AVERAGEIFS(data!I$2:I$326, data!$B$2:$B$326, $B108,data!$C$2:$C$326, "=2", data!$D$2:$D$326, "=1", data!$E$2:$E$326, {2,3}, data!$F$2:$F$326, "=1", data!$G$2:$G$326, "=1"), $C108=8, AVERAGEIFS(data!I$2:I$326, data!$B$2:$B$326, $B108,data!$C$2:$C$326, "=2", data!$D$2:$D$326, {2,3}, data!$E$2:$E$326, {2,3}, data!$F$2:$F$326, "=1", data!$G$2:$G$326, "=1"))</f>
        <v>131</v>
      </c>
      <c r="F108" s="4">
        <f>_xlfn.IFS($C108=1, AVERAGEIFS(data!J$2:J$326, data!$B$2:$B$326, $B108,data!$C$2:$C$326, "=2", data!$D$2:$D$326, "=1", data!$E$2:$E$326, "=1", data!$F$2:$F$326, "=1", data!$G$2:$G$326, "=1"), $C108=2, AVERAGEIFS(data!J$2:J$326, data!$B$2:$B$326, $B108,data!$C$2:$C$326, "=2", data!$D$2:$D$326, "=1", data!$E$2:$E$326, "=1", data!$F$2:$F$326, "=1", data!$G$2:$G$326, "=2"), $C108=3, AVERAGEIFS(data!J$2:J$326, data!$B$2:$B$326, $B108,data!$C$2:$C$326, "=2", data!$D$2:$D$326, "=1", data!$E$2:$E$326, "=1", data!$F$2:$F$326, "=1", data!$G$2:$G$326, "=3"), $C108=4, AVERAGEIFS(data!J$2:J$326, data!$B$2:$B$326, $B108,data!$C$2:$C$326, "=3", data!$D$2:$D$326, "=1", data!$E$2:$E$326, "=1", data!$F$2:$F$326, "=1", data!$G$2:$G$326, "=1"), $C108=5, AVERAGEIFS(data!J$2:J$326, data!$B$2:$B$326, $B108,data!$C$2:$C$326, "=3", data!$D$2:$D$326, "=1", data!$E$2:$E$326, "=1", data!$F$2:$F$326, "=1", data!$G$2:$G$326, "=2"), $C108=6, AVERAGEIFS(data!J$2:J$326, data!$B$2:$B$326, $B108,data!$C$2:$C$326, "=2", data!$D$2:$D$326, {2,3}, data!$E$2:$E$326, "=1", data!$F$2:$F$326, "=1", data!$G$2:$G$326, "=1"), $C108=7, AVERAGEIFS(data!J$2:J$326, data!$B$2:$B$326, $B108,data!$C$2:$C$326, "=2", data!$D$2:$D$326, "=1", data!$E$2:$E$326, {2,3}, data!$F$2:$F$326, "=1", data!$G$2:$G$326, "=1"), $C108=8, AVERAGEIFS(data!J$2:J$326, data!$B$2:$B$326, $B108,data!$C$2:$C$326, "=2", data!$D$2:$D$326, {2,3}, data!$E$2:$E$326, {2,3}, data!$F$2:$F$326, "=1", data!$G$2:$G$326, "=1"))</f>
        <v>4</v>
      </c>
      <c r="G108" s="4">
        <f>_xlfn.IFS($C108=1, AVERAGEIFS(data!K$2:K$326, data!$B$2:$B$326, $B108,data!$C$2:$C$326, "=2", data!$D$2:$D$326, "=1", data!$E$2:$E$326, "=1", data!$F$2:$F$326, "=1", data!$G$2:$G$326, "=1"), $C108=2, AVERAGEIFS(data!K$2:K$326, data!$B$2:$B$326, $B108,data!$C$2:$C$326, "=2", data!$D$2:$D$326, "=1", data!$E$2:$E$326, "=1", data!$F$2:$F$326, "=1", data!$G$2:$G$326, "=2"), $C108=3, AVERAGEIFS(data!K$2:K$326, data!$B$2:$B$326, $B108,data!$C$2:$C$326, "=2", data!$D$2:$D$326, "=1", data!$E$2:$E$326, "=1", data!$F$2:$F$326, "=1", data!$G$2:$G$326, "=3"), $C108=4, AVERAGEIFS(data!K$2:K$326, data!$B$2:$B$326, $B108,data!$C$2:$C$326, "=3", data!$D$2:$D$326, "=1", data!$E$2:$E$326, "=1", data!$F$2:$F$326, "=1", data!$G$2:$G$326, "=1"), $C108=5, AVERAGEIFS(data!K$2:K$326, data!$B$2:$B$326, $B108,data!$C$2:$C$326, "=3", data!$D$2:$D$326, "=1", data!$E$2:$E$326, "=1", data!$F$2:$F$326, "=1", data!$G$2:$G$326, "=2"), $C108=6, AVERAGEIFS(data!K$2:K$326, data!$B$2:$B$326, $B108,data!$C$2:$C$326, "=2", data!$D$2:$D$326, {2,3}, data!$E$2:$E$326, "=1", data!$F$2:$F$326, "=1", data!$G$2:$G$326, "=1"), $C108=7, AVERAGEIFS(data!K$2:K$326, data!$B$2:$B$326, $B108,data!$C$2:$C$326, "=2", data!$D$2:$D$326, "=1", data!$E$2:$E$326, {2,3}, data!$F$2:$F$326, "=1", data!$G$2:$G$326, "=1"), $C108=8, AVERAGEIFS(data!K$2:K$326, data!$B$2:$B$326, $B108,data!$C$2:$C$326, "=2", data!$D$2:$D$326, {2,3}, data!$E$2:$E$326, {2,3}, data!$F$2:$F$326, "=1", data!$G$2:$G$326, "=1"))</f>
        <v>2</v>
      </c>
      <c r="H108" s="6">
        <f t="shared" si="1"/>
        <v>0.5</v>
      </c>
    </row>
    <row r="109" spans="1:8" x14ac:dyDescent="0.2">
      <c r="A109" s="4" t="s">
        <v>15</v>
      </c>
      <c r="B109" s="4">
        <v>16</v>
      </c>
      <c r="C109" s="4">
        <v>4</v>
      </c>
      <c r="D109" s="4">
        <f>_xlfn.IFS($C109=1, AVERAGEIFS(data!H$2:H$326, data!$B$2:$B$326, $B109,data!$C$2:$C$326, "=2", data!$D$2:$D$326, "=1", data!$E$2:$E$326, "=1", data!$F$2:$F$326, "=1", data!$G$2:$G$326, "=1"), $C109=2, AVERAGEIFS(data!H$2:H$326, data!$B$2:$B$326, $B109,data!$C$2:$C$326, "=2", data!$D$2:$D$326, "=1", data!$E$2:$E$326, "=1", data!$F$2:$F$326, "=1", data!$G$2:$G$326, "=2"), $C109=3, AVERAGEIFS(data!H$2:H$326, data!$B$2:$B$326, $B109,data!$C$2:$C$326, "=2", data!$D$2:$D$326, "=1", data!$E$2:$E$326, "=1", data!$F$2:$F$326, "=1", data!$G$2:$G$326, "=3"), $C109=4, AVERAGEIFS(data!H$2:H$326, data!$B$2:$B$326, $B109,data!$C$2:$C$326, "=3", data!$D$2:$D$326, "=1", data!$E$2:$E$326, "=1", data!$F$2:$F$326, "=1", data!$G$2:$G$326, "=1"), $C109=5, AVERAGEIFS(data!H$2:H$326, data!$B$2:$B$326, $B109,data!$C$2:$C$326, "=3", data!$D$2:$D$326, "=1", data!$E$2:$E$326, "=1", data!$F$2:$F$326, "=1", data!$G$2:$G$326, "=2"), $C109=6, AVERAGEIFS(data!H$2:H$326, data!$B$2:$B$326, $B109,data!$C$2:$C$326, "=2", data!$D$2:$D$326, {2,3}, data!$E$2:$E$326, "=1", data!$F$2:$F$326, "=1", data!$G$2:$G$326, "=1"), $C109=7, AVERAGEIFS(data!H$2:H$326, data!$B$2:$B$326, $B109,data!$C$2:$C$326, "=2", data!$D$2:$D$326, "=1", data!$E$2:$E$326, {2,3}, data!$F$2:$F$326, "=1", data!$G$2:$G$326, "=1"), $C109=8, AVERAGEIFS(data!H$2:H$326, data!$B$2:$B$326, $B109,data!$C$2:$C$326, "=2", data!$D$2:$D$326, {2,3}, data!$E$2:$E$326, {2,3}, data!$F$2:$F$326, "=1", data!$G$2:$G$326, "=1"))</f>
        <v>500</v>
      </c>
      <c r="E109" s="4">
        <f>_xlfn.IFS($C109=1, AVERAGEIFS(data!I$2:I$326, data!$B$2:$B$326, $B109,data!$C$2:$C$326, "=2", data!$D$2:$D$326, "=1", data!$E$2:$E$326, "=1", data!$F$2:$F$326, "=1", data!$G$2:$G$326, "=1"), $C109=2, AVERAGEIFS(data!I$2:I$326, data!$B$2:$B$326, $B109,data!$C$2:$C$326, "=2", data!$D$2:$D$326, "=1", data!$E$2:$E$326, "=1", data!$F$2:$F$326, "=1", data!$G$2:$G$326, "=2"), $C109=3, AVERAGEIFS(data!I$2:I$326, data!$B$2:$B$326, $B109,data!$C$2:$C$326, "=2", data!$D$2:$D$326, "=1", data!$E$2:$E$326, "=1", data!$F$2:$F$326, "=1", data!$G$2:$G$326, "=3"), $C109=4, AVERAGEIFS(data!I$2:I$326, data!$B$2:$B$326, $B109,data!$C$2:$C$326, "=3", data!$D$2:$D$326, "=1", data!$E$2:$E$326, "=1", data!$F$2:$F$326, "=1", data!$G$2:$G$326, "=1"), $C109=5, AVERAGEIFS(data!I$2:I$326, data!$B$2:$B$326, $B109,data!$C$2:$C$326, "=3", data!$D$2:$D$326, "=1", data!$E$2:$E$326, "=1", data!$F$2:$F$326, "=1", data!$G$2:$G$326, "=2"), $C109=6, AVERAGEIFS(data!I$2:I$326, data!$B$2:$B$326, $B109,data!$C$2:$C$326, "=2", data!$D$2:$D$326, {2,3}, data!$E$2:$E$326, "=1", data!$F$2:$F$326, "=1", data!$G$2:$G$326, "=1"), $C109=7, AVERAGEIFS(data!I$2:I$326, data!$B$2:$B$326, $B109,data!$C$2:$C$326, "=2", data!$D$2:$D$326, "=1", data!$E$2:$E$326, {2,3}, data!$F$2:$F$326, "=1", data!$G$2:$G$326, "=1"), $C109=8, AVERAGEIFS(data!I$2:I$326, data!$B$2:$B$326, $B109,data!$C$2:$C$326, "=2", data!$D$2:$D$326, {2,3}, data!$E$2:$E$326, {2,3}, data!$F$2:$F$326, "=1", data!$G$2:$G$326, "=1"))</f>
        <v>491</v>
      </c>
      <c r="F109" s="4">
        <f>_xlfn.IFS($C109=1, AVERAGEIFS(data!J$2:J$326, data!$B$2:$B$326, $B109,data!$C$2:$C$326, "=2", data!$D$2:$D$326, "=1", data!$E$2:$E$326, "=1", data!$F$2:$F$326, "=1", data!$G$2:$G$326, "=1"), $C109=2, AVERAGEIFS(data!J$2:J$326, data!$B$2:$B$326, $B109,data!$C$2:$C$326, "=2", data!$D$2:$D$326, "=1", data!$E$2:$E$326, "=1", data!$F$2:$F$326, "=1", data!$G$2:$G$326, "=2"), $C109=3, AVERAGEIFS(data!J$2:J$326, data!$B$2:$B$326, $B109,data!$C$2:$C$326, "=2", data!$D$2:$D$326, "=1", data!$E$2:$E$326, "=1", data!$F$2:$F$326, "=1", data!$G$2:$G$326, "=3"), $C109=4, AVERAGEIFS(data!J$2:J$326, data!$B$2:$B$326, $B109,data!$C$2:$C$326, "=3", data!$D$2:$D$326, "=1", data!$E$2:$E$326, "=1", data!$F$2:$F$326, "=1", data!$G$2:$G$326, "=1"), $C109=5, AVERAGEIFS(data!J$2:J$326, data!$B$2:$B$326, $B109,data!$C$2:$C$326, "=3", data!$D$2:$D$326, "=1", data!$E$2:$E$326, "=1", data!$F$2:$F$326, "=1", data!$G$2:$G$326, "=2"), $C109=6, AVERAGEIFS(data!J$2:J$326, data!$B$2:$B$326, $B109,data!$C$2:$C$326, "=2", data!$D$2:$D$326, {2,3}, data!$E$2:$E$326, "=1", data!$F$2:$F$326, "=1", data!$G$2:$G$326, "=1"), $C109=7, AVERAGEIFS(data!J$2:J$326, data!$B$2:$B$326, $B109,data!$C$2:$C$326, "=2", data!$D$2:$D$326, "=1", data!$E$2:$E$326, {2,3}, data!$F$2:$F$326, "=1", data!$G$2:$G$326, "=1"), $C109=8, AVERAGEIFS(data!J$2:J$326, data!$B$2:$B$326, $B109,data!$C$2:$C$326, "=2", data!$D$2:$D$326, {2,3}, data!$E$2:$E$326, {2,3}, data!$F$2:$F$326, "=1", data!$G$2:$G$326, "=1"))</f>
        <v>283</v>
      </c>
      <c r="G109" s="4">
        <f>_xlfn.IFS($C109=1, AVERAGEIFS(data!K$2:K$326, data!$B$2:$B$326, $B109,data!$C$2:$C$326, "=2", data!$D$2:$D$326, "=1", data!$E$2:$E$326, "=1", data!$F$2:$F$326, "=1", data!$G$2:$G$326, "=1"), $C109=2, AVERAGEIFS(data!K$2:K$326, data!$B$2:$B$326, $B109,data!$C$2:$C$326, "=2", data!$D$2:$D$326, "=1", data!$E$2:$E$326, "=1", data!$F$2:$F$326, "=1", data!$G$2:$G$326, "=2"), $C109=3, AVERAGEIFS(data!K$2:K$326, data!$B$2:$B$326, $B109,data!$C$2:$C$326, "=2", data!$D$2:$D$326, "=1", data!$E$2:$E$326, "=1", data!$F$2:$F$326, "=1", data!$G$2:$G$326, "=3"), $C109=4, AVERAGEIFS(data!K$2:K$326, data!$B$2:$B$326, $B109,data!$C$2:$C$326, "=3", data!$D$2:$D$326, "=1", data!$E$2:$E$326, "=1", data!$F$2:$F$326, "=1", data!$G$2:$G$326, "=1"), $C109=5, AVERAGEIFS(data!K$2:K$326, data!$B$2:$B$326, $B109,data!$C$2:$C$326, "=3", data!$D$2:$D$326, "=1", data!$E$2:$E$326, "=1", data!$F$2:$F$326, "=1", data!$G$2:$G$326, "=2"), $C109=6, AVERAGEIFS(data!K$2:K$326, data!$B$2:$B$326, $B109,data!$C$2:$C$326, "=2", data!$D$2:$D$326, {2,3}, data!$E$2:$E$326, "=1", data!$F$2:$F$326, "=1", data!$G$2:$G$326, "=1"), $C109=7, AVERAGEIFS(data!K$2:K$326, data!$B$2:$B$326, $B109,data!$C$2:$C$326, "=2", data!$D$2:$D$326, "=1", data!$E$2:$E$326, {2,3}, data!$F$2:$F$326, "=1", data!$G$2:$G$326, "=1"), $C109=8, AVERAGEIFS(data!K$2:K$326, data!$B$2:$B$326, $B109,data!$C$2:$C$326, "=2", data!$D$2:$D$326, {2,3}, data!$E$2:$E$326, {2,3}, data!$F$2:$F$326, "=1", data!$G$2:$G$326, "=1"))</f>
        <v>22</v>
      </c>
      <c r="H109" s="6">
        <f t="shared" si="1"/>
        <v>0.92226148409893993</v>
      </c>
    </row>
    <row r="110" spans="1:8" x14ac:dyDescent="0.2">
      <c r="A110" s="4" t="s">
        <v>15</v>
      </c>
      <c r="B110" s="4">
        <v>16</v>
      </c>
      <c r="C110" s="4">
        <v>5</v>
      </c>
      <c r="D110" s="4">
        <f>_xlfn.IFS($C110=1, AVERAGEIFS(data!H$2:H$326, data!$B$2:$B$326, $B110,data!$C$2:$C$326, "=2", data!$D$2:$D$326, "=1", data!$E$2:$E$326, "=1", data!$F$2:$F$326, "=1", data!$G$2:$G$326, "=1"), $C110=2, AVERAGEIFS(data!H$2:H$326, data!$B$2:$B$326, $B110,data!$C$2:$C$326, "=2", data!$D$2:$D$326, "=1", data!$E$2:$E$326, "=1", data!$F$2:$F$326, "=1", data!$G$2:$G$326, "=2"), $C110=3, AVERAGEIFS(data!H$2:H$326, data!$B$2:$B$326, $B110,data!$C$2:$C$326, "=2", data!$D$2:$D$326, "=1", data!$E$2:$E$326, "=1", data!$F$2:$F$326, "=1", data!$G$2:$G$326, "=3"), $C110=4, AVERAGEIFS(data!H$2:H$326, data!$B$2:$B$326, $B110,data!$C$2:$C$326, "=3", data!$D$2:$D$326, "=1", data!$E$2:$E$326, "=1", data!$F$2:$F$326, "=1", data!$G$2:$G$326, "=1"), $C110=5, AVERAGEIFS(data!H$2:H$326, data!$B$2:$B$326, $B110,data!$C$2:$C$326, "=3", data!$D$2:$D$326, "=1", data!$E$2:$E$326, "=1", data!$F$2:$F$326, "=1", data!$G$2:$G$326, "=2"), $C110=6, AVERAGEIFS(data!H$2:H$326, data!$B$2:$B$326, $B110,data!$C$2:$C$326, "=2", data!$D$2:$D$326, {2,3}, data!$E$2:$E$326, "=1", data!$F$2:$F$326, "=1", data!$G$2:$G$326, "=1"), $C110=7, AVERAGEIFS(data!H$2:H$326, data!$B$2:$B$326, $B110,data!$C$2:$C$326, "=2", data!$D$2:$D$326, "=1", data!$E$2:$E$326, {2,3}, data!$F$2:$F$326, "=1", data!$G$2:$G$326, "=1"), $C110=8, AVERAGEIFS(data!H$2:H$326, data!$B$2:$B$326, $B110,data!$C$2:$C$326, "=2", data!$D$2:$D$326, {2,3}, data!$E$2:$E$326, {2,3}, data!$F$2:$F$326, "=1", data!$G$2:$G$326, "=1"))</f>
        <v>500</v>
      </c>
      <c r="E110" s="4">
        <f>_xlfn.IFS($C110=1, AVERAGEIFS(data!I$2:I$326, data!$B$2:$B$326, $B110,data!$C$2:$C$326, "=2", data!$D$2:$D$326, "=1", data!$E$2:$E$326, "=1", data!$F$2:$F$326, "=1", data!$G$2:$G$326, "=1"), $C110=2, AVERAGEIFS(data!I$2:I$326, data!$B$2:$B$326, $B110,data!$C$2:$C$326, "=2", data!$D$2:$D$326, "=1", data!$E$2:$E$326, "=1", data!$F$2:$F$326, "=1", data!$G$2:$G$326, "=2"), $C110=3, AVERAGEIFS(data!I$2:I$326, data!$B$2:$B$326, $B110,data!$C$2:$C$326, "=2", data!$D$2:$D$326, "=1", data!$E$2:$E$326, "=1", data!$F$2:$F$326, "=1", data!$G$2:$G$326, "=3"), $C110=4, AVERAGEIFS(data!I$2:I$326, data!$B$2:$B$326, $B110,data!$C$2:$C$326, "=3", data!$D$2:$D$326, "=1", data!$E$2:$E$326, "=1", data!$F$2:$F$326, "=1", data!$G$2:$G$326, "=1"), $C110=5, AVERAGEIFS(data!I$2:I$326, data!$B$2:$B$326, $B110,data!$C$2:$C$326, "=3", data!$D$2:$D$326, "=1", data!$E$2:$E$326, "=1", data!$F$2:$F$326, "=1", data!$G$2:$G$326, "=2"), $C110=6, AVERAGEIFS(data!I$2:I$326, data!$B$2:$B$326, $B110,data!$C$2:$C$326, "=2", data!$D$2:$D$326, {2,3}, data!$E$2:$E$326, "=1", data!$F$2:$F$326, "=1", data!$G$2:$G$326, "=1"), $C110=7, AVERAGEIFS(data!I$2:I$326, data!$B$2:$B$326, $B110,data!$C$2:$C$326, "=2", data!$D$2:$D$326, "=1", data!$E$2:$E$326, {2,3}, data!$F$2:$F$326, "=1", data!$G$2:$G$326, "=1"), $C110=8, AVERAGEIFS(data!I$2:I$326, data!$B$2:$B$326, $B110,data!$C$2:$C$326, "=2", data!$D$2:$D$326, {2,3}, data!$E$2:$E$326, {2,3}, data!$F$2:$F$326, "=1", data!$G$2:$G$326, "=1"))</f>
        <v>356</v>
      </c>
      <c r="F110" s="4">
        <f>_xlfn.IFS($C110=1, AVERAGEIFS(data!J$2:J$326, data!$B$2:$B$326, $B110,data!$C$2:$C$326, "=2", data!$D$2:$D$326, "=1", data!$E$2:$E$326, "=1", data!$F$2:$F$326, "=1", data!$G$2:$G$326, "=1"), $C110=2, AVERAGEIFS(data!J$2:J$326, data!$B$2:$B$326, $B110,data!$C$2:$C$326, "=2", data!$D$2:$D$326, "=1", data!$E$2:$E$326, "=1", data!$F$2:$F$326, "=1", data!$G$2:$G$326, "=2"), $C110=3, AVERAGEIFS(data!J$2:J$326, data!$B$2:$B$326, $B110,data!$C$2:$C$326, "=2", data!$D$2:$D$326, "=1", data!$E$2:$E$326, "=1", data!$F$2:$F$326, "=1", data!$G$2:$G$326, "=3"), $C110=4, AVERAGEIFS(data!J$2:J$326, data!$B$2:$B$326, $B110,data!$C$2:$C$326, "=3", data!$D$2:$D$326, "=1", data!$E$2:$E$326, "=1", data!$F$2:$F$326, "=1", data!$G$2:$G$326, "=1"), $C110=5, AVERAGEIFS(data!J$2:J$326, data!$B$2:$B$326, $B110,data!$C$2:$C$326, "=3", data!$D$2:$D$326, "=1", data!$E$2:$E$326, "=1", data!$F$2:$F$326, "=1", data!$G$2:$G$326, "=2"), $C110=6, AVERAGEIFS(data!J$2:J$326, data!$B$2:$B$326, $B110,data!$C$2:$C$326, "=2", data!$D$2:$D$326, {2,3}, data!$E$2:$E$326, "=1", data!$F$2:$F$326, "=1", data!$G$2:$G$326, "=1"), $C110=7, AVERAGEIFS(data!J$2:J$326, data!$B$2:$B$326, $B110,data!$C$2:$C$326, "=2", data!$D$2:$D$326, "=1", data!$E$2:$E$326, {2,3}, data!$F$2:$F$326, "=1", data!$G$2:$G$326, "=1"), $C110=8, AVERAGEIFS(data!J$2:J$326, data!$B$2:$B$326, $B110,data!$C$2:$C$326, "=2", data!$D$2:$D$326, {2,3}, data!$E$2:$E$326, {2,3}, data!$F$2:$F$326, "=1", data!$G$2:$G$326, "=1"))</f>
        <v>32</v>
      </c>
      <c r="G110" s="4">
        <f>_xlfn.IFS($C110=1, AVERAGEIFS(data!K$2:K$326, data!$B$2:$B$326, $B110,data!$C$2:$C$326, "=2", data!$D$2:$D$326, "=1", data!$E$2:$E$326, "=1", data!$F$2:$F$326, "=1", data!$G$2:$G$326, "=1"), $C110=2, AVERAGEIFS(data!K$2:K$326, data!$B$2:$B$326, $B110,data!$C$2:$C$326, "=2", data!$D$2:$D$326, "=1", data!$E$2:$E$326, "=1", data!$F$2:$F$326, "=1", data!$G$2:$G$326, "=2"), $C110=3, AVERAGEIFS(data!K$2:K$326, data!$B$2:$B$326, $B110,data!$C$2:$C$326, "=2", data!$D$2:$D$326, "=1", data!$E$2:$E$326, "=1", data!$F$2:$F$326, "=1", data!$G$2:$G$326, "=3"), $C110=4, AVERAGEIFS(data!K$2:K$326, data!$B$2:$B$326, $B110,data!$C$2:$C$326, "=3", data!$D$2:$D$326, "=1", data!$E$2:$E$326, "=1", data!$F$2:$F$326, "=1", data!$G$2:$G$326, "=1"), $C110=5, AVERAGEIFS(data!K$2:K$326, data!$B$2:$B$326, $B110,data!$C$2:$C$326, "=3", data!$D$2:$D$326, "=1", data!$E$2:$E$326, "=1", data!$F$2:$F$326, "=1", data!$G$2:$G$326, "=2"), $C110=6, AVERAGEIFS(data!K$2:K$326, data!$B$2:$B$326, $B110,data!$C$2:$C$326, "=2", data!$D$2:$D$326, {2,3}, data!$E$2:$E$326, "=1", data!$F$2:$F$326, "=1", data!$G$2:$G$326, "=1"), $C110=7, AVERAGEIFS(data!K$2:K$326, data!$B$2:$B$326, $B110,data!$C$2:$C$326, "=2", data!$D$2:$D$326, "=1", data!$E$2:$E$326, {2,3}, data!$F$2:$F$326, "=1", data!$G$2:$G$326, "=1"), $C110=8, AVERAGEIFS(data!K$2:K$326, data!$B$2:$B$326, $B110,data!$C$2:$C$326, "=2", data!$D$2:$D$326, {2,3}, data!$E$2:$E$326, {2,3}, data!$F$2:$F$326, "=1", data!$G$2:$G$326, "=1"))</f>
        <v>13</v>
      </c>
      <c r="H110" s="6">
        <f t="shared" si="1"/>
        <v>0.59375</v>
      </c>
    </row>
    <row r="111" spans="1:8" x14ac:dyDescent="0.2">
      <c r="A111" s="4" t="s">
        <v>15</v>
      </c>
      <c r="B111" s="4">
        <v>16</v>
      </c>
      <c r="C111" s="4">
        <v>6</v>
      </c>
      <c r="D111" s="4">
        <f>_xlfn.IFS($C111=1, AVERAGEIFS(data!H$2:H$326, data!$B$2:$B$326, $B111,data!$C$2:$C$326, "=2", data!$D$2:$D$326, "=1", data!$E$2:$E$326, "=1", data!$F$2:$F$326, "=1", data!$G$2:$G$326, "=1"), $C111=2, AVERAGEIFS(data!H$2:H$326, data!$B$2:$B$326, $B111,data!$C$2:$C$326, "=2", data!$D$2:$D$326, "=1", data!$E$2:$E$326, "=1", data!$F$2:$F$326, "=1", data!$G$2:$G$326, "=2"), $C111=3, AVERAGEIFS(data!H$2:H$326, data!$B$2:$B$326, $B111,data!$C$2:$C$326, "=2", data!$D$2:$D$326, "=1", data!$E$2:$E$326, "=1", data!$F$2:$F$326, "=1", data!$G$2:$G$326, "=3"), $C111=4, AVERAGEIFS(data!H$2:H$326, data!$B$2:$B$326, $B111,data!$C$2:$C$326, "=3", data!$D$2:$D$326, "=1", data!$E$2:$E$326, "=1", data!$F$2:$F$326, "=1", data!$G$2:$G$326, "=1"), $C111=5, AVERAGEIFS(data!H$2:H$326, data!$B$2:$B$326, $B111,data!$C$2:$C$326, "=3", data!$D$2:$D$326, "=1", data!$E$2:$E$326, "=1", data!$F$2:$F$326, "=1", data!$G$2:$G$326, "=2"), $C111=6, AVERAGEIFS(data!H$2:H$326, data!$B$2:$B$326, $B111,data!$C$2:$C$326, "=2", data!$D$2:$D$326, {2,3}, data!$E$2:$E$326, "=1", data!$F$2:$F$326, "=1", data!$G$2:$G$326, "=1"), $C111=7, AVERAGEIFS(data!H$2:H$326, data!$B$2:$B$326, $B111,data!$C$2:$C$326, "=2", data!$D$2:$D$326, "=1", data!$E$2:$E$326, {2,3}, data!$F$2:$F$326, "=1", data!$G$2:$G$326, "=1"), $C111=8, AVERAGEIFS(data!H$2:H$326, data!$B$2:$B$326, $B111,data!$C$2:$C$326, "=2", data!$D$2:$D$326, {2,3}, data!$E$2:$E$326, {2,3}, data!$F$2:$F$326, "=1", data!$G$2:$G$326, "=1"))</f>
        <v>500</v>
      </c>
      <c r="E111" s="4">
        <f>_xlfn.IFS($C111=1, AVERAGEIFS(data!I$2:I$326, data!$B$2:$B$326, $B111,data!$C$2:$C$326, "=2", data!$D$2:$D$326, "=1", data!$E$2:$E$326, "=1", data!$F$2:$F$326, "=1", data!$G$2:$G$326, "=1"), $C111=2, AVERAGEIFS(data!I$2:I$326, data!$B$2:$B$326, $B111,data!$C$2:$C$326, "=2", data!$D$2:$D$326, "=1", data!$E$2:$E$326, "=1", data!$F$2:$F$326, "=1", data!$G$2:$G$326, "=2"), $C111=3, AVERAGEIFS(data!I$2:I$326, data!$B$2:$B$326, $B111,data!$C$2:$C$326, "=2", data!$D$2:$D$326, "=1", data!$E$2:$E$326, "=1", data!$F$2:$F$326, "=1", data!$G$2:$G$326, "=3"), $C111=4, AVERAGEIFS(data!I$2:I$326, data!$B$2:$B$326, $B111,data!$C$2:$C$326, "=3", data!$D$2:$D$326, "=1", data!$E$2:$E$326, "=1", data!$F$2:$F$326, "=1", data!$G$2:$G$326, "=1"), $C111=5, AVERAGEIFS(data!I$2:I$326, data!$B$2:$B$326, $B111,data!$C$2:$C$326, "=3", data!$D$2:$D$326, "=1", data!$E$2:$E$326, "=1", data!$F$2:$F$326, "=1", data!$G$2:$G$326, "=2"), $C111=6, AVERAGEIFS(data!I$2:I$326, data!$B$2:$B$326, $B111,data!$C$2:$C$326, "=2", data!$D$2:$D$326, {2,3}, data!$E$2:$E$326, "=1", data!$F$2:$F$326, "=1", data!$G$2:$G$326, "=1"), $C111=7, AVERAGEIFS(data!I$2:I$326, data!$B$2:$B$326, $B111,data!$C$2:$C$326, "=2", data!$D$2:$D$326, "=1", data!$E$2:$E$326, {2,3}, data!$F$2:$F$326, "=1", data!$G$2:$G$326, "=1"), $C111=8, AVERAGEIFS(data!I$2:I$326, data!$B$2:$B$326, $B111,data!$C$2:$C$326, "=2", data!$D$2:$D$326, {2,3}, data!$E$2:$E$326, {2,3}, data!$F$2:$F$326, "=1", data!$G$2:$G$326, "=1"))</f>
        <v>473</v>
      </c>
      <c r="F111" s="4">
        <f>_xlfn.IFS($C111=1, AVERAGEIFS(data!J$2:J$326, data!$B$2:$B$326, $B111,data!$C$2:$C$326, "=2", data!$D$2:$D$326, "=1", data!$E$2:$E$326, "=1", data!$F$2:$F$326, "=1", data!$G$2:$G$326, "=1"), $C111=2, AVERAGEIFS(data!J$2:J$326, data!$B$2:$B$326, $B111,data!$C$2:$C$326, "=2", data!$D$2:$D$326, "=1", data!$E$2:$E$326, "=1", data!$F$2:$F$326, "=1", data!$G$2:$G$326, "=2"), $C111=3, AVERAGEIFS(data!J$2:J$326, data!$B$2:$B$326, $B111,data!$C$2:$C$326, "=2", data!$D$2:$D$326, "=1", data!$E$2:$E$326, "=1", data!$F$2:$F$326, "=1", data!$G$2:$G$326, "=3"), $C111=4, AVERAGEIFS(data!J$2:J$326, data!$B$2:$B$326, $B111,data!$C$2:$C$326, "=3", data!$D$2:$D$326, "=1", data!$E$2:$E$326, "=1", data!$F$2:$F$326, "=1", data!$G$2:$G$326, "=1"), $C111=5, AVERAGEIFS(data!J$2:J$326, data!$B$2:$B$326, $B111,data!$C$2:$C$326, "=3", data!$D$2:$D$326, "=1", data!$E$2:$E$326, "=1", data!$F$2:$F$326, "=1", data!$G$2:$G$326, "=2"), $C111=6, AVERAGEIFS(data!J$2:J$326, data!$B$2:$B$326, $B111,data!$C$2:$C$326, "=2", data!$D$2:$D$326, {2,3}, data!$E$2:$E$326, "=1", data!$F$2:$F$326, "=1", data!$G$2:$G$326, "=1"), $C111=7, AVERAGEIFS(data!J$2:J$326, data!$B$2:$B$326, $B111,data!$C$2:$C$326, "=2", data!$D$2:$D$326, "=1", data!$E$2:$E$326, {2,3}, data!$F$2:$F$326, "=1", data!$G$2:$G$326, "=1"), $C111=8, AVERAGEIFS(data!J$2:J$326, data!$B$2:$B$326, $B111,data!$C$2:$C$326, "=2", data!$D$2:$D$326, {2,3}, data!$E$2:$E$326, {2,3}, data!$F$2:$F$326, "=1", data!$G$2:$G$326, "=1"))</f>
        <v>116</v>
      </c>
      <c r="G111" s="4">
        <f>_xlfn.IFS($C111=1, AVERAGEIFS(data!K$2:K$326, data!$B$2:$B$326, $B111,data!$C$2:$C$326, "=2", data!$D$2:$D$326, "=1", data!$E$2:$E$326, "=1", data!$F$2:$F$326, "=1", data!$G$2:$G$326, "=1"), $C111=2, AVERAGEIFS(data!K$2:K$326, data!$B$2:$B$326, $B111,data!$C$2:$C$326, "=2", data!$D$2:$D$326, "=1", data!$E$2:$E$326, "=1", data!$F$2:$F$326, "=1", data!$G$2:$G$326, "=2"), $C111=3, AVERAGEIFS(data!K$2:K$326, data!$B$2:$B$326, $B111,data!$C$2:$C$326, "=2", data!$D$2:$D$326, "=1", data!$E$2:$E$326, "=1", data!$F$2:$F$326, "=1", data!$G$2:$G$326, "=3"), $C111=4, AVERAGEIFS(data!K$2:K$326, data!$B$2:$B$326, $B111,data!$C$2:$C$326, "=3", data!$D$2:$D$326, "=1", data!$E$2:$E$326, "=1", data!$F$2:$F$326, "=1", data!$G$2:$G$326, "=1"), $C111=5, AVERAGEIFS(data!K$2:K$326, data!$B$2:$B$326, $B111,data!$C$2:$C$326, "=3", data!$D$2:$D$326, "=1", data!$E$2:$E$326, "=1", data!$F$2:$F$326, "=1", data!$G$2:$G$326, "=2"), $C111=6, AVERAGEIFS(data!K$2:K$326, data!$B$2:$B$326, $B111,data!$C$2:$C$326, "=2", data!$D$2:$D$326, {2,3}, data!$E$2:$E$326, "=1", data!$F$2:$F$326, "=1", data!$G$2:$G$326, "=1"), $C111=7, AVERAGEIFS(data!K$2:K$326, data!$B$2:$B$326, $B111,data!$C$2:$C$326, "=2", data!$D$2:$D$326, "=1", data!$E$2:$E$326, {2,3}, data!$F$2:$F$326, "=1", data!$G$2:$G$326, "=1"), $C111=8, AVERAGEIFS(data!K$2:K$326, data!$B$2:$B$326, $B111,data!$C$2:$C$326, "=2", data!$D$2:$D$326, {2,3}, data!$E$2:$E$326, {2,3}, data!$F$2:$F$326, "=1", data!$G$2:$G$326, "=1"))</f>
        <v>4</v>
      </c>
      <c r="H111" s="6">
        <f t="shared" si="1"/>
        <v>0.96551724137931039</v>
      </c>
    </row>
    <row r="112" spans="1:8" x14ac:dyDescent="0.2">
      <c r="A112" s="4" t="s">
        <v>15</v>
      </c>
      <c r="B112" s="4">
        <v>16</v>
      </c>
      <c r="C112" s="4">
        <v>7</v>
      </c>
      <c r="D112" s="4">
        <f>_xlfn.IFS($C112=1, AVERAGEIFS(data!H$2:H$326, data!$B$2:$B$326, $B112,data!$C$2:$C$326, "=2", data!$D$2:$D$326, "=1", data!$E$2:$E$326, "=1", data!$F$2:$F$326, "=1", data!$G$2:$G$326, "=1"), $C112=2, AVERAGEIFS(data!H$2:H$326, data!$B$2:$B$326, $B112,data!$C$2:$C$326, "=2", data!$D$2:$D$326, "=1", data!$E$2:$E$326, "=1", data!$F$2:$F$326, "=1", data!$G$2:$G$326, "=2"), $C112=3, AVERAGEIFS(data!H$2:H$326, data!$B$2:$B$326, $B112,data!$C$2:$C$326, "=2", data!$D$2:$D$326, "=1", data!$E$2:$E$326, "=1", data!$F$2:$F$326, "=1", data!$G$2:$G$326, "=3"), $C112=4, AVERAGEIFS(data!H$2:H$326, data!$B$2:$B$326, $B112,data!$C$2:$C$326, "=3", data!$D$2:$D$326, "=1", data!$E$2:$E$326, "=1", data!$F$2:$F$326, "=1", data!$G$2:$G$326, "=1"), $C112=5, AVERAGEIFS(data!H$2:H$326, data!$B$2:$B$326, $B112,data!$C$2:$C$326, "=3", data!$D$2:$D$326, "=1", data!$E$2:$E$326, "=1", data!$F$2:$F$326, "=1", data!$G$2:$G$326, "=2"), $C112=6, AVERAGEIFS(data!H$2:H$326, data!$B$2:$B$326, $B112,data!$C$2:$C$326, "=2", data!$D$2:$D$326, {2,3}, data!$E$2:$E$326, "=1", data!$F$2:$F$326, "=1", data!$G$2:$G$326, "=1"), $C112=7, AVERAGEIFS(data!H$2:H$326, data!$B$2:$B$326, $B112,data!$C$2:$C$326, "=2", data!$D$2:$D$326, "=1", data!$E$2:$E$326, {2,3}, data!$F$2:$F$326, "=1", data!$G$2:$G$326, "=1"), $C112=8, AVERAGEIFS(data!H$2:H$326, data!$B$2:$B$326, $B112,data!$C$2:$C$326, "=2", data!$D$2:$D$326, {2,3}, data!$E$2:$E$326, {2,3}, data!$F$2:$F$326, "=1", data!$G$2:$G$326, "=1"))</f>
        <v>500</v>
      </c>
      <c r="E112" s="4">
        <f>_xlfn.IFS($C112=1, AVERAGEIFS(data!I$2:I$326, data!$B$2:$B$326, $B112,data!$C$2:$C$326, "=2", data!$D$2:$D$326, "=1", data!$E$2:$E$326, "=1", data!$F$2:$F$326, "=1", data!$G$2:$G$326, "=1"), $C112=2, AVERAGEIFS(data!I$2:I$326, data!$B$2:$B$326, $B112,data!$C$2:$C$326, "=2", data!$D$2:$D$326, "=1", data!$E$2:$E$326, "=1", data!$F$2:$F$326, "=1", data!$G$2:$G$326, "=2"), $C112=3, AVERAGEIFS(data!I$2:I$326, data!$B$2:$B$326, $B112,data!$C$2:$C$326, "=2", data!$D$2:$D$326, "=1", data!$E$2:$E$326, "=1", data!$F$2:$F$326, "=1", data!$G$2:$G$326, "=3"), $C112=4, AVERAGEIFS(data!I$2:I$326, data!$B$2:$B$326, $B112,data!$C$2:$C$326, "=3", data!$D$2:$D$326, "=1", data!$E$2:$E$326, "=1", data!$F$2:$F$326, "=1", data!$G$2:$G$326, "=1"), $C112=5, AVERAGEIFS(data!I$2:I$326, data!$B$2:$B$326, $B112,data!$C$2:$C$326, "=3", data!$D$2:$D$326, "=1", data!$E$2:$E$326, "=1", data!$F$2:$F$326, "=1", data!$G$2:$G$326, "=2"), $C112=6, AVERAGEIFS(data!I$2:I$326, data!$B$2:$B$326, $B112,data!$C$2:$C$326, "=2", data!$D$2:$D$326, {2,3}, data!$E$2:$E$326, "=1", data!$F$2:$F$326, "=1", data!$G$2:$G$326, "=1"), $C112=7, AVERAGEIFS(data!I$2:I$326, data!$B$2:$B$326, $B112,data!$C$2:$C$326, "=2", data!$D$2:$D$326, "=1", data!$E$2:$E$326, {2,3}, data!$F$2:$F$326, "=1", data!$G$2:$G$326, "=1"), $C112=8, AVERAGEIFS(data!I$2:I$326, data!$B$2:$B$326, $B112,data!$C$2:$C$326, "=2", data!$D$2:$D$326, {2,3}, data!$E$2:$E$326, {2,3}, data!$F$2:$F$326, "=1", data!$G$2:$G$326, "=1"))</f>
        <v>500</v>
      </c>
      <c r="F112" s="4">
        <f>_xlfn.IFS($C112=1, AVERAGEIFS(data!J$2:J$326, data!$B$2:$B$326, $B112,data!$C$2:$C$326, "=2", data!$D$2:$D$326, "=1", data!$E$2:$E$326, "=1", data!$F$2:$F$326, "=1", data!$G$2:$G$326, "=1"), $C112=2, AVERAGEIFS(data!J$2:J$326, data!$B$2:$B$326, $B112,data!$C$2:$C$326, "=2", data!$D$2:$D$326, "=1", data!$E$2:$E$326, "=1", data!$F$2:$F$326, "=1", data!$G$2:$G$326, "=2"), $C112=3, AVERAGEIFS(data!J$2:J$326, data!$B$2:$B$326, $B112,data!$C$2:$C$326, "=2", data!$D$2:$D$326, "=1", data!$E$2:$E$326, "=1", data!$F$2:$F$326, "=1", data!$G$2:$G$326, "=3"), $C112=4, AVERAGEIFS(data!J$2:J$326, data!$B$2:$B$326, $B112,data!$C$2:$C$326, "=3", data!$D$2:$D$326, "=1", data!$E$2:$E$326, "=1", data!$F$2:$F$326, "=1", data!$G$2:$G$326, "=1"), $C112=5, AVERAGEIFS(data!J$2:J$326, data!$B$2:$B$326, $B112,data!$C$2:$C$326, "=3", data!$D$2:$D$326, "=1", data!$E$2:$E$326, "=1", data!$F$2:$F$326, "=1", data!$G$2:$G$326, "=2"), $C112=6, AVERAGEIFS(data!J$2:J$326, data!$B$2:$B$326, $B112,data!$C$2:$C$326, "=2", data!$D$2:$D$326, {2,3}, data!$E$2:$E$326, "=1", data!$F$2:$F$326, "=1", data!$G$2:$G$326, "=1"), $C112=7, AVERAGEIFS(data!J$2:J$326, data!$B$2:$B$326, $B112,data!$C$2:$C$326, "=2", data!$D$2:$D$326, "=1", data!$E$2:$E$326, {2,3}, data!$F$2:$F$326, "=1", data!$G$2:$G$326, "=1"), $C112=8, AVERAGEIFS(data!J$2:J$326, data!$B$2:$B$326, $B112,data!$C$2:$C$326, "=2", data!$D$2:$D$326, {2,3}, data!$E$2:$E$326, {2,3}, data!$F$2:$F$326, "=1", data!$G$2:$G$326, "=1"))</f>
        <v>496</v>
      </c>
      <c r="G112" s="4">
        <f>_xlfn.IFS($C112=1, AVERAGEIFS(data!K$2:K$326, data!$B$2:$B$326, $B112,data!$C$2:$C$326, "=2", data!$D$2:$D$326, "=1", data!$E$2:$E$326, "=1", data!$F$2:$F$326, "=1", data!$G$2:$G$326, "=1"), $C112=2, AVERAGEIFS(data!K$2:K$326, data!$B$2:$B$326, $B112,data!$C$2:$C$326, "=2", data!$D$2:$D$326, "=1", data!$E$2:$E$326, "=1", data!$F$2:$F$326, "=1", data!$G$2:$G$326, "=2"), $C112=3, AVERAGEIFS(data!K$2:K$326, data!$B$2:$B$326, $B112,data!$C$2:$C$326, "=2", data!$D$2:$D$326, "=1", data!$E$2:$E$326, "=1", data!$F$2:$F$326, "=1", data!$G$2:$G$326, "=3"), $C112=4, AVERAGEIFS(data!K$2:K$326, data!$B$2:$B$326, $B112,data!$C$2:$C$326, "=3", data!$D$2:$D$326, "=1", data!$E$2:$E$326, "=1", data!$F$2:$F$326, "=1", data!$G$2:$G$326, "=1"), $C112=5, AVERAGEIFS(data!K$2:K$326, data!$B$2:$B$326, $B112,data!$C$2:$C$326, "=3", data!$D$2:$D$326, "=1", data!$E$2:$E$326, "=1", data!$F$2:$F$326, "=1", data!$G$2:$G$326, "=2"), $C112=6, AVERAGEIFS(data!K$2:K$326, data!$B$2:$B$326, $B112,data!$C$2:$C$326, "=2", data!$D$2:$D$326, {2,3}, data!$E$2:$E$326, "=1", data!$F$2:$F$326, "=1", data!$G$2:$G$326, "=1"), $C112=7, AVERAGEIFS(data!K$2:K$326, data!$B$2:$B$326, $B112,data!$C$2:$C$326, "=2", data!$D$2:$D$326, "=1", data!$E$2:$E$326, {2,3}, data!$F$2:$F$326, "=1", data!$G$2:$G$326, "=1"), $C112=8, AVERAGEIFS(data!K$2:K$326, data!$B$2:$B$326, $B112,data!$C$2:$C$326, "=2", data!$D$2:$D$326, {2,3}, data!$E$2:$E$326, {2,3}, data!$F$2:$F$326, "=1", data!$G$2:$G$326, "=1"))</f>
        <v>442</v>
      </c>
      <c r="H112" s="6">
        <f t="shared" si="1"/>
        <v>0.1088709677419355</v>
      </c>
    </row>
    <row r="113" spans="1:8" x14ac:dyDescent="0.2">
      <c r="A113" s="4" t="s">
        <v>15</v>
      </c>
      <c r="B113" s="4">
        <v>16</v>
      </c>
      <c r="C113" s="4">
        <v>8</v>
      </c>
      <c r="D113" s="4">
        <f>_xlfn.IFS($C113=1, AVERAGEIFS(data!H$2:H$326, data!$B$2:$B$326, $B113,data!$C$2:$C$326, "=2", data!$D$2:$D$326, "=1", data!$E$2:$E$326, "=1", data!$F$2:$F$326, "=1", data!$G$2:$G$326, "=1"), $C113=2, AVERAGEIFS(data!H$2:H$326, data!$B$2:$B$326, $B113,data!$C$2:$C$326, "=2", data!$D$2:$D$326, "=1", data!$E$2:$E$326, "=1", data!$F$2:$F$326, "=1", data!$G$2:$G$326, "=2"), $C113=3, AVERAGEIFS(data!H$2:H$326, data!$B$2:$B$326, $B113,data!$C$2:$C$326, "=2", data!$D$2:$D$326, "=1", data!$E$2:$E$326, "=1", data!$F$2:$F$326, "=1", data!$G$2:$G$326, "=3"), $C113=4, AVERAGEIFS(data!H$2:H$326, data!$B$2:$B$326, $B113,data!$C$2:$C$326, "=3", data!$D$2:$D$326, "=1", data!$E$2:$E$326, "=1", data!$F$2:$F$326, "=1", data!$G$2:$G$326, "=1"), $C113=5, AVERAGEIFS(data!H$2:H$326, data!$B$2:$B$326, $B113,data!$C$2:$C$326, "=3", data!$D$2:$D$326, "=1", data!$E$2:$E$326, "=1", data!$F$2:$F$326, "=1", data!$G$2:$G$326, "=2"), $C113=6, AVERAGEIFS(data!H$2:H$326, data!$B$2:$B$326, $B113,data!$C$2:$C$326, "=2", data!$D$2:$D$326, {2,3}, data!$E$2:$E$326, "=1", data!$F$2:$F$326, "=1", data!$G$2:$G$326, "=1"), $C113=7, AVERAGEIFS(data!H$2:H$326, data!$B$2:$B$326, $B113,data!$C$2:$C$326, "=2", data!$D$2:$D$326, "=1", data!$E$2:$E$326, {2,3}, data!$F$2:$F$326, "=1", data!$G$2:$G$326, "=1"), $C113=8, AVERAGEIFS(data!H$2:H$326, data!$B$2:$B$326, $B113,data!$C$2:$C$326, "=2", data!$D$2:$D$326, {2,3}, data!$E$2:$E$326, {2,3}, data!$F$2:$F$326, "=1", data!$G$2:$G$326, "=1"))</f>
        <v>500</v>
      </c>
      <c r="E113" s="4">
        <f>_xlfn.IFS($C113=1, AVERAGEIFS(data!I$2:I$326, data!$B$2:$B$326, $B113,data!$C$2:$C$326, "=2", data!$D$2:$D$326, "=1", data!$E$2:$E$326, "=1", data!$F$2:$F$326, "=1", data!$G$2:$G$326, "=1"), $C113=2, AVERAGEIFS(data!I$2:I$326, data!$B$2:$B$326, $B113,data!$C$2:$C$326, "=2", data!$D$2:$D$326, "=1", data!$E$2:$E$326, "=1", data!$F$2:$F$326, "=1", data!$G$2:$G$326, "=2"), $C113=3, AVERAGEIFS(data!I$2:I$326, data!$B$2:$B$326, $B113,data!$C$2:$C$326, "=2", data!$D$2:$D$326, "=1", data!$E$2:$E$326, "=1", data!$F$2:$F$326, "=1", data!$G$2:$G$326, "=3"), $C113=4, AVERAGEIFS(data!I$2:I$326, data!$B$2:$B$326, $B113,data!$C$2:$C$326, "=3", data!$D$2:$D$326, "=1", data!$E$2:$E$326, "=1", data!$F$2:$F$326, "=1", data!$G$2:$G$326, "=1"), $C113=5, AVERAGEIFS(data!I$2:I$326, data!$B$2:$B$326, $B113,data!$C$2:$C$326, "=3", data!$D$2:$D$326, "=1", data!$E$2:$E$326, "=1", data!$F$2:$F$326, "=1", data!$G$2:$G$326, "=2"), $C113=6, AVERAGEIFS(data!I$2:I$326, data!$B$2:$B$326, $B113,data!$C$2:$C$326, "=2", data!$D$2:$D$326, {2,3}, data!$E$2:$E$326, "=1", data!$F$2:$F$326, "=1", data!$G$2:$G$326, "=1"), $C113=7, AVERAGEIFS(data!I$2:I$326, data!$B$2:$B$326, $B113,data!$C$2:$C$326, "=2", data!$D$2:$D$326, "=1", data!$E$2:$E$326, {2,3}, data!$F$2:$F$326, "=1", data!$G$2:$G$326, "=1"), $C113=8, AVERAGEIFS(data!I$2:I$326, data!$B$2:$B$326, $B113,data!$C$2:$C$326, "=2", data!$D$2:$D$326, {2,3}, data!$E$2:$E$326, {2,3}, data!$F$2:$F$326, "=1", data!$G$2:$G$326, "=1"))</f>
        <v>500</v>
      </c>
      <c r="F113" s="4">
        <f>_xlfn.IFS($C113=1, AVERAGEIFS(data!J$2:J$326, data!$B$2:$B$326, $B113,data!$C$2:$C$326, "=2", data!$D$2:$D$326, "=1", data!$E$2:$E$326, "=1", data!$F$2:$F$326, "=1", data!$G$2:$G$326, "=1"), $C113=2, AVERAGEIFS(data!J$2:J$326, data!$B$2:$B$326, $B113,data!$C$2:$C$326, "=2", data!$D$2:$D$326, "=1", data!$E$2:$E$326, "=1", data!$F$2:$F$326, "=1", data!$G$2:$G$326, "=2"), $C113=3, AVERAGEIFS(data!J$2:J$326, data!$B$2:$B$326, $B113,data!$C$2:$C$326, "=2", data!$D$2:$D$326, "=1", data!$E$2:$E$326, "=1", data!$F$2:$F$326, "=1", data!$G$2:$G$326, "=3"), $C113=4, AVERAGEIFS(data!J$2:J$326, data!$B$2:$B$326, $B113,data!$C$2:$C$326, "=3", data!$D$2:$D$326, "=1", data!$E$2:$E$326, "=1", data!$F$2:$F$326, "=1", data!$G$2:$G$326, "=1"), $C113=5, AVERAGEIFS(data!J$2:J$326, data!$B$2:$B$326, $B113,data!$C$2:$C$326, "=3", data!$D$2:$D$326, "=1", data!$E$2:$E$326, "=1", data!$F$2:$F$326, "=1", data!$G$2:$G$326, "=2"), $C113=6, AVERAGEIFS(data!J$2:J$326, data!$B$2:$B$326, $B113,data!$C$2:$C$326, "=2", data!$D$2:$D$326, {2,3}, data!$E$2:$E$326, "=1", data!$F$2:$F$326, "=1", data!$G$2:$G$326, "=1"), $C113=7, AVERAGEIFS(data!J$2:J$326, data!$B$2:$B$326, $B113,data!$C$2:$C$326, "=2", data!$D$2:$D$326, "=1", data!$E$2:$E$326, {2,3}, data!$F$2:$F$326, "=1", data!$G$2:$G$326, "=1"), $C113=8, AVERAGEIFS(data!J$2:J$326, data!$B$2:$B$326, $B113,data!$C$2:$C$326, "=2", data!$D$2:$D$326, {2,3}, data!$E$2:$E$326, {2,3}, data!$F$2:$F$326, "=1", data!$G$2:$G$326, "=1"))</f>
        <v>496</v>
      </c>
      <c r="G113" s="4">
        <f>_xlfn.IFS($C113=1, AVERAGEIFS(data!K$2:K$326, data!$B$2:$B$326, $B113,data!$C$2:$C$326, "=2", data!$D$2:$D$326, "=1", data!$E$2:$E$326, "=1", data!$F$2:$F$326, "=1", data!$G$2:$G$326, "=1"), $C113=2, AVERAGEIFS(data!K$2:K$326, data!$B$2:$B$326, $B113,data!$C$2:$C$326, "=2", data!$D$2:$D$326, "=1", data!$E$2:$E$326, "=1", data!$F$2:$F$326, "=1", data!$G$2:$G$326, "=2"), $C113=3, AVERAGEIFS(data!K$2:K$326, data!$B$2:$B$326, $B113,data!$C$2:$C$326, "=2", data!$D$2:$D$326, "=1", data!$E$2:$E$326, "=1", data!$F$2:$F$326, "=1", data!$G$2:$G$326, "=3"), $C113=4, AVERAGEIFS(data!K$2:K$326, data!$B$2:$B$326, $B113,data!$C$2:$C$326, "=3", data!$D$2:$D$326, "=1", data!$E$2:$E$326, "=1", data!$F$2:$F$326, "=1", data!$G$2:$G$326, "=1"), $C113=5, AVERAGEIFS(data!K$2:K$326, data!$B$2:$B$326, $B113,data!$C$2:$C$326, "=3", data!$D$2:$D$326, "=1", data!$E$2:$E$326, "=1", data!$F$2:$F$326, "=1", data!$G$2:$G$326, "=2"), $C113=6, AVERAGEIFS(data!K$2:K$326, data!$B$2:$B$326, $B113,data!$C$2:$C$326, "=2", data!$D$2:$D$326, {2,3}, data!$E$2:$E$326, "=1", data!$F$2:$F$326, "=1", data!$G$2:$G$326, "=1"), $C113=7, AVERAGEIFS(data!K$2:K$326, data!$B$2:$B$326, $B113,data!$C$2:$C$326, "=2", data!$D$2:$D$326, "=1", data!$E$2:$E$326, {2,3}, data!$F$2:$F$326, "=1", data!$G$2:$G$326, "=1"), $C113=8, AVERAGEIFS(data!K$2:K$326, data!$B$2:$B$326, $B113,data!$C$2:$C$326, "=2", data!$D$2:$D$326, {2,3}, data!$E$2:$E$326, {2,3}, data!$F$2:$F$326, "=1", data!$G$2:$G$326, "=1"))</f>
        <v>418</v>
      </c>
      <c r="H113" s="6">
        <f t="shared" si="1"/>
        <v>0.157258064516129</v>
      </c>
    </row>
    <row r="114" spans="1:8" x14ac:dyDescent="0.2">
      <c r="A114" s="4" t="s">
        <v>15</v>
      </c>
      <c r="B114" s="4">
        <v>17</v>
      </c>
      <c r="C114" s="4">
        <v>1</v>
      </c>
      <c r="D114" s="4">
        <f>_xlfn.IFS($C114=1, AVERAGEIFS(data!H$2:H$326, data!$B$2:$B$326, $B114,data!$C$2:$C$326, "=2", data!$D$2:$D$326, "=1", data!$E$2:$E$326, "=1", data!$F$2:$F$326, "=1", data!$G$2:$G$326, "=1"), $C114=2, AVERAGEIFS(data!H$2:H$326, data!$B$2:$B$326, $B114,data!$C$2:$C$326, "=2", data!$D$2:$D$326, "=1", data!$E$2:$E$326, "=1", data!$F$2:$F$326, "=1", data!$G$2:$G$326, "=2"), $C114=3, AVERAGEIFS(data!H$2:H$326, data!$B$2:$B$326, $B114,data!$C$2:$C$326, "=2", data!$D$2:$D$326, "=1", data!$E$2:$E$326, "=1", data!$F$2:$F$326, "=1", data!$G$2:$G$326, "=3"), $C114=4, AVERAGEIFS(data!H$2:H$326, data!$B$2:$B$326, $B114,data!$C$2:$C$326, "=3", data!$D$2:$D$326, "=1", data!$E$2:$E$326, "=1", data!$F$2:$F$326, "=1", data!$G$2:$G$326, "=1"), $C114=5, AVERAGEIFS(data!H$2:H$326, data!$B$2:$B$326, $B114,data!$C$2:$C$326, "=3", data!$D$2:$D$326, "=1", data!$E$2:$E$326, "=1", data!$F$2:$F$326, "=1", data!$G$2:$G$326, "=2"), $C114=6, AVERAGEIFS(data!H$2:H$326, data!$B$2:$B$326, $B114,data!$C$2:$C$326, "=2", data!$D$2:$D$326, {2,3}, data!$E$2:$E$326, "=1", data!$F$2:$F$326, "=1", data!$G$2:$G$326, "=1"), $C114=7, AVERAGEIFS(data!H$2:H$326, data!$B$2:$B$326, $B114,data!$C$2:$C$326, "=2", data!$D$2:$D$326, "=1", data!$E$2:$E$326, {2,3}, data!$F$2:$F$326, "=1", data!$G$2:$G$326, "=1"), $C114=8, AVERAGEIFS(data!H$2:H$326, data!$B$2:$B$326, $B114,data!$C$2:$C$326, "=2", data!$D$2:$D$326, {2,3}, data!$E$2:$E$326, {2,3}, data!$F$2:$F$326, "=1", data!$G$2:$G$326, "=1"))</f>
        <v>500</v>
      </c>
      <c r="E114" s="4">
        <f>_xlfn.IFS($C114=1, AVERAGEIFS(data!I$2:I$326, data!$B$2:$B$326, $B114,data!$C$2:$C$326, "=2", data!$D$2:$D$326, "=1", data!$E$2:$E$326, "=1", data!$F$2:$F$326, "=1", data!$G$2:$G$326, "=1"), $C114=2, AVERAGEIFS(data!I$2:I$326, data!$B$2:$B$326, $B114,data!$C$2:$C$326, "=2", data!$D$2:$D$326, "=1", data!$E$2:$E$326, "=1", data!$F$2:$F$326, "=1", data!$G$2:$G$326, "=2"), $C114=3, AVERAGEIFS(data!I$2:I$326, data!$B$2:$B$326, $B114,data!$C$2:$C$326, "=2", data!$D$2:$D$326, "=1", data!$E$2:$E$326, "=1", data!$F$2:$F$326, "=1", data!$G$2:$G$326, "=3"), $C114=4, AVERAGEIFS(data!I$2:I$326, data!$B$2:$B$326, $B114,data!$C$2:$C$326, "=3", data!$D$2:$D$326, "=1", data!$E$2:$E$326, "=1", data!$F$2:$F$326, "=1", data!$G$2:$G$326, "=1"), $C114=5, AVERAGEIFS(data!I$2:I$326, data!$B$2:$B$326, $B114,data!$C$2:$C$326, "=3", data!$D$2:$D$326, "=1", data!$E$2:$E$326, "=1", data!$F$2:$F$326, "=1", data!$G$2:$G$326, "=2"), $C114=6, AVERAGEIFS(data!I$2:I$326, data!$B$2:$B$326, $B114,data!$C$2:$C$326, "=2", data!$D$2:$D$326, {2,3}, data!$E$2:$E$326, "=1", data!$F$2:$F$326, "=1", data!$G$2:$G$326, "=1"), $C114=7, AVERAGEIFS(data!I$2:I$326, data!$B$2:$B$326, $B114,data!$C$2:$C$326, "=2", data!$D$2:$D$326, "=1", data!$E$2:$E$326, {2,3}, data!$F$2:$F$326, "=1", data!$G$2:$G$326, "=1"), $C114=8, AVERAGEIFS(data!I$2:I$326, data!$B$2:$B$326, $B114,data!$C$2:$C$326, "=2", data!$D$2:$D$326, {2,3}, data!$E$2:$E$326, {2,3}, data!$F$2:$F$326, "=1", data!$G$2:$G$326, "=1"))</f>
        <v>492</v>
      </c>
      <c r="F114" s="4">
        <f>_xlfn.IFS($C114=1, AVERAGEIFS(data!J$2:J$326, data!$B$2:$B$326, $B114,data!$C$2:$C$326, "=2", data!$D$2:$D$326, "=1", data!$E$2:$E$326, "=1", data!$F$2:$F$326, "=1", data!$G$2:$G$326, "=1"), $C114=2, AVERAGEIFS(data!J$2:J$326, data!$B$2:$B$326, $B114,data!$C$2:$C$326, "=2", data!$D$2:$D$326, "=1", data!$E$2:$E$326, "=1", data!$F$2:$F$326, "=1", data!$G$2:$G$326, "=2"), $C114=3, AVERAGEIFS(data!J$2:J$326, data!$B$2:$B$326, $B114,data!$C$2:$C$326, "=2", data!$D$2:$D$326, "=1", data!$E$2:$E$326, "=1", data!$F$2:$F$326, "=1", data!$G$2:$G$326, "=3"), $C114=4, AVERAGEIFS(data!J$2:J$326, data!$B$2:$B$326, $B114,data!$C$2:$C$326, "=3", data!$D$2:$D$326, "=1", data!$E$2:$E$326, "=1", data!$F$2:$F$326, "=1", data!$G$2:$G$326, "=1"), $C114=5, AVERAGEIFS(data!J$2:J$326, data!$B$2:$B$326, $B114,data!$C$2:$C$326, "=3", data!$D$2:$D$326, "=1", data!$E$2:$E$326, "=1", data!$F$2:$F$326, "=1", data!$G$2:$G$326, "=2"), $C114=6, AVERAGEIFS(data!J$2:J$326, data!$B$2:$B$326, $B114,data!$C$2:$C$326, "=2", data!$D$2:$D$326, {2,3}, data!$E$2:$E$326, "=1", data!$F$2:$F$326, "=1", data!$G$2:$G$326, "=1"), $C114=7, AVERAGEIFS(data!J$2:J$326, data!$B$2:$B$326, $B114,data!$C$2:$C$326, "=2", data!$D$2:$D$326, "=1", data!$E$2:$E$326, {2,3}, data!$F$2:$F$326, "=1", data!$G$2:$G$326, "=1"), $C114=8, AVERAGEIFS(data!J$2:J$326, data!$B$2:$B$326, $B114,data!$C$2:$C$326, "=2", data!$D$2:$D$326, {2,3}, data!$E$2:$E$326, {2,3}, data!$F$2:$F$326, "=1", data!$G$2:$G$326, "=1"))</f>
        <v>270</v>
      </c>
      <c r="G114" s="4">
        <f>_xlfn.IFS($C114=1, AVERAGEIFS(data!K$2:K$326, data!$B$2:$B$326, $B114,data!$C$2:$C$326, "=2", data!$D$2:$D$326, "=1", data!$E$2:$E$326, "=1", data!$F$2:$F$326, "=1", data!$G$2:$G$326, "=1"), $C114=2, AVERAGEIFS(data!K$2:K$326, data!$B$2:$B$326, $B114,data!$C$2:$C$326, "=2", data!$D$2:$D$326, "=1", data!$E$2:$E$326, "=1", data!$F$2:$F$326, "=1", data!$G$2:$G$326, "=2"), $C114=3, AVERAGEIFS(data!K$2:K$326, data!$B$2:$B$326, $B114,data!$C$2:$C$326, "=2", data!$D$2:$D$326, "=1", data!$E$2:$E$326, "=1", data!$F$2:$F$326, "=1", data!$G$2:$G$326, "=3"), $C114=4, AVERAGEIFS(data!K$2:K$326, data!$B$2:$B$326, $B114,data!$C$2:$C$326, "=3", data!$D$2:$D$326, "=1", data!$E$2:$E$326, "=1", data!$F$2:$F$326, "=1", data!$G$2:$G$326, "=1"), $C114=5, AVERAGEIFS(data!K$2:K$326, data!$B$2:$B$326, $B114,data!$C$2:$C$326, "=3", data!$D$2:$D$326, "=1", data!$E$2:$E$326, "=1", data!$F$2:$F$326, "=1", data!$G$2:$G$326, "=2"), $C114=6, AVERAGEIFS(data!K$2:K$326, data!$B$2:$B$326, $B114,data!$C$2:$C$326, "=2", data!$D$2:$D$326, {2,3}, data!$E$2:$E$326, "=1", data!$F$2:$F$326, "=1", data!$G$2:$G$326, "=1"), $C114=7, AVERAGEIFS(data!K$2:K$326, data!$B$2:$B$326, $B114,data!$C$2:$C$326, "=2", data!$D$2:$D$326, "=1", data!$E$2:$E$326, {2,3}, data!$F$2:$F$326, "=1", data!$G$2:$G$326, "=1"), $C114=8, AVERAGEIFS(data!K$2:K$326, data!$B$2:$B$326, $B114,data!$C$2:$C$326, "=2", data!$D$2:$D$326, {2,3}, data!$E$2:$E$326, {2,3}, data!$F$2:$F$326, "=1", data!$G$2:$G$326, "=1"))</f>
        <v>3</v>
      </c>
      <c r="H114" s="6">
        <f t="shared" si="1"/>
        <v>0.98888888888888893</v>
      </c>
    </row>
    <row r="115" spans="1:8" x14ac:dyDescent="0.2">
      <c r="A115" s="4" t="s">
        <v>15</v>
      </c>
      <c r="B115" s="4">
        <v>17</v>
      </c>
      <c r="C115" s="4">
        <v>2</v>
      </c>
      <c r="D115" s="4">
        <f>_xlfn.IFS($C115=1, AVERAGEIFS(data!H$2:H$326, data!$B$2:$B$326, $B115,data!$C$2:$C$326, "=2", data!$D$2:$D$326, "=1", data!$E$2:$E$326, "=1", data!$F$2:$F$326, "=1", data!$G$2:$G$326, "=1"), $C115=2, AVERAGEIFS(data!H$2:H$326, data!$B$2:$B$326, $B115,data!$C$2:$C$326, "=2", data!$D$2:$D$326, "=1", data!$E$2:$E$326, "=1", data!$F$2:$F$326, "=1", data!$G$2:$G$326, "=2"), $C115=3, AVERAGEIFS(data!H$2:H$326, data!$B$2:$B$326, $B115,data!$C$2:$C$326, "=2", data!$D$2:$D$326, "=1", data!$E$2:$E$326, "=1", data!$F$2:$F$326, "=1", data!$G$2:$G$326, "=3"), $C115=4, AVERAGEIFS(data!H$2:H$326, data!$B$2:$B$326, $B115,data!$C$2:$C$326, "=3", data!$D$2:$D$326, "=1", data!$E$2:$E$326, "=1", data!$F$2:$F$326, "=1", data!$G$2:$G$326, "=1"), $C115=5, AVERAGEIFS(data!H$2:H$326, data!$B$2:$B$326, $B115,data!$C$2:$C$326, "=3", data!$D$2:$D$326, "=1", data!$E$2:$E$326, "=1", data!$F$2:$F$326, "=1", data!$G$2:$G$326, "=2"), $C115=6, AVERAGEIFS(data!H$2:H$326, data!$B$2:$B$326, $B115,data!$C$2:$C$326, "=2", data!$D$2:$D$326, {2,3}, data!$E$2:$E$326, "=1", data!$F$2:$F$326, "=1", data!$G$2:$G$326, "=1"), $C115=7, AVERAGEIFS(data!H$2:H$326, data!$B$2:$B$326, $B115,data!$C$2:$C$326, "=2", data!$D$2:$D$326, "=1", data!$E$2:$E$326, {2,3}, data!$F$2:$F$326, "=1", data!$G$2:$G$326, "=1"), $C115=8, AVERAGEIFS(data!H$2:H$326, data!$B$2:$B$326, $B115,data!$C$2:$C$326, "=2", data!$D$2:$D$326, {2,3}, data!$E$2:$E$326, {2,3}, data!$F$2:$F$326, "=1", data!$G$2:$G$326, "=1"))</f>
        <v>500</v>
      </c>
      <c r="E115" s="4">
        <f>_xlfn.IFS($C115=1, AVERAGEIFS(data!I$2:I$326, data!$B$2:$B$326, $B115,data!$C$2:$C$326, "=2", data!$D$2:$D$326, "=1", data!$E$2:$E$326, "=1", data!$F$2:$F$326, "=1", data!$G$2:$G$326, "=1"), $C115=2, AVERAGEIFS(data!I$2:I$326, data!$B$2:$B$326, $B115,data!$C$2:$C$326, "=2", data!$D$2:$D$326, "=1", data!$E$2:$E$326, "=1", data!$F$2:$F$326, "=1", data!$G$2:$G$326, "=2"), $C115=3, AVERAGEIFS(data!I$2:I$326, data!$B$2:$B$326, $B115,data!$C$2:$C$326, "=2", data!$D$2:$D$326, "=1", data!$E$2:$E$326, "=1", data!$F$2:$F$326, "=1", data!$G$2:$G$326, "=3"), $C115=4, AVERAGEIFS(data!I$2:I$326, data!$B$2:$B$326, $B115,data!$C$2:$C$326, "=3", data!$D$2:$D$326, "=1", data!$E$2:$E$326, "=1", data!$F$2:$F$326, "=1", data!$G$2:$G$326, "=1"), $C115=5, AVERAGEIFS(data!I$2:I$326, data!$B$2:$B$326, $B115,data!$C$2:$C$326, "=3", data!$D$2:$D$326, "=1", data!$E$2:$E$326, "=1", data!$F$2:$F$326, "=1", data!$G$2:$G$326, "=2"), $C115=6, AVERAGEIFS(data!I$2:I$326, data!$B$2:$B$326, $B115,data!$C$2:$C$326, "=2", data!$D$2:$D$326, {2,3}, data!$E$2:$E$326, "=1", data!$F$2:$F$326, "=1", data!$G$2:$G$326, "=1"), $C115=7, AVERAGEIFS(data!I$2:I$326, data!$B$2:$B$326, $B115,data!$C$2:$C$326, "=2", data!$D$2:$D$326, "=1", data!$E$2:$E$326, {2,3}, data!$F$2:$F$326, "=1", data!$G$2:$G$326, "=1"), $C115=8, AVERAGEIFS(data!I$2:I$326, data!$B$2:$B$326, $B115,data!$C$2:$C$326, "=2", data!$D$2:$D$326, {2,3}, data!$E$2:$E$326, {2,3}, data!$F$2:$F$326, "=1", data!$G$2:$G$326, "=1"))</f>
        <v>470</v>
      </c>
      <c r="F115" s="4">
        <f>_xlfn.IFS($C115=1, AVERAGEIFS(data!J$2:J$326, data!$B$2:$B$326, $B115,data!$C$2:$C$326, "=2", data!$D$2:$D$326, "=1", data!$E$2:$E$326, "=1", data!$F$2:$F$326, "=1", data!$G$2:$G$326, "=1"), $C115=2, AVERAGEIFS(data!J$2:J$326, data!$B$2:$B$326, $B115,data!$C$2:$C$326, "=2", data!$D$2:$D$326, "=1", data!$E$2:$E$326, "=1", data!$F$2:$F$326, "=1", data!$G$2:$G$326, "=2"), $C115=3, AVERAGEIFS(data!J$2:J$326, data!$B$2:$B$326, $B115,data!$C$2:$C$326, "=2", data!$D$2:$D$326, "=1", data!$E$2:$E$326, "=1", data!$F$2:$F$326, "=1", data!$G$2:$G$326, "=3"), $C115=4, AVERAGEIFS(data!J$2:J$326, data!$B$2:$B$326, $B115,data!$C$2:$C$326, "=3", data!$D$2:$D$326, "=1", data!$E$2:$E$326, "=1", data!$F$2:$F$326, "=1", data!$G$2:$G$326, "=1"), $C115=5, AVERAGEIFS(data!J$2:J$326, data!$B$2:$B$326, $B115,data!$C$2:$C$326, "=3", data!$D$2:$D$326, "=1", data!$E$2:$E$326, "=1", data!$F$2:$F$326, "=1", data!$G$2:$G$326, "=2"), $C115=6, AVERAGEIFS(data!J$2:J$326, data!$B$2:$B$326, $B115,data!$C$2:$C$326, "=2", data!$D$2:$D$326, {2,3}, data!$E$2:$E$326, "=1", data!$F$2:$F$326, "=1", data!$G$2:$G$326, "=1"), $C115=7, AVERAGEIFS(data!J$2:J$326, data!$B$2:$B$326, $B115,data!$C$2:$C$326, "=2", data!$D$2:$D$326, "=1", data!$E$2:$E$326, {2,3}, data!$F$2:$F$326, "=1", data!$G$2:$G$326, "=1"), $C115=8, AVERAGEIFS(data!J$2:J$326, data!$B$2:$B$326, $B115,data!$C$2:$C$326, "=2", data!$D$2:$D$326, {2,3}, data!$E$2:$E$326, {2,3}, data!$F$2:$F$326, "=1", data!$G$2:$G$326, "=1"))</f>
        <v>119</v>
      </c>
      <c r="G115" s="4">
        <f>_xlfn.IFS($C115=1, AVERAGEIFS(data!K$2:K$326, data!$B$2:$B$326, $B115,data!$C$2:$C$326, "=2", data!$D$2:$D$326, "=1", data!$E$2:$E$326, "=1", data!$F$2:$F$326, "=1", data!$G$2:$G$326, "=1"), $C115=2, AVERAGEIFS(data!K$2:K$326, data!$B$2:$B$326, $B115,data!$C$2:$C$326, "=2", data!$D$2:$D$326, "=1", data!$E$2:$E$326, "=1", data!$F$2:$F$326, "=1", data!$G$2:$G$326, "=2"), $C115=3, AVERAGEIFS(data!K$2:K$326, data!$B$2:$B$326, $B115,data!$C$2:$C$326, "=2", data!$D$2:$D$326, "=1", data!$E$2:$E$326, "=1", data!$F$2:$F$326, "=1", data!$G$2:$G$326, "=3"), $C115=4, AVERAGEIFS(data!K$2:K$326, data!$B$2:$B$326, $B115,data!$C$2:$C$326, "=3", data!$D$2:$D$326, "=1", data!$E$2:$E$326, "=1", data!$F$2:$F$326, "=1", data!$G$2:$G$326, "=1"), $C115=5, AVERAGEIFS(data!K$2:K$326, data!$B$2:$B$326, $B115,data!$C$2:$C$326, "=3", data!$D$2:$D$326, "=1", data!$E$2:$E$326, "=1", data!$F$2:$F$326, "=1", data!$G$2:$G$326, "=2"), $C115=6, AVERAGEIFS(data!K$2:K$326, data!$B$2:$B$326, $B115,data!$C$2:$C$326, "=2", data!$D$2:$D$326, {2,3}, data!$E$2:$E$326, "=1", data!$F$2:$F$326, "=1", data!$G$2:$G$326, "=1"), $C115=7, AVERAGEIFS(data!K$2:K$326, data!$B$2:$B$326, $B115,data!$C$2:$C$326, "=2", data!$D$2:$D$326, "=1", data!$E$2:$E$326, {2,3}, data!$F$2:$F$326, "=1", data!$G$2:$G$326, "=1"), $C115=8, AVERAGEIFS(data!K$2:K$326, data!$B$2:$B$326, $B115,data!$C$2:$C$326, "=2", data!$D$2:$D$326, {2,3}, data!$E$2:$E$326, {2,3}, data!$F$2:$F$326, "=1", data!$G$2:$G$326, "=1"))</f>
        <v>18</v>
      </c>
      <c r="H115" s="6">
        <f t="shared" si="1"/>
        <v>0.84873949579831931</v>
      </c>
    </row>
    <row r="116" spans="1:8" x14ac:dyDescent="0.2">
      <c r="A116" s="4" t="s">
        <v>15</v>
      </c>
      <c r="B116" s="4">
        <v>17</v>
      </c>
      <c r="C116" s="4">
        <v>3</v>
      </c>
      <c r="D116" s="4">
        <f>_xlfn.IFS($C116=1, AVERAGEIFS(data!H$2:H$326, data!$B$2:$B$326, $B116,data!$C$2:$C$326, "=2", data!$D$2:$D$326, "=1", data!$E$2:$E$326, "=1", data!$F$2:$F$326, "=1", data!$G$2:$G$326, "=1"), $C116=2, AVERAGEIFS(data!H$2:H$326, data!$B$2:$B$326, $B116,data!$C$2:$C$326, "=2", data!$D$2:$D$326, "=1", data!$E$2:$E$326, "=1", data!$F$2:$F$326, "=1", data!$G$2:$G$326, "=2"), $C116=3, AVERAGEIFS(data!H$2:H$326, data!$B$2:$B$326, $B116,data!$C$2:$C$326, "=2", data!$D$2:$D$326, "=1", data!$E$2:$E$326, "=1", data!$F$2:$F$326, "=1", data!$G$2:$G$326, "=3"), $C116=4, AVERAGEIFS(data!H$2:H$326, data!$B$2:$B$326, $B116,data!$C$2:$C$326, "=3", data!$D$2:$D$326, "=1", data!$E$2:$E$326, "=1", data!$F$2:$F$326, "=1", data!$G$2:$G$326, "=1"), $C116=5, AVERAGEIFS(data!H$2:H$326, data!$B$2:$B$326, $B116,data!$C$2:$C$326, "=3", data!$D$2:$D$326, "=1", data!$E$2:$E$326, "=1", data!$F$2:$F$326, "=1", data!$G$2:$G$326, "=2"), $C116=6, AVERAGEIFS(data!H$2:H$326, data!$B$2:$B$326, $B116,data!$C$2:$C$326, "=2", data!$D$2:$D$326, {2,3}, data!$E$2:$E$326, "=1", data!$F$2:$F$326, "=1", data!$G$2:$G$326, "=1"), $C116=7, AVERAGEIFS(data!H$2:H$326, data!$B$2:$B$326, $B116,data!$C$2:$C$326, "=2", data!$D$2:$D$326, "=1", data!$E$2:$E$326, {2,3}, data!$F$2:$F$326, "=1", data!$G$2:$G$326, "=1"), $C116=8, AVERAGEIFS(data!H$2:H$326, data!$B$2:$B$326, $B116,data!$C$2:$C$326, "=2", data!$D$2:$D$326, {2,3}, data!$E$2:$E$326, {2,3}, data!$F$2:$F$326, "=1", data!$G$2:$G$326, "=1"))</f>
        <v>500</v>
      </c>
      <c r="E116" s="4">
        <f>_xlfn.IFS($C116=1, AVERAGEIFS(data!I$2:I$326, data!$B$2:$B$326, $B116,data!$C$2:$C$326, "=2", data!$D$2:$D$326, "=1", data!$E$2:$E$326, "=1", data!$F$2:$F$326, "=1", data!$G$2:$G$326, "=1"), $C116=2, AVERAGEIFS(data!I$2:I$326, data!$B$2:$B$326, $B116,data!$C$2:$C$326, "=2", data!$D$2:$D$326, "=1", data!$E$2:$E$326, "=1", data!$F$2:$F$326, "=1", data!$G$2:$G$326, "=2"), $C116=3, AVERAGEIFS(data!I$2:I$326, data!$B$2:$B$326, $B116,data!$C$2:$C$326, "=2", data!$D$2:$D$326, "=1", data!$E$2:$E$326, "=1", data!$F$2:$F$326, "=1", data!$G$2:$G$326, "=3"), $C116=4, AVERAGEIFS(data!I$2:I$326, data!$B$2:$B$326, $B116,data!$C$2:$C$326, "=3", data!$D$2:$D$326, "=1", data!$E$2:$E$326, "=1", data!$F$2:$F$326, "=1", data!$G$2:$G$326, "=1"), $C116=5, AVERAGEIFS(data!I$2:I$326, data!$B$2:$B$326, $B116,data!$C$2:$C$326, "=3", data!$D$2:$D$326, "=1", data!$E$2:$E$326, "=1", data!$F$2:$F$326, "=1", data!$G$2:$G$326, "=2"), $C116=6, AVERAGEIFS(data!I$2:I$326, data!$B$2:$B$326, $B116,data!$C$2:$C$326, "=2", data!$D$2:$D$326, {2,3}, data!$E$2:$E$326, "=1", data!$F$2:$F$326, "=1", data!$G$2:$G$326, "=1"), $C116=7, AVERAGEIFS(data!I$2:I$326, data!$B$2:$B$326, $B116,data!$C$2:$C$326, "=2", data!$D$2:$D$326, "=1", data!$E$2:$E$326, {2,3}, data!$F$2:$F$326, "=1", data!$G$2:$G$326, "=1"), $C116=8, AVERAGEIFS(data!I$2:I$326, data!$B$2:$B$326, $B116,data!$C$2:$C$326, "=2", data!$D$2:$D$326, {2,3}, data!$E$2:$E$326, {2,3}, data!$F$2:$F$326, "=1", data!$G$2:$G$326, "=1"))</f>
        <v>417</v>
      </c>
      <c r="F116" s="4">
        <f>_xlfn.IFS($C116=1, AVERAGEIFS(data!J$2:J$326, data!$B$2:$B$326, $B116,data!$C$2:$C$326, "=2", data!$D$2:$D$326, "=1", data!$E$2:$E$326, "=1", data!$F$2:$F$326, "=1", data!$G$2:$G$326, "=1"), $C116=2, AVERAGEIFS(data!J$2:J$326, data!$B$2:$B$326, $B116,data!$C$2:$C$326, "=2", data!$D$2:$D$326, "=1", data!$E$2:$E$326, "=1", data!$F$2:$F$326, "=1", data!$G$2:$G$326, "=2"), $C116=3, AVERAGEIFS(data!J$2:J$326, data!$B$2:$B$326, $B116,data!$C$2:$C$326, "=2", data!$D$2:$D$326, "=1", data!$E$2:$E$326, "=1", data!$F$2:$F$326, "=1", data!$G$2:$G$326, "=3"), $C116=4, AVERAGEIFS(data!J$2:J$326, data!$B$2:$B$326, $B116,data!$C$2:$C$326, "=3", data!$D$2:$D$326, "=1", data!$E$2:$E$326, "=1", data!$F$2:$F$326, "=1", data!$G$2:$G$326, "=1"), $C116=5, AVERAGEIFS(data!J$2:J$326, data!$B$2:$B$326, $B116,data!$C$2:$C$326, "=3", data!$D$2:$D$326, "=1", data!$E$2:$E$326, "=1", data!$F$2:$F$326, "=1", data!$G$2:$G$326, "=2"), $C116=6, AVERAGEIFS(data!J$2:J$326, data!$B$2:$B$326, $B116,data!$C$2:$C$326, "=2", data!$D$2:$D$326, {2,3}, data!$E$2:$E$326, "=1", data!$F$2:$F$326, "=1", data!$G$2:$G$326, "=1"), $C116=7, AVERAGEIFS(data!J$2:J$326, data!$B$2:$B$326, $B116,data!$C$2:$C$326, "=2", data!$D$2:$D$326, "=1", data!$E$2:$E$326, {2,3}, data!$F$2:$F$326, "=1", data!$G$2:$G$326, "=1"), $C116=8, AVERAGEIFS(data!J$2:J$326, data!$B$2:$B$326, $B116,data!$C$2:$C$326, "=2", data!$D$2:$D$326, {2,3}, data!$E$2:$E$326, {2,3}, data!$F$2:$F$326, "=1", data!$G$2:$G$326, "=1"))</f>
        <v>50</v>
      </c>
      <c r="G116" s="4">
        <f>_xlfn.IFS($C116=1, AVERAGEIFS(data!K$2:K$326, data!$B$2:$B$326, $B116,data!$C$2:$C$326, "=2", data!$D$2:$D$326, "=1", data!$E$2:$E$326, "=1", data!$F$2:$F$326, "=1", data!$G$2:$G$326, "=1"), $C116=2, AVERAGEIFS(data!K$2:K$326, data!$B$2:$B$326, $B116,data!$C$2:$C$326, "=2", data!$D$2:$D$326, "=1", data!$E$2:$E$326, "=1", data!$F$2:$F$326, "=1", data!$G$2:$G$326, "=2"), $C116=3, AVERAGEIFS(data!K$2:K$326, data!$B$2:$B$326, $B116,data!$C$2:$C$326, "=2", data!$D$2:$D$326, "=1", data!$E$2:$E$326, "=1", data!$F$2:$F$326, "=1", data!$G$2:$G$326, "=3"), $C116=4, AVERAGEIFS(data!K$2:K$326, data!$B$2:$B$326, $B116,data!$C$2:$C$326, "=3", data!$D$2:$D$326, "=1", data!$E$2:$E$326, "=1", data!$F$2:$F$326, "=1", data!$G$2:$G$326, "=1"), $C116=5, AVERAGEIFS(data!K$2:K$326, data!$B$2:$B$326, $B116,data!$C$2:$C$326, "=3", data!$D$2:$D$326, "=1", data!$E$2:$E$326, "=1", data!$F$2:$F$326, "=1", data!$G$2:$G$326, "=2"), $C116=6, AVERAGEIFS(data!K$2:K$326, data!$B$2:$B$326, $B116,data!$C$2:$C$326, "=2", data!$D$2:$D$326, {2,3}, data!$E$2:$E$326, "=1", data!$F$2:$F$326, "=1", data!$G$2:$G$326, "=1"), $C116=7, AVERAGEIFS(data!K$2:K$326, data!$B$2:$B$326, $B116,data!$C$2:$C$326, "=2", data!$D$2:$D$326, "=1", data!$E$2:$E$326, {2,3}, data!$F$2:$F$326, "=1", data!$G$2:$G$326, "=1"), $C116=8, AVERAGEIFS(data!K$2:K$326, data!$B$2:$B$326, $B116,data!$C$2:$C$326, "=2", data!$D$2:$D$326, {2,3}, data!$E$2:$E$326, {2,3}, data!$F$2:$F$326, "=1", data!$G$2:$G$326, "=1"))</f>
        <v>17</v>
      </c>
      <c r="H116" s="6">
        <f t="shared" si="1"/>
        <v>0.65999999999999992</v>
      </c>
    </row>
    <row r="117" spans="1:8" x14ac:dyDescent="0.2">
      <c r="A117" s="4" t="s">
        <v>15</v>
      </c>
      <c r="B117" s="4">
        <v>17</v>
      </c>
      <c r="C117" s="4">
        <v>4</v>
      </c>
      <c r="D117" s="4">
        <f>_xlfn.IFS($C117=1, AVERAGEIFS(data!H$2:H$326, data!$B$2:$B$326, $B117,data!$C$2:$C$326, "=2", data!$D$2:$D$326, "=1", data!$E$2:$E$326, "=1", data!$F$2:$F$326, "=1", data!$G$2:$G$326, "=1"), $C117=2, AVERAGEIFS(data!H$2:H$326, data!$B$2:$B$326, $B117,data!$C$2:$C$326, "=2", data!$D$2:$D$326, "=1", data!$E$2:$E$326, "=1", data!$F$2:$F$326, "=1", data!$G$2:$G$326, "=2"), $C117=3, AVERAGEIFS(data!H$2:H$326, data!$B$2:$B$326, $B117,data!$C$2:$C$326, "=2", data!$D$2:$D$326, "=1", data!$E$2:$E$326, "=1", data!$F$2:$F$326, "=1", data!$G$2:$G$326, "=3"), $C117=4, AVERAGEIFS(data!H$2:H$326, data!$B$2:$B$326, $B117,data!$C$2:$C$326, "=3", data!$D$2:$D$326, "=1", data!$E$2:$E$326, "=1", data!$F$2:$F$326, "=1", data!$G$2:$G$326, "=1"), $C117=5, AVERAGEIFS(data!H$2:H$326, data!$B$2:$B$326, $B117,data!$C$2:$C$326, "=3", data!$D$2:$D$326, "=1", data!$E$2:$E$326, "=1", data!$F$2:$F$326, "=1", data!$G$2:$G$326, "=2"), $C117=6, AVERAGEIFS(data!H$2:H$326, data!$B$2:$B$326, $B117,data!$C$2:$C$326, "=2", data!$D$2:$D$326, {2,3}, data!$E$2:$E$326, "=1", data!$F$2:$F$326, "=1", data!$G$2:$G$326, "=1"), $C117=7, AVERAGEIFS(data!H$2:H$326, data!$B$2:$B$326, $B117,data!$C$2:$C$326, "=2", data!$D$2:$D$326, "=1", data!$E$2:$E$326, {2,3}, data!$F$2:$F$326, "=1", data!$G$2:$G$326, "=1"), $C117=8, AVERAGEIFS(data!H$2:H$326, data!$B$2:$B$326, $B117,data!$C$2:$C$326, "=2", data!$D$2:$D$326, {2,3}, data!$E$2:$E$326, {2,3}, data!$F$2:$F$326, "=1", data!$G$2:$G$326, "=1"))</f>
        <v>500</v>
      </c>
      <c r="E117" s="4">
        <f>_xlfn.IFS($C117=1, AVERAGEIFS(data!I$2:I$326, data!$B$2:$B$326, $B117,data!$C$2:$C$326, "=2", data!$D$2:$D$326, "=1", data!$E$2:$E$326, "=1", data!$F$2:$F$326, "=1", data!$G$2:$G$326, "=1"), $C117=2, AVERAGEIFS(data!I$2:I$326, data!$B$2:$B$326, $B117,data!$C$2:$C$326, "=2", data!$D$2:$D$326, "=1", data!$E$2:$E$326, "=1", data!$F$2:$F$326, "=1", data!$G$2:$G$326, "=2"), $C117=3, AVERAGEIFS(data!I$2:I$326, data!$B$2:$B$326, $B117,data!$C$2:$C$326, "=2", data!$D$2:$D$326, "=1", data!$E$2:$E$326, "=1", data!$F$2:$F$326, "=1", data!$G$2:$G$326, "=3"), $C117=4, AVERAGEIFS(data!I$2:I$326, data!$B$2:$B$326, $B117,data!$C$2:$C$326, "=3", data!$D$2:$D$326, "=1", data!$E$2:$E$326, "=1", data!$F$2:$F$326, "=1", data!$G$2:$G$326, "=1"), $C117=5, AVERAGEIFS(data!I$2:I$326, data!$B$2:$B$326, $B117,data!$C$2:$C$326, "=3", data!$D$2:$D$326, "=1", data!$E$2:$E$326, "=1", data!$F$2:$F$326, "=1", data!$G$2:$G$326, "=2"), $C117=6, AVERAGEIFS(data!I$2:I$326, data!$B$2:$B$326, $B117,data!$C$2:$C$326, "=2", data!$D$2:$D$326, {2,3}, data!$E$2:$E$326, "=1", data!$F$2:$F$326, "=1", data!$G$2:$G$326, "=1"), $C117=7, AVERAGEIFS(data!I$2:I$326, data!$B$2:$B$326, $B117,data!$C$2:$C$326, "=2", data!$D$2:$D$326, "=1", data!$E$2:$E$326, {2,3}, data!$F$2:$F$326, "=1", data!$G$2:$G$326, "=1"), $C117=8, AVERAGEIFS(data!I$2:I$326, data!$B$2:$B$326, $B117,data!$C$2:$C$326, "=2", data!$D$2:$D$326, {2,3}, data!$E$2:$E$326, {2,3}, data!$F$2:$F$326, "=1", data!$G$2:$G$326, "=1"))</f>
        <v>486</v>
      </c>
      <c r="F117" s="4">
        <f>_xlfn.IFS($C117=1, AVERAGEIFS(data!J$2:J$326, data!$B$2:$B$326, $B117,data!$C$2:$C$326, "=2", data!$D$2:$D$326, "=1", data!$E$2:$E$326, "=1", data!$F$2:$F$326, "=1", data!$G$2:$G$326, "=1"), $C117=2, AVERAGEIFS(data!J$2:J$326, data!$B$2:$B$326, $B117,data!$C$2:$C$326, "=2", data!$D$2:$D$326, "=1", data!$E$2:$E$326, "=1", data!$F$2:$F$326, "=1", data!$G$2:$G$326, "=2"), $C117=3, AVERAGEIFS(data!J$2:J$326, data!$B$2:$B$326, $B117,data!$C$2:$C$326, "=2", data!$D$2:$D$326, "=1", data!$E$2:$E$326, "=1", data!$F$2:$F$326, "=1", data!$G$2:$G$326, "=3"), $C117=4, AVERAGEIFS(data!J$2:J$326, data!$B$2:$B$326, $B117,data!$C$2:$C$326, "=3", data!$D$2:$D$326, "=1", data!$E$2:$E$326, "=1", data!$F$2:$F$326, "=1", data!$G$2:$G$326, "=1"), $C117=5, AVERAGEIFS(data!J$2:J$326, data!$B$2:$B$326, $B117,data!$C$2:$C$326, "=3", data!$D$2:$D$326, "=1", data!$E$2:$E$326, "=1", data!$F$2:$F$326, "=1", data!$G$2:$G$326, "=2"), $C117=6, AVERAGEIFS(data!J$2:J$326, data!$B$2:$B$326, $B117,data!$C$2:$C$326, "=2", data!$D$2:$D$326, {2,3}, data!$E$2:$E$326, "=1", data!$F$2:$F$326, "=1", data!$G$2:$G$326, "=1"), $C117=7, AVERAGEIFS(data!J$2:J$326, data!$B$2:$B$326, $B117,data!$C$2:$C$326, "=2", data!$D$2:$D$326, "=1", data!$E$2:$E$326, {2,3}, data!$F$2:$F$326, "=1", data!$G$2:$G$326, "=1"), $C117=8, AVERAGEIFS(data!J$2:J$326, data!$B$2:$B$326, $B117,data!$C$2:$C$326, "=2", data!$D$2:$D$326, {2,3}, data!$E$2:$E$326, {2,3}, data!$F$2:$F$326, "=1", data!$G$2:$G$326, "=1"))</f>
        <v>262</v>
      </c>
      <c r="G117" s="4">
        <f>_xlfn.IFS($C117=1, AVERAGEIFS(data!K$2:K$326, data!$B$2:$B$326, $B117,data!$C$2:$C$326, "=2", data!$D$2:$D$326, "=1", data!$E$2:$E$326, "=1", data!$F$2:$F$326, "=1", data!$G$2:$G$326, "=1"), $C117=2, AVERAGEIFS(data!K$2:K$326, data!$B$2:$B$326, $B117,data!$C$2:$C$326, "=2", data!$D$2:$D$326, "=1", data!$E$2:$E$326, "=1", data!$F$2:$F$326, "=1", data!$G$2:$G$326, "=2"), $C117=3, AVERAGEIFS(data!K$2:K$326, data!$B$2:$B$326, $B117,data!$C$2:$C$326, "=2", data!$D$2:$D$326, "=1", data!$E$2:$E$326, "=1", data!$F$2:$F$326, "=1", data!$G$2:$G$326, "=3"), $C117=4, AVERAGEIFS(data!K$2:K$326, data!$B$2:$B$326, $B117,data!$C$2:$C$326, "=3", data!$D$2:$D$326, "=1", data!$E$2:$E$326, "=1", data!$F$2:$F$326, "=1", data!$G$2:$G$326, "=1"), $C117=5, AVERAGEIFS(data!K$2:K$326, data!$B$2:$B$326, $B117,data!$C$2:$C$326, "=3", data!$D$2:$D$326, "=1", data!$E$2:$E$326, "=1", data!$F$2:$F$326, "=1", data!$G$2:$G$326, "=2"), $C117=6, AVERAGEIFS(data!K$2:K$326, data!$B$2:$B$326, $B117,data!$C$2:$C$326, "=2", data!$D$2:$D$326, {2,3}, data!$E$2:$E$326, "=1", data!$F$2:$F$326, "=1", data!$G$2:$G$326, "=1"), $C117=7, AVERAGEIFS(data!K$2:K$326, data!$B$2:$B$326, $B117,data!$C$2:$C$326, "=2", data!$D$2:$D$326, "=1", data!$E$2:$E$326, {2,3}, data!$F$2:$F$326, "=1", data!$G$2:$G$326, "=1"), $C117=8, AVERAGEIFS(data!K$2:K$326, data!$B$2:$B$326, $B117,data!$C$2:$C$326, "=2", data!$D$2:$D$326, {2,3}, data!$E$2:$E$326, {2,3}, data!$F$2:$F$326, "=1", data!$G$2:$G$326, "=1"))</f>
        <v>24</v>
      </c>
      <c r="H117" s="6">
        <f t="shared" si="1"/>
        <v>0.90839694656488545</v>
      </c>
    </row>
    <row r="118" spans="1:8" x14ac:dyDescent="0.2">
      <c r="A118" s="4" t="s">
        <v>15</v>
      </c>
      <c r="B118" s="4">
        <v>17</v>
      </c>
      <c r="C118" s="4">
        <v>5</v>
      </c>
      <c r="D118" s="4">
        <f>_xlfn.IFS($C118=1, AVERAGEIFS(data!H$2:H$326, data!$B$2:$B$326, $B118,data!$C$2:$C$326, "=2", data!$D$2:$D$326, "=1", data!$E$2:$E$326, "=1", data!$F$2:$F$326, "=1", data!$G$2:$G$326, "=1"), $C118=2, AVERAGEIFS(data!H$2:H$326, data!$B$2:$B$326, $B118,data!$C$2:$C$326, "=2", data!$D$2:$D$326, "=1", data!$E$2:$E$326, "=1", data!$F$2:$F$326, "=1", data!$G$2:$G$326, "=2"), $C118=3, AVERAGEIFS(data!H$2:H$326, data!$B$2:$B$326, $B118,data!$C$2:$C$326, "=2", data!$D$2:$D$326, "=1", data!$E$2:$E$326, "=1", data!$F$2:$F$326, "=1", data!$G$2:$G$326, "=3"), $C118=4, AVERAGEIFS(data!H$2:H$326, data!$B$2:$B$326, $B118,data!$C$2:$C$326, "=3", data!$D$2:$D$326, "=1", data!$E$2:$E$326, "=1", data!$F$2:$F$326, "=1", data!$G$2:$G$326, "=1"), $C118=5, AVERAGEIFS(data!H$2:H$326, data!$B$2:$B$326, $B118,data!$C$2:$C$326, "=3", data!$D$2:$D$326, "=1", data!$E$2:$E$326, "=1", data!$F$2:$F$326, "=1", data!$G$2:$G$326, "=2"), $C118=6, AVERAGEIFS(data!H$2:H$326, data!$B$2:$B$326, $B118,data!$C$2:$C$326, "=2", data!$D$2:$D$326, {2,3}, data!$E$2:$E$326, "=1", data!$F$2:$F$326, "=1", data!$G$2:$G$326, "=1"), $C118=7, AVERAGEIFS(data!H$2:H$326, data!$B$2:$B$326, $B118,data!$C$2:$C$326, "=2", data!$D$2:$D$326, "=1", data!$E$2:$E$326, {2,3}, data!$F$2:$F$326, "=1", data!$G$2:$G$326, "=1"), $C118=8, AVERAGEIFS(data!H$2:H$326, data!$B$2:$B$326, $B118,data!$C$2:$C$326, "=2", data!$D$2:$D$326, {2,3}, data!$E$2:$E$326, {2,3}, data!$F$2:$F$326, "=1", data!$G$2:$G$326, "=1"))</f>
        <v>500</v>
      </c>
      <c r="E118" s="4">
        <f>_xlfn.IFS($C118=1, AVERAGEIFS(data!I$2:I$326, data!$B$2:$B$326, $B118,data!$C$2:$C$326, "=2", data!$D$2:$D$326, "=1", data!$E$2:$E$326, "=1", data!$F$2:$F$326, "=1", data!$G$2:$G$326, "=1"), $C118=2, AVERAGEIFS(data!I$2:I$326, data!$B$2:$B$326, $B118,data!$C$2:$C$326, "=2", data!$D$2:$D$326, "=1", data!$E$2:$E$326, "=1", data!$F$2:$F$326, "=1", data!$G$2:$G$326, "=2"), $C118=3, AVERAGEIFS(data!I$2:I$326, data!$B$2:$B$326, $B118,data!$C$2:$C$326, "=2", data!$D$2:$D$326, "=1", data!$E$2:$E$326, "=1", data!$F$2:$F$326, "=1", data!$G$2:$G$326, "=3"), $C118=4, AVERAGEIFS(data!I$2:I$326, data!$B$2:$B$326, $B118,data!$C$2:$C$326, "=3", data!$D$2:$D$326, "=1", data!$E$2:$E$326, "=1", data!$F$2:$F$326, "=1", data!$G$2:$G$326, "=1"), $C118=5, AVERAGEIFS(data!I$2:I$326, data!$B$2:$B$326, $B118,data!$C$2:$C$326, "=3", data!$D$2:$D$326, "=1", data!$E$2:$E$326, "=1", data!$F$2:$F$326, "=1", data!$G$2:$G$326, "=2"), $C118=6, AVERAGEIFS(data!I$2:I$326, data!$B$2:$B$326, $B118,data!$C$2:$C$326, "=2", data!$D$2:$D$326, {2,3}, data!$E$2:$E$326, "=1", data!$F$2:$F$326, "=1", data!$G$2:$G$326, "=1"), $C118=7, AVERAGEIFS(data!I$2:I$326, data!$B$2:$B$326, $B118,data!$C$2:$C$326, "=2", data!$D$2:$D$326, "=1", data!$E$2:$E$326, {2,3}, data!$F$2:$F$326, "=1", data!$G$2:$G$326, "=1"), $C118=8, AVERAGEIFS(data!I$2:I$326, data!$B$2:$B$326, $B118,data!$C$2:$C$326, "=2", data!$D$2:$D$326, {2,3}, data!$E$2:$E$326, {2,3}, data!$F$2:$F$326, "=1", data!$G$2:$G$326, "=1"))</f>
        <v>468</v>
      </c>
      <c r="F118" s="4">
        <f>_xlfn.IFS($C118=1, AVERAGEIFS(data!J$2:J$326, data!$B$2:$B$326, $B118,data!$C$2:$C$326, "=2", data!$D$2:$D$326, "=1", data!$E$2:$E$326, "=1", data!$F$2:$F$326, "=1", data!$G$2:$G$326, "=1"), $C118=2, AVERAGEIFS(data!J$2:J$326, data!$B$2:$B$326, $B118,data!$C$2:$C$326, "=2", data!$D$2:$D$326, "=1", data!$E$2:$E$326, "=1", data!$F$2:$F$326, "=1", data!$G$2:$G$326, "=2"), $C118=3, AVERAGEIFS(data!J$2:J$326, data!$B$2:$B$326, $B118,data!$C$2:$C$326, "=2", data!$D$2:$D$326, "=1", data!$E$2:$E$326, "=1", data!$F$2:$F$326, "=1", data!$G$2:$G$326, "=3"), $C118=4, AVERAGEIFS(data!J$2:J$326, data!$B$2:$B$326, $B118,data!$C$2:$C$326, "=3", data!$D$2:$D$326, "=1", data!$E$2:$E$326, "=1", data!$F$2:$F$326, "=1", data!$G$2:$G$326, "=1"), $C118=5, AVERAGEIFS(data!J$2:J$326, data!$B$2:$B$326, $B118,data!$C$2:$C$326, "=3", data!$D$2:$D$326, "=1", data!$E$2:$E$326, "=1", data!$F$2:$F$326, "=1", data!$G$2:$G$326, "=2"), $C118=6, AVERAGEIFS(data!J$2:J$326, data!$B$2:$B$326, $B118,data!$C$2:$C$326, "=2", data!$D$2:$D$326, {2,3}, data!$E$2:$E$326, "=1", data!$F$2:$F$326, "=1", data!$G$2:$G$326, "=1"), $C118=7, AVERAGEIFS(data!J$2:J$326, data!$B$2:$B$326, $B118,data!$C$2:$C$326, "=2", data!$D$2:$D$326, "=1", data!$E$2:$E$326, {2,3}, data!$F$2:$F$326, "=1", data!$G$2:$G$326, "=1"), $C118=8, AVERAGEIFS(data!J$2:J$326, data!$B$2:$B$326, $B118,data!$C$2:$C$326, "=2", data!$D$2:$D$326, {2,3}, data!$E$2:$E$326, {2,3}, data!$F$2:$F$326, "=1", data!$G$2:$G$326, "=1"))</f>
        <v>65</v>
      </c>
      <c r="G118" s="4">
        <f>_xlfn.IFS($C118=1, AVERAGEIFS(data!K$2:K$326, data!$B$2:$B$326, $B118,data!$C$2:$C$326, "=2", data!$D$2:$D$326, "=1", data!$E$2:$E$326, "=1", data!$F$2:$F$326, "=1", data!$G$2:$G$326, "=1"), $C118=2, AVERAGEIFS(data!K$2:K$326, data!$B$2:$B$326, $B118,data!$C$2:$C$326, "=2", data!$D$2:$D$326, "=1", data!$E$2:$E$326, "=1", data!$F$2:$F$326, "=1", data!$G$2:$G$326, "=2"), $C118=3, AVERAGEIFS(data!K$2:K$326, data!$B$2:$B$326, $B118,data!$C$2:$C$326, "=2", data!$D$2:$D$326, "=1", data!$E$2:$E$326, "=1", data!$F$2:$F$326, "=1", data!$G$2:$G$326, "=3"), $C118=4, AVERAGEIFS(data!K$2:K$326, data!$B$2:$B$326, $B118,data!$C$2:$C$326, "=3", data!$D$2:$D$326, "=1", data!$E$2:$E$326, "=1", data!$F$2:$F$326, "=1", data!$G$2:$G$326, "=1"), $C118=5, AVERAGEIFS(data!K$2:K$326, data!$B$2:$B$326, $B118,data!$C$2:$C$326, "=3", data!$D$2:$D$326, "=1", data!$E$2:$E$326, "=1", data!$F$2:$F$326, "=1", data!$G$2:$G$326, "=2"), $C118=6, AVERAGEIFS(data!K$2:K$326, data!$B$2:$B$326, $B118,data!$C$2:$C$326, "=2", data!$D$2:$D$326, {2,3}, data!$E$2:$E$326, "=1", data!$F$2:$F$326, "=1", data!$G$2:$G$326, "=1"), $C118=7, AVERAGEIFS(data!K$2:K$326, data!$B$2:$B$326, $B118,data!$C$2:$C$326, "=2", data!$D$2:$D$326, "=1", data!$E$2:$E$326, {2,3}, data!$F$2:$F$326, "=1", data!$G$2:$G$326, "=1"), $C118=8, AVERAGEIFS(data!K$2:K$326, data!$B$2:$B$326, $B118,data!$C$2:$C$326, "=2", data!$D$2:$D$326, {2,3}, data!$E$2:$E$326, {2,3}, data!$F$2:$F$326, "=1", data!$G$2:$G$326, "=1"))</f>
        <v>32</v>
      </c>
      <c r="H118" s="6">
        <f t="shared" si="1"/>
        <v>0.50769230769230766</v>
      </c>
    </row>
    <row r="119" spans="1:8" x14ac:dyDescent="0.2">
      <c r="A119" s="4" t="s">
        <v>15</v>
      </c>
      <c r="B119" s="4">
        <v>17</v>
      </c>
      <c r="C119" s="4">
        <v>6</v>
      </c>
      <c r="D119" s="4">
        <f>_xlfn.IFS($C119=1, AVERAGEIFS(data!H$2:H$326, data!$B$2:$B$326, $B119,data!$C$2:$C$326, "=2", data!$D$2:$D$326, "=1", data!$E$2:$E$326, "=1", data!$F$2:$F$326, "=1", data!$G$2:$G$326, "=1"), $C119=2, AVERAGEIFS(data!H$2:H$326, data!$B$2:$B$326, $B119,data!$C$2:$C$326, "=2", data!$D$2:$D$326, "=1", data!$E$2:$E$326, "=1", data!$F$2:$F$326, "=1", data!$G$2:$G$326, "=2"), $C119=3, AVERAGEIFS(data!H$2:H$326, data!$B$2:$B$326, $B119,data!$C$2:$C$326, "=2", data!$D$2:$D$326, "=1", data!$E$2:$E$326, "=1", data!$F$2:$F$326, "=1", data!$G$2:$G$326, "=3"), $C119=4, AVERAGEIFS(data!H$2:H$326, data!$B$2:$B$326, $B119,data!$C$2:$C$326, "=3", data!$D$2:$D$326, "=1", data!$E$2:$E$326, "=1", data!$F$2:$F$326, "=1", data!$G$2:$G$326, "=1"), $C119=5, AVERAGEIFS(data!H$2:H$326, data!$B$2:$B$326, $B119,data!$C$2:$C$326, "=3", data!$D$2:$D$326, "=1", data!$E$2:$E$326, "=1", data!$F$2:$F$326, "=1", data!$G$2:$G$326, "=2"), $C119=6, AVERAGEIFS(data!H$2:H$326, data!$B$2:$B$326, $B119,data!$C$2:$C$326, "=2", data!$D$2:$D$326, {2,3}, data!$E$2:$E$326, "=1", data!$F$2:$F$326, "=1", data!$G$2:$G$326, "=1"), $C119=7, AVERAGEIFS(data!H$2:H$326, data!$B$2:$B$326, $B119,data!$C$2:$C$326, "=2", data!$D$2:$D$326, "=1", data!$E$2:$E$326, {2,3}, data!$F$2:$F$326, "=1", data!$G$2:$G$326, "=1"), $C119=8, AVERAGEIFS(data!H$2:H$326, data!$B$2:$B$326, $B119,data!$C$2:$C$326, "=2", data!$D$2:$D$326, {2,3}, data!$E$2:$E$326, {2,3}, data!$F$2:$F$326, "=1", data!$G$2:$G$326, "=1"))</f>
        <v>500</v>
      </c>
      <c r="E119" s="4">
        <f>_xlfn.IFS($C119=1, AVERAGEIFS(data!I$2:I$326, data!$B$2:$B$326, $B119,data!$C$2:$C$326, "=2", data!$D$2:$D$326, "=1", data!$E$2:$E$326, "=1", data!$F$2:$F$326, "=1", data!$G$2:$G$326, "=1"), $C119=2, AVERAGEIFS(data!I$2:I$326, data!$B$2:$B$326, $B119,data!$C$2:$C$326, "=2", data!$D$2:$D$326, "=1", data!$E$2:$E$326, "=1", data!$F$2:$F$326, "=1", data!$G$2:$G$326, "=2"), $C119=3, AVERAGEIFS(data!I$2:I$326, data!$B$2:$B$326, $B119,data!$C$2:$C$326, "=2", data!$D$2:$D$326, "=1", data!$E$2:$E$326, "=1", data!$F$2:$F$326, "=1", data!$G$2:$G$326, "=3"), $C119=4, AVERAGEIFS(data!I$2:I$326, data!$B$2:$B$326, $B119,data!$C$2:$C$326, "=3", data!$D$2:$D$326, "=1", data!$E$2:$E$326, "=1", data!$F$2:$F$326, "=1", data!$G$2:$G$326, "=1"), $C119=5, AVERAGEIFS(data!I$2:I$326, data!$B$2:$B$326, $B119,data!$C$2:$C$326, "=3", data!$D$2:$D$326, "=1", data!$E$2:$E$326, "=1", data!$F$2:$F$326, "=1", data!$G$2:$G$326, "=2"), $C119=6, AVERAGEIFS(data!I$2:I$326, data!$B$2:$B$326, $B119,data!$C$2:$C$326, "=2", data!$D$2:$D$326, {2,3}, data!$E$2:$E$326, "=1", data!$F$2:$F$326, "=1", data!$G$2:$G$326, "=1"), $C119=7, AVERAGEIFS(data!I$2:I$326, data!$B$2:$B$326, $B119,data!$C$2:$C$326, "=2", data!$D$2:$D$326, "=1", data!$E$2:$E$326, {2,3}, data!$F$2:$F$326, "=1", data!$G$2:$G$326, "=1"), $C119=8, AVERAGEIFS(data!I$2:I$326, data!$B$2:$B$326, $B119,data!$C$2:$C$326, "=2", data!$D$2:$D$326, {2,3}, data!$E$2:$E$326, {2,3}, data!$F$2:$F$326, "=1", data!$G$2:$G$326, "=1"))</f>
        <v>491</v>
      </c>
      <c r="F119" s="4">
        <f>_xlfn.IFS($C119=1, AVERAGEIFS(data!J$2:J$326, data!$B$2:$B$326, $B119,data!$C$2:$C$326, "=2", data!$D$2:$D$326, "=1", data!$E$2:$E$326, "=1", data!$F$2:$F$326, "=1", data!$G$2:$G$326, "=1"), $C119=2, AVERAGEIFS(data!J$2:J$326, data!$B$2:$B$326, $B119,data!$C$2:$C$326, "=2", data!$D$2:$D$326, "=1", data!$E$2:$E$326, "=1", data!$F$2:$F$326, "=1", data!$G$2:$G$326, "=2"), $C119=3, AVERAGEIFS(data!J$2:J$326, data!$B$2:$B$326, $B119,data!$C$2:$C$326, "=2", data!$D$2:$D$326, "=1", data!$E$2:$E$326, "=1", data!$F$2:$F$326, "=1", data!$G$2:$G$326, "=3"), $C119=4, AVERAGEIFS(data!J$2:J$326, data!$B$2:$B$326, $B119,data!$C$2:$C$326, "=3", data!$D$2:$D$326, "=1", data!$E$2:$E$326, "=1", data!$F$2:$F$326, "=1", data!$G$2:$G$326, "=1"), $C119=5, AVERAGEIFS(data!J$2:J$326, data!$B$2:$B$326, $B119,data!$C$2:$C$326, "=3", data!$D$2:$D$326, "=1", data!$E$2:$E$326, "=1", data!$F$2:$F$326, "=1", data!$G$2:$G$326, "=2"), $C119=6, AVERAGEIFS(data!J$2:J$326, data!$B$2:$B$326, $B119,data!$C$2:$C$326, "=2", data!$D$2:$D$326, {2,3}, data!$E$2:$E$326, "=1", data!$F$2:$F$326, "=1", data!$G$2:$G$326, "=1"), $C119=7, AVERAGEIFS(data!J$2:J$326, data!$B$2:$B$326, $B119,data!$C$2:$C$326, "=2", data!$D$2:$D$326, "=1", data!$E$2:$E$326, {2,3}, data!$F$2:$F$326, "=1", data!$G$2:$G$326, "=1"), $C119=8, AVERAGEIFS(data!J$2:J$326, data!$B$2:$B$326, $B119,data!$C$2:$C$326, "=2", data!$D$2:$D$326, {2,3}, data!$E$2:$E$326, {2,3}, data!$F$2:$F$326, "=1", data!$G$2:$G$326, "=1"))</f>
        <v>98</v>
      </c>
      <c r="G119" s="4">
        <f>_xlfn.IFS($C119=1, AVERAGEIFS(data!K$2:K$326, data!$B$2:$B$326, $B119,data!$C$2:$C$326, "=2", data!$D$2:$D$326, "=1", data!$E$2:$E$326, "=1", data!$F$2:$F$326, "=1", data!$G$2:$G$326, "=1"), $C119=2, AVERAGEIFS(data!K$2:K$326, data!$B$2:$B$326, $B119,data!$C$2:$C$326, "=2", data!$D$2:$D$326, "=1", data!$E$2:$E$326, "=1", data!$F$2:$F$326, "=1", data!$G$2:$G$326, "=2"), $C119=3, AVERAGEIFS(data!K$2:K$326, data!$B$2:$B$326, $B119,data!$C$2:$C$326, "=2", data!$D$2:$D$326, "=1", data!$E$2:$E$326, "=1", data!$F$2:$F$326, "=1", data!$G$2:$G$326, "=3"), $C119=4, AVERAGEIFS(data!K$2:K$326, data!$B$2:$B$326, $B119,data!$C$2:$C$326, "=3", data!$D$2:$D$326, "=1", data!$E$2:$E$326, "=1", data!$F$2:$F$326, "=1", data!$G$2:$G$326, "=1"), $C119=5, AVERAGEIFS(data!K$2:K$326, data!$B$2:$B$326, $B119,data!$C$2:$C$326, "=3", data!$D$2:$D$326, "=1", data!$E$2:$E$326, "=1", data!$F$2:$F$326, "=1", data!$G$2:$G$326, "=2"), $C119=6, AVERAGEIFS(data!K$2:K$326, data!$B$2:$B$326, $B119,data!$C$2:$C$326, "=2", data!$D$2:$D$326, {2,3}, data!$E$2:$E$326, "=1", data!$F$2:$F$326, "=1", data!$G$2:$G$326, "=1"), $C119=7, AVERAGEIFS(data!K$2:K$326, data!$B$2:$B$326, $B119,data!$C$2:$C$326, "=2", data!$D$2:$D$326, "=1", data!$E$2:$E$326, {2,3}, data!$F$2:$F$326, "=1", data!$G$2:$G$326, "=1"), $C119=8, AVERAGEIFS(data!K$2:K$326, data!$B$2:$B$326, $B119,data!$C$2:$C$326, "=2", data!$D$2:$D$326, {2,3}, data!$E$2:$E$326, {2,3}, data!$F$2:$F$326, "=1", data!$G$2:$G$326, "=1"))</f>
        <v>6</v>
      </c>
      <c r="H119" s="6">
        <f t="shared" si="1"/>
        <v>0.93877551020408168</v>
      </c>
    </row>
    <row r="120" spans="1:8" x14ac:dyDescent="0.2">
      <c r="A120" s="4" t="s">
        <v>15</v>
      </c>
      <c r="B120" s="4">
        <v>17</v>
      </c>
      <c r="C120" s="4">
        <v>7</v>
      </c>
      <c r="D120" s="4">
        <f>_xlfn.IFS($C120=1, AVERAGEIFS(data!H$2:H$326, data!$B$2:$B$326, $B120,data!$C$2:$C$326, "=2", data!$D$2:$D$326, "=1", data!$E$2:$E$326, "=1", data!$F$2:$F$326, "=1", data!$G$2:$G$326, "=1"), $C120=2, AVERAGEIFS(data!H$2:H$326, data!$B$2:$B$326, $B120,data!$C$2:$C$326, "=2", data!$D$2:$D$326, "=1", data!$E$2:$E$326, "=1", data!$F$2:$F$326, "=1", data!$G$2:$G$326, "=2"), $C120=3, AVERAGEIFS(data!H$2:H$326, data!$B$2:$B$326, $B120,data!$C$2:$C$326, "=2", data!$D$2:$D$326, "=1", data!$E$2:$E$326, "=1", data!$F$2:$F$326, "=1", data!$G$2:$G$326, "=3"), $C120=4, AVERAGEIFS(data!H$2:H$326, data!$B$2:$B$326, $B120,data!$C$2:$C$326, "=3", data!$D$2:$D$326, "=1", data!$E$2:$E$326, "=1", data!$F$2:$F$326, "=1", data!$G$2:$G$326, "=1"), $C120=5, AVERAGEIFS(data!H$2:H$326, data!$B$2:$B$326, $B120,data!$C$2:$C$326, "=3", data!$D$2:$D$326, "=1", data!$E$2:$E$326, "=1", data!$F$2:$F$326, "=1", data!$G$2:$G$326, "=2"), $C120=6, AVERAGEIFS(data!H$2:H$326, data!$B$2:$B$326, $B120,data!$C$2:$C$326, "=2", data!$D$2:$D$326, {2,3}, data!$E$2:$E$326, "=1", data!$F$2:$F$326, "=1", data!$G$2:$G$326, "=1"), $C120=7, AVERAGEIFS(data!H$2:H$326, data!$B$2:$B$326, $B120,data!$C$2:$C$326, "=2", data!$D$2:$D$326, "=1", data!$E$2:$E$326, {2,3}, data!$F$2:$F$326, "=1", data!$G$2:$G$326, "=1"), $C120=8, AVERAGEIFS(data!H$2:H$326, data!$B$2:$B$326, $B120,data!$C$2:$C$326, "=2", data!$D$2:$D$326, {2,3}, data!$E$2:$E$326, {2,3}, data!$F$2:$F$326, "=1", data!$G$2:$G$326, "=1"))</f>
        <v>500</v>
      </c>
      <c r="E120" s="4">
        <f>_xlfn.IFS($C120=1, AVERAGEIFS(data!I$2:I$326, data!$B$2:$B$326, $B120,data!$C$2:$C$326, "=2", data!$D$2:$D$326, "=1", data!$E$2:$E$326, "=1", data!$F$2:$F$326, "=1", data!$G$2:$G$326, "=1"), $C120=2, AVERAGEIFS(data!I$2:I$326, data!$B$2:$B$326, $B120,data!$C$2:$C$326, "=2", data!$D$2:$D$326, "=1", data!$E$2:$E$326, "=1", data!$F$2:$F$326, "=1", data!$G$2:$G$326, "=2"), $C120=3, AVERAGEIFS(data!I$2:I$326, data!$B$2:$B$326, $B120,data!$C$2:$C$326, "=2", data!$D$2:$D$326, "=1", data!$E$2:$E$326, "=1", data!$F$2:$F$326, "=1", data!$G$2:$G$326, "=3"), $C120=4, AVERAGEIFS(data!I$2:I$326, data!$B$2:$B$326, $B120,data!$C$2:$C$326, "=3", data!$D$2:$D$326, "=1", data!$E$2:$E$326, "=1", data!$F$2:$F$326, "=1", data!$G$2:$G$326, "=1"), $C120=5, AVERAGEIFS(data!I$2:I$326, data!$B$2:$B$326, $B120,data!$C$2:$C$326, "=3", data!$D$2:$D$326, "=1", data!$E$2:$E$326, "=1", data!$F$2:$F$326, "=1", data!$G$2:$G$326, "=2"), $C120=6, AVERAGEIFS(data!I$2:I$326, data!$B$2:$B$326, $B120,data!$C$2:$C$326, "=2", data!$D$2:$D$326, {2,3}, data!$E$2:$E$326, "=1", data!$F$2:$F$326, "=1", data!$G$2:$G$326, "=1"), $C120=7, AVERAGEIFS(data!I$2:I$326, data!$B$2:$B$326, $B120,data!$C$2:$C$326, "=2", data!$D$2:$D$326, "=1", data!$E$2:$E$326, {2,3}, data!$F$2:$F$326, "=1", data!$G$2:$G$326, "=1"), $C120=8, AVERAGEIFS(data!I$2:I$326, data!$B$2:$B$326, $B120,data!$C$2:$C$326, "=2", data!$D$2:$D$326, {2,3}, data!$E$2:$E$326, {2,3}, data!$F$2:$F$326, "=1", data!$G$2:$G$326, "=1"))</f>
        <v>500</v>
      </c>
      <c r="F120" s="4">
        <f>_xlfn.IFS($C120=1, AVERAGEIFS(data!J$2:J$326, data!$B$2:$B$326, $B120,data!$C$2:$C$326, "=2", data!$D$2:$D$326, "=1", data!$E$2:$E$326, "=1", data!$F$2:$F$326, "=1", data!$G$2:$G$326, "=1"), $C120=2, AVERAGEIFS(data!J$2:J$326, data!$B$2:$B$326, $B120,data!$C$2:$C$326, "=2", data!$D$2:$D$326, "=1", data!$E$2:$E$326, "=1", data!$F$2:$F$326, "=1", data!$G$2:$G$326, "=2"), $C120=3, AVERAGEIFS(data!J$2:J$326, data!$B$2:$B$326, $B120,data!$C$2:$C$326, "=2", data!$D$2:$D$326, "=1", data!$E$2:$E$326, "=1", data!$F$2:$F$326, "=1", data!$G$2:$G$326, "=3"), $C120=4, AVERAGEIFS(data!J$2:J$326, data!$B$2:$B$326, $B120,data!$C$2:$C$326, "=3", data!$D$2:$D$326, "=1", data!$E$2:$E$326, "=1", data!$F$2:$F$326, "=1", data!$G$2:$G$326, "=1"), $C120=5, AVERAGEIFS(data!J$2:J$326, data!$B$2:$B$326, $B120,data!$C$2:$C$326, "=3", data!$D$2:$D$326, "=1", data!$E$2:$E$326, "=1", data!$F$2:$F$326, "=1", data!$G$2:$G$326, "=2"), $C120=6, AVERAGEIFS(data!J$2:J$326, data!$B$2:$B$326, $B120,data!$C$2:$C$326, "=2", data!$D$2:$D$326, {2,3}, data!$E$2:$E$326, "=1", data!$F$2:$F$326, "=1", data!$G$2:$G$326, "=1"), $C120=7, AVERAGEIFS(data!J$2:J$326, data!$B$2:$B$326, $B120,data!$C$2:$C$326, "=2", data!$D$2:$D$326, "=1", data!$E$2:$E$326, {2,3}, data!$F$2:$F$326, "=1", data!$G$2:$G$326, "=1"), $C120=8, AVERAGEIFS(data!J$2:J$326, data!$B$2:$B$326, $B120,data!$C$2:$C$326, "=2", data!$D$2:$D$326, {2,3}, data!$E$2:$E$326, {2,3}, data!$F$2:$F$326, "=1", data!$G$2:$G$326, "=1"))</f>
        <v>498</v>
      </c>
      <c r="G120" s="4">
        <f>_xlfn.IFS($C120=1, AVERAGEIFS(data!K$2:K$326, data!$B$2:$B$326, $B120,data!$C$2:$C$326, "=2", data!$D$2:$D$326, "=1", data!$E$2:$E$326, "=1", data!$F$2:$F$326, "=1", data!$G$2:$G$326, "=1"), $C120=2, AVERAGEIFS(data!K$2:K$326, data!$B$2:$B$326, $B120,data!$C$2:$C$326, "=2", data!$D$2:$D$326, "=1", data!$E$2:$E$326, "=1", data!$F$2:$F$326, "=1", data!$G$2:$G$326, "=2"), $C120=3, AVERAGEIFS(data!K$2:K$326, data!$B$2:$B$326, $B120,data!$C$2:$C$326, "=2", data!$D$2:$D$326, "=1", data!$E$2:$E$326, "=1", data!$F$2:$F$326, "=1", data!$G$2:$G$326, "=3"), $C120=4, AVERAGEIFS(data!K$2:K$326, data!$B$2:$B$326, $B120,data!$C$2:$C$326, "=3", data!$D$2:$D$326, "=1", data!$E$2:$E$326, "=1", data!$F$2:$F$326, "=1", data!$G$2:$G$326, "=1"), $C120=5, AVERAGEIFS(data!K$2:K$326, data!$B$2:$B$326, $B120,data!$C$2:$C$326, "=3", data!$D$2:$D$326, "=1", data!$E$2:$E$326, "=1", data!$F$2:$F$326, "=1", data!$G$2:$G$326, "=2"), $C120=6, AVERAGEIFS(data!K$2:K$326, data!$B$2:$B$326, $B120,data!$C$2:$C$326, "=2", data!$D$2:$D$326, {2,3}, data!$E$2:$E$326, "=1", data!$F$2:$F$326, "=1", data!$G$2:$G$326, "=1"), $C120=7, AVERAGEIFS(data!K$2:K$326, data!$B$2:$B$326, $B120,data!$C$2:$C$326, "=2", data!$D$2:$D$326, "=1", data!$E$2:$E$326, {2,3}, data!$F$2:$F$326, "=1", data!$G$2:$G$326, "=1"), $C120=8, AVERAGEIFS(data!K$2:K$326, data!$B$2:$B$326, $B120,data!$C$2:$C$326, "=2", data!$D$2:$D$326, {2,3}, data!$E$2:$E$326, {2,3}, data!$F$2:$F$326, "=1", data!$G$2:$G$326, "=1"))</f>
        <v>428</v>
      </c>
      <c r="H120" s="6">
        <f t="shared" si="1"/>
        <v>0.14056224899598391</v>
      </c>
    </row>
    <row r="121" spans="1:8" x14ac:dyDescent="0.2">
      <c r="A121" s="4" t="s">
        <v>15</v>
      </c>
      <c r="B121" s="4">
        <v>17</v>
      </c>
      <c r="C121" s="4">
        <v>8</v>
      </c>
      <c r="D121" s="4">
        <f>_xlfn.IFS($C121=1, AVERAGEIFS(data!H$2:H$326, data!$B$2:$B$326, $B121,data!$C$2:$C$326, "=2", data!$D$2:$D$326, "=1", data!$E$2:$E$326, "=1", data!$F$2:$F$326, "=1", data!$G$2:$G$326, "=1"), $C121=2, AVERAGEIFS(data!H$2:H$326, data!$B$2:$B$326, $B121,data!$C$2:$C$326, "=2", data!$D$2:$D$326, "=1", data!$E$2:$E$326, "=1", data!$F$2:$F$326, "=1", data!$G$2:$G$326, "=2"), $C121=3, AVERAGEIFS(data!H$2:H$326, data!$B$2:$B$326, $B121,data!$C$2:$C$326, "=2", data!$D$2:$D$326, "=1", data!$E$2:$E$326, "=1", data!$F$2:$F$326, "=1", data!$G$2:$G$326, "=3"), $C121=4, AVERAGEIFS(data!H$2:H$326, data!$B$2:$B$326, $B121,data!$C$2:$C$326, "=3", data!$D$2:$D$326, "=1", data!$E$2:$E$326, "=1", data!$F$2:$F$326, "=1", data!$G$2:$G$326, "=1"), $C121=5, AVERAGEIFS(data!H$2:H$326, data!$B$2:$B$326, $B121,data!$C$2:$C$326, "=3", data!$D$2:$D$326, "=1", data!$E$2:$E$326, "=1", data!$F$2:$F$326, "=1", data!$G$2:$G$326, "=2"), $C121=6, AVERAGEIFS(data!H$2:H$326, data!$B$2:$B$326, $B121,data!$C$2:$C$326, "=2", data!$D$2:$D$326, {2,3}, data!$E$2:$E$326, "=1", data!$F$2:$F$326, "=1", data!$G$2:$G$326, "=1"), $C121=7, AVERAGEIFS(data!H$2:H$326, data!$B$2:$B$326, $B121,data!$C$2:$C$326, "=2", data!$D$2:$D$326, "=1", data!$E$2:$E$326, {2,3}, data!$F$2:$F$326, "=1", data!$G$2:$G$326, "=1"), $C121=8, AVERAGEIFS(data!H$2:H$326, data!$B$2:$B$326, $B121,data!$C$2:$C$326, "=2", data!$D$2:$D$326, {2,3}, data!$E$2:$E$326, {2,3}, data!$F$2:$F$326, "=1", data!$G$2:$G$326, "=1"))</f>
        <v>500</v>
      </c>
      <c r="E121" s="4">
        <f>_xlfn.IFS($C121=1, AVERAGEIFS(data!I$2:I$326, data!$B$2:$B$326, $B121,data!$C$2:$C$326, "=2", data!$D$2:$D$326, "=1", data!$E$2:$E$326, "=1", data!$F$2:$F$326, "=1", data!$G$2:$G$326, "=1"), $C121=2, AVERAGEIFS(data!I$2:I$326, data!$B$2:$B$326, $B121,data!$C$2:$C$326, "=2", data!$D$2:$D$326, "=1", data!$E$2:$E$326, "=1", data!$F$2:$F$326, "=1", data!$G$2:$G$326, "=2"), $C121=3, AVERAGEIFS(data!I$2:I$326, data!$B$2:$B$326, $B121,data!$C$2:$C$326, "=2", data!$D$2:$D$326, "=1", data!$E$2:$E$326, "=1", data!$F$2:$F$326, "=1", data!$G$2:$G$326, "=3"), $C121=4, AVERAGEIFS(data!I$2:I$326, data!$B$2:$B$326, $B121,data!$C$2:$C$326, "=3", data!$D$2:$D$326, "=1", data!$E$2:$E$326, "=1", data!$F$2:$F$326, "=1", data!$G$2:$G$326, "=1"), $C121=5, AVERAGEIFS(data!I$2:I$326, data!$B$2:$B$326, $B121,data!$C$2:$C$326, "=3", data!$D$2:$D$326, "=1", data!$E$2:$E$326, "=1", data!$F$2:$F$326, "=1", data!$G$2:$G$326, "=2"), $C121=6, AVERAGEIFS(data!I$2:I$326, data!$B$2:$B$326, $B121,data!$C$2:$C$326, "=2", data!$D$2:$D$326, {2,3}, data!$E$2:$E$326, "=1", data!$F$2:$F$326, "=1", data!$G$2:$G$326, "=1"), $C121=7, AVERAGEIFS(data!I$2:I$326, data!$B$2:$B$326, $B121,data!$C$2:$C$326, "=2", data!$D$2:$D$326, "=1", data!$E$2:$E$326, {2,3}, data!$F$2:$F$326, "=1", data!$G$2:$G$326, "=1"), $C121=8, AVERAGEIFS(data!I$2:I$326, data!$B$2:$B$326, $B121,data!$C$2:$C$326, "=2", data!$D$2:$D$326, {2,3}, data!$E$2:$E$326, {2,3}, data!$F$2:$F$326, "=1", data!$G$2:$G$326, "=1"))</f>
        <v>500</v>
      </c>
      <c r="F121" s="4">
        <f>_xlfn.IFS($C121=1, AVERAGEIFS(data!J$2:J$326, data!$B$2:$B$326, $B121,data!$C$2:$C$326, "=2", data!$D$2:$D$326, "=1", data!$E$2:$E$326, "=1", data!$F$2:$F$326, "=1", data!$G$2:$G$326, "=1"), $C121=2, AVERAGEIFS(data!J$2:J$326, data!$B$2:$B$326, $B121,data!$C$2:$C$326, "=2", data!$D$2:$D$326, "=1", data!$E$2:$E$326, "=1", data!$F$2:$F$326, "=1", data!$G$2:$G$326, "=2"), $C121=3, AVERAGEIFS(data!J$2:J$326, data!$B$2:$B$326, $B121,data!$C$2:$C$326, "=2", data!$D$2:$D$326, "=1", data!$E$2:$E$326, "=1", data!$F$2:$F$326, "=1", data!$G$2:$G$326, "=3"), $C121=4, AVERAGEIFS(data!J$2:J$326, data!$B$2:$B$326, $B121,data!$C$2:$C$326, "=3", data!$D$2:$D$326, "=1", data!$E$2:$E$326, "=1", data!$F$2:$F$326, "=1", data!$G$2:$G$326, "=1"), $C121=5, AVERAGEIFS(data!J$2:J$326, data!$B$2:$B$326, $B121,data!$C$2:$C$326, "=3", data!$D$2:$D$326, "=1", data!$E$2:$E$326, "=1", data!$F$2:$F$326, "=1", data!$G$2:$G$326, "=2"), $C121=6, AVERAGEIFS(data!J$2:J$326, data!$B$2:$B$326, $B121,data!$C$2:$C$326, "=2", data!$D$2:$D$326, {2,3}, data!$E$2:$E$326, "=1", data!$F$2:$F$326, "=1", data!$G$2:$G$326, "=1"), $C121=7, AVERAGEIFS(data!J$2:J$326, data!$B$2:$B$326, $B121,data!$C$2:$C$326, "=2", data!$D$2:$D$326, "=1", data!$E$2:$E$326, {2,3}, data!$F$2:$F$326, "=1", data!$G$2:$G$326, "=1"), $C121=8, AVERAGEIFS(data!J$2:J$326, data!$B$2:$B$326, $B121,data!$C$2:$C$326, "=2", data!$D$2:$D$326, {2,3}, data!$E$2:$E$326, {2,3}, data!$F$2:$F$326, "=1", data!$G$2:$G$326, "=1"))</f>
        <v>494</v>
      </c>
      <c r="G121" s="4">
        <f>_xlfn.IFS($C121=1, AVERAGEIFS(data!K$2:K$326, data!$B$2:$B$326, $B121,data!$C$2:$C$326, "=2", data!$D$2:$D$326, "=1", data!$E$2:$E$326, "=1", data!$F$2:$F$326, "=1", data!$G$2:$G$326, "=1"), $C121=2, AVERAGEIFS(data!K$2:K$326, data!$B$2:$B$326, $B121,data!$C$2:$C$326, "=2", data!$D$2:$D$326, "=1", data!$E$2:$E$326, "=1", data!$F$2:$F$326, "=1", data!$G$2:$G$326, "=2"), $C121=3, AVERAGEIFS(data!K$2:K$326, data!$B$2:$B$326, $B121,data!$C$2:$C$326, "=2", data!$D$2:$D$326, "=1", data!$E$2:$E$326, "=1", data!$F$2:$F$326, "=1", data!$G$2:$G$326, "=3"), $C121=4, AVERAGEIFS(data!K$2:K$326, data!$B$2:$B$326, $B121,data!$C$2:$C$326, "=3", data!$D$2:$D$326, "=1", data!$E$2:$E$326, "=1", data!$F$2:$F$326, "=1", data!$G$2:$G$326, "=1"), $C121=5, AVERAGEIFS(data!K$2:K$326, data!$B$2:$B$326, $B121,data!$C$2:$C$326, "=3", data!$D$2:$D$326, "=1", data!$E$2:$E$326, "=1", data!$F$2:$F$326, "=1", data!$G$2:$G$326, "=2"), $C121=6, AVERAGEIFS(data!K$2:K$326, data!$B$2:$B$326, $B121,data!$C$2:$C$326, "=2", data!$D$2:$D$326, {2,3}, data!$E$2:$E$326, "=1", data!$F$2:$F$326, "=1", data!$G$2:$G$326, "=1"), $C121=7, AVERAGEIFS(data!K$2:K$326, data!$B$2:$B$326, $B121,data!$C$2:$C$326, "=2", data!$D$2:$D$326, "=1", data!$E$2:$E$326, {2,3}, data!$F$2:$F$326, "=1", data!$G$2:$G$326, "=1"), $C121=8, AVERAGEIFS(data!K$2:K$326, data!$B$2:$B$326, $B121,data!$C$2:$C$326, "=2", data!$D$2:$D$326, {2,3}, data!$E$2:$E$326, {2,3}, data!$F$2:$F$326, "=1", data!$G$2:$G$326, "=1"))</f>
        <v>395</v>
      </c>
      <c r="H121" s="6">
        <f t="shared" si="1"/>
        <v>0.20040485829959509</v>
      </c>
    </row>
    <row r="122" spans="1:8" x14ac:dyDescent="0.2">
      <c r="A122" s="4" t="s">
        <v>15</v>
      </c>
      <c r="B122" s="4">
        <v>20</v>
      </c>
      <c r="C122" s="4">
        <v>1</v>
      </c>
      <c r="D122" s="4">
        <f>_xlfn.IFS($C122=1, AVERAGEIFS(data!H$2:H$326, data!$B$2:$B$326, $B122,data!$C$2:$C$326, "=2", data!$D$2:$D$326, "=1", data!$E$2:$E$326, "=1", data!$F$2:$F$326, "=1", data!$G$2:$G$326, "=1"), $C122=2, AVERAGEIFS(data!H$2:H$326, data!$B$2:$B$326, $B122,data!$C$2:$C$326, "=2", data!$D$2:$D$326, "=1", data!$E$2:$E$326, "=1", data!$F$2:$F$326, "=1", data!$G$2:$G$326, "=2"), $C122=3, AVERAGEIFS(data!H$2:H$326, data!$B$2:$B$326, $B122,data!$C$2:$C$326, "=2", data!$D$2:$D$326, "=1", data!$E$2:$E$326, "=1", data!$F$2:$F$326, "=1", data!$G$2:$G$326, "=3"), $C122=4, AVERAGEIFS(data!H$2:H$326, data!$B$2:$B$326, $B122,data!$C$2:$C$326, "=3", data!$D$2:$D$326, "=1", data!$E$2:$E$326, "=1", data!$F$2:$F$326, "=1", data!$G$2:$G$326, "=1"), $C122=5, AVERAGEIFS(data!H$2:H$326, data!$B$2:$B$326, $B122,data!$C$2:$C$326, "=3", data!$D$2:$D$326, "=1", data!$E$2:$E$326, "=1", data!$F$2:$F$326, "=1", data!$G$2:$G$326, "=2"), $C122=6, AVERAGEIFS(data!H$2:H$326, data!$B$2:$B$326, $B122,data!$C$2:$C$326, "=2", data!$D$2:$D$326, {2,3}, data!$E$2:$E$326, "=1", data!$F$2:$F$326, "=1", data!$G$2:$G$326, "=1"), $C122=7, AVERAGEIFS(data!H$2:H$326, data!$B$2:$B$326, $B122,data!$C$2:$C$326, "=2", data!$D$2:$D$326, "=1", data!$E$2:$E$326, {2,3}, data!$F$2:$F$326, "=1", data!$G$2:$G$326, "=1"), $C122=8, AVERAGEIFS(data!H$2:H$326, data!$B$2:$B$326, $B122,data!$C$2:$C$326, "=2", data!$D$2:$D$326, {2,3}, data!$E$2:$E$326, {2,3}, data!$F$2:$F$326, "=1", data!$G$2:$G$326, "=1"))</f>
        <v>500</v>
      </c>
      <c r="E122" s="4">
        <f>_xlfn.IFS($C122=1, AVERAGEIFS(data!I$2:I$326, data!$B$2:$B$326, $B122,data!$C$2:$C$326, "=2", data!$D$2:$D$326, "=1", data!$E$2:$E$326, "=1", data!$F$2:$F$326, "=1", data!$G$2:$G$326, "=1"), $C122=2, AVERAGEIFS(data!I$2:I$326, data!$B$2:$B$326, $B122,data!$C$2:$C$326, "=2", data!$D$2:$D$326, "=1", data!$E$2:$E$326, "=1", data!$F$2:$F$326, "=1", data!$G$2:$G$326, "=2"), $C122=3, AVERAGEIFS(data!I$2:I$326, data!$B$2:$B$326, $B122,data!$C$2:$C$326, "=2", data!$D$2:$D$326, "=1", data!$E$2:$E$326, "=1", data!$F$2:$F$326, "=1", data!$G$2:$G$326, "=3"), $C122=4, AVERAGEIFS(data!I$2:I$326, data!$B$2:$B$326, $B122,data!$C$2:$C$326, "=3", data!$D$2:$D$326, "=1", data!$E$2:$E$326, "=1", data!$F$2:$F$326, "=1", data!$G$2:$G$326, "=1"), $C122=5, AVERAGEIFS(data!I$2:I$326, data!$B$2:$B$326, $B122,data!$C$2:$C$326, "=3", data!$D$2:$D$326, "=1", data!$E$2:$E$326, "=1", data!$F$2:$F$326, "=1", data!$G$2:$G$326, "=2"), $C122=6, AVERAGEIFS(data!I$2:I$326, data!$B$2:$B$326, $B122,data!$C$2:$C$326, "=2", data!$D$2:$D$326, {2,3}, data!$E$2:$E$326, "=1", data!$F$2:$F$326, "=1", data!$G$2:$G$326, "=1"), $C122=7, AVERAGEIFS(data!I$2:I$326, data!$B$2:$B$326, $B122,data!$C$2:$C$326, "=2", data!$D$2:$D$326, "=1", data!$E$2:$E$326, {2,3}, data!$F$2:$F$326, "=1", data!$G$2:$G$326, "=1"), $C122=8, AVERAGEIFS(data!I$2:I$326, data!$B$2:$B$326, $B122,data!$C$2:$C$326, "=2", data!$D$2:$D$326, {2,3}, data!$E$2:$E$326, {2,3}, data!$F$2:$F$326, "=1", data!$G$2:$G$326, "=1"))</f>
        <v>207</v>
      </c>
      <c r="F122" s="4">
        <f>_xlfn.IFS($C122=1, AVERAGEIFS(data!J$2:J$326, data!$B$2:$B$326, $B122,data!$C$2:$C$326, "=2", data!$D$2:$D$326, "=1", data!$E$2:$E$326, "=1", data!$F$2:$F$326, "=1", data!$G$2:$G$326, "=1"), $C122=2, AVERAGEIFS(data!J$2:J$326, data!$B$2:$B$326, $B122,data!$C$2:$C$326, "=2", data!$D$2:$D$326, "=1", data!$E$2:$E$326, "=1", data!$F$2:$F$326, "=1", data!$G$2:$G$326, "=2"), $C122=3, AVERAGEIFS(data!J$2:J$326, data!$B$2:$B$326, $B122,data!$C$2:$C$326, "=2", data!$D$2:$D$326, "=1", data!$E$2:$E$326, "=1", data!$F$2:$F$326, "=1", data!$G$2:$G$326, "=3"), $C122=4, AVERAGEIFS(data!J$2:J$326, data!$B$2:$B$326, $B122,data!$C$2:$C$326, "=3", data!$D$2:$D$326, "=1", data!$E$2:$E$326, "=1", data!$F$2:$F$326, "=1", data!$G$2:$G$326, "=1"), $C122=5, AVERAGEIFS(data!J$2:J$326, data!$B$2:$B$326, $B122,data!$C$2:$C$326, "=3", data!$D$2:$D$326, "=1", data!$E$2:$E$326, "=1", data!$F$2:$F$326, "=1", data!$G$2:$G$326, "=2"), $C122=6, AVERAGEIFS(data!J$2:J$326, data!$B$2:$B$326, $B122,data!$C$2:$C$326, "=2", data!$D$2:$D$326, {2,3}, data!$E$2:$E$326, "=1", data!$F$2:$F$326, "=1", data!$G$2:$G$326, "=1"), $C122=7, AVERAGEIFS(data!J$2:J$326, data!$B$2:$B$326, $B122,data!$C$2:$C$326, "=2", data!$D$2:$D$326, "=1", data!$E$2:$E$326, {2,3}, data!$F$2:$F$326, "=1", data!$G$2:$G$326, "=1"), $C122=8, AVERAGEIFS(data!J$2:J$326, data!$B$2:$B$326, $B122,data!$C$2:$C$326, "=2", data!$D$2:$D$326, {2,3}, data!$E$2:$E$326, {2,3}, data!$F$2:$F$326, "=1", data!$G$2:$G$326, "=1"))</f>
        <v>192</v>
      </c>
      <c r="G122" s="4">
        <f>_xlfn.IFS($C122=1, AVERAGEIFS(data!K$2:K$326, data!$B$2:$B$326, $B122,data!$C$2:$C$326, "=2", data!$D$2:$D$326, "=1", data!$E$2:$E$326, "=1", data!$F$2:$F$326, "=1", data!$G$2:$G$326, "=1"), $C122=2, AVERAGEIFS(data!K$2:K$326, data!$B$2:$B$326, $B122,data!$C$2:$C$326, "=2", data!$D$2:$D$326, "=1", data!$E$2:$E$326, "=1", data!$F$2:$F$326, "=1", data!$G$2:$G$326, "=2"), $C122=3, AVERAGEIFS(data!K$2:K$326, data!$B$2:$B$326, $B122,data!$C$2:$C$326, "=2", data!$D$2:$D$326, "=1", data!$E$2:$E$326, "=1", data!$F$2:$F$326, "=1", data!$G$2:$G$326, "=3"), $C122=4, AVERAGEIFS(data!K$2:K$326, data!$B$2:$B$326, $B122,data!$C$2:$C$326, "=3", data!$D$2:$D$326, "=1", data!$E$2:$E$326, "=1", data!$F$2:$F$326, "=1", data!$G$2:$G$326, "=1"), $C122=5, AVERAGEIFS(data!K$2:K$326, data!$B$2:$B$326, $B122,data!$C$2:$C$326, "=3", data!$D$2:$D$326, "=1", data!$E$2:$E$326, "=1", data!$F$2:$F$326, "=1", data!$G$2:$G$326, "=2"), $C122=6, AVERAGEIFS(data!K$2:K$326, data!$B$2:$B$326, $B122,data!$C$2:$C$326, "=2", data!$D$2:$D$326, {2,3}, data!$E$2:$E$326, "=1", data!$F$2:$F$326, "=1", data!$G$2:$G$326, "=1"), $C122=7, AVERAGEIFS(data!K$2:K$326, data!$B$2:$B$326, $B122,data!$C$2:$C$326, "=2", data!$D$2:$D$326, "=1", data!$E$2:$E$326, {2,3}, data!$F$2:$F$326, "=1", data!$G$2:$G$326, "=1"), $C122=8, AVERAGEIFS(data!K$2:K$326, data!$B$2:$B$326, $B122,data!$C$2:$C$326, "=2", data!$D$2:$D$326, {2,3}, data!$E$2:$E$326, {2,3}, data!$F$2:$F$326, "=1", data!$G$2:$G$326, "=1"))</f>
        <v>1</v>
      </c>
      <c r="H122" s="6">
        <f t="shared" si="1"/>
        <v>0.99479166666666663</v>
      </c>
    </row>
    <row r="123" spans="1:8" x14ac:dyDescent="0.2">
      <c r="A123" s="4" t="s">
        <v>15</v>
      </c>
      <c r="B123" s="4">
        <v>20</v>
      </c>
      <c r="C123" s="4">
        <v>2</v>
      </c>
      <c r="D123" s="4">
        <f>_xlfn.IFS($C123=1, AVERAGEIFS(data!H$2:H$326, data!$B$2:$B$326, $B123,data!$C$2:$C$326, "=2", data!$D$2:$D$326, "=1", data!$E$2:$E$326, "=1", data!$F$2:$F$326, "=1", data!$G$2:$G$326, "=1"), $C123=2, AVERAGEIFS(data!H$2:H$326, data!$B$2:$B$326, $B123,data!$C$2:$C$326, "=2", data!$D$2:$D$326, "=1", data!$E$2:$E$326, "=1", data!$F$2:$F$326, "=1", data!$G$2:$G$326, "=2"), $C123=3, AVERAGEIFS(data!H$2:H$326, data!$B$2:$B$326, $B123,data!$C$2:$C$326, "=2", data!$D$2:$D$326, "=1", data!$E$2:$E$326, "=1", data!$F$2:$F$326, "=1", data!$G$2:$G$326, "=3"), $C123=4, AVERAGEIFS(data!H$2:H$326, data!$B$2:$B$326, $B123,data!$C$2:$C$326, "=3", data!$D$2:$D$326, "=1", data!$E$2:$E$326, "=1", data!$F$2:$F$326, "=1", data!$G$2:$G$326, "=1"), $C123=5, AVERAGEIFS(data!H$2:H$326, data!$B$2:$B$326, $B123,data!$C$2:$C$326, "=3", data!$D$2:$D$326, "=1", data!$E$2:$E$326, "=1", data!$F$2:$F$326, "=1", data!$G$2:$G$326, "=2"), $C123=6, AVERAGEIFS(data!H$2:H$326, data!$B$2:$B$326, $B123,data!$C$2:$C$326, "=2", data!$D$2:$D$326, {2,3}, data!$E$2:$E$326, "=1", data!$F$2:$F$326, "=1", data!$G$2:$G$326, "=1"), $C123=7, AVERAGEIFS(data!H$2:H$326, data!$B$2:$B$326, $B123,data!$C$2:$C$326, "=2", data!$D$2:$D$326, "=1", data!$E$2:$E$326, {2,3}, data!$F$2:$F$326, "=1", data!$G$2:$G$326, "=1"), $C123=8, AVERAGEIFS(data!H$2:H$326, data!$B$2:$B$326, $B123,data!$C$2:$C$326, "=2", data!$D$2:$D$326, {2,3}, data!$E$2:$E$326, {2,3}, data!$F$2:$F$326, "=1", data!$G$2:$G$326, "=1"))</f>
        <v>500</v>
      </c>
      <c r="E123" s="4">
        <f>_xlfn.IFS($C123=1, AVERAGEIFS(data!I$2:I$326, data!$B$2:$B$326, $B123,data!$C$2:$C$326, "=2", data!$D$2:$D$326, "=1", data!$E$2:$E$326, "=1", data!$F$2:$F$326, "=1", data!$G$2:$G$326, "=1"), $C123=2, AVERAGEIFS(data!I$2:I$326, data!$B$2:$B$326, $B123,data!$C$2:$C$326, "=2", data!$D$2:$D$326, "=1", data!$E$2:$E$326, "=1", data!$F$2:$F$326, "=1", data!$G$2:$G$326, "=2"), $C123=3, AVERAGEIFS(data!I$2:I$326, data!$B$2:$B$326, $B123,data!$C$2:$C$326, "=2", data!$D$2:$D$326, "=1", data!$E$2:$E$326, "=1", data!$F$2:$F$326, "=1", data!$G$2:$G$326, "=3"), $C123=4, AVERAGEIFS(data!I$2:I$326, data!$B$2:$B$326, $B123,data!$C$2:$C$326, "=3", data!$D$2:$D$326, "=1", data!$E$2:$E$326, "=1", data!$F$2:$F$326, "=1", data!$G$2:$G$326, "=1"), $C123=5, AVERAGEIFS(data!I$2:I$326, data!$B$2:$B$326, $B123,data!$C$2:$C$326, "=3", data!$D$2:$D$326, "=1", data!$E$2:$E$326, "=1", data!$F$2:$F$326, "=1", data!$G$2:$G$326, "=2"), $C123=6, AVERAGEIFS(data!I$2:I$326, data!$B$2:$B$326, $B123,data!$C$2:$C$326, "=2", data!$D$2:$D$326, {2,3}, data!$E$2:$E$326, "=1", data!$F$2:$F$326, "=1", data!$G$2:$G$326, "=1"), $C123=7, AVERAGEIFS(data!I$2:I$326, data!$B$2:$B$326, $B123,data!$C$2:$C$326, "=2", data!$D$2:$D$326, "=1", data!$E$2:$E$326, {2,3}, data!$F$2:$F$326, "=1", data!$G$2:$G$326, "=1"), $C123=8, AVERAGEIFS(data!I$2:I$326, data!$B$2:$B$326, $B123,data!$C$2:$C$326, "=2", data!$D$2:$D$326, {2,3}, data!$E$2:$E$326, {2,3}, data!$F$2:$F$326, "=1", data!$G$2:$G$326, "=1"))</f>
        <v>42</v>
      </c>
      <c r="F123" s="4">
        <f>_xlfn.IFS($C123=1, AVERAGEIFS(data!J$2:J$326, data!$B$2:$B$326, $B123,data!$C$2:$C$326, "=2", data!$D$2:$D$326, "=1", data!$E$2:$E$326, "=1", data!$F$2:$F$326, "=1", data!$G$2:$G$326, "=1"), $C123=2, AVERAGEIFS(data!J$2:J$326, data!$B$2:$B$326, $B123,data!$C$2:$C$326, "=2", data!$D$2:$D$326, "=1", data!$E$2:$E$326, "=1", data!$F$2:$F$326, "=1", data!$G$2:$G$326, "=2"), $C123=3, AVERAGEIFS(data!J$2:J$326, data!$B$2:$B$326, $B123,data!$C$2:$C$326, "=2", data!$D$2:$D$326, "=1", data!$E$2:$E$326, "=1", data!$F$2:$F$326, "=1", data!$G$2:$G$326, "=3"), $C123=4, AVERAGEIFS(data!J$2:J$326, data!$B$2:$B$326, $B123,data!$C$2:$C$326, "=3", data!$D$2:$D$326, "=1", data!$E$2:$E$326, "=1", data!$F$2:$F$326, "=1", data!$G$2:$G$326, "=1"), $C123=5, AVERAGEIFS(data!J$2:J$326, data!$B$2:$B$326, $B123,data!$C$2:$C$326, "=3", data!$D$2:$D$326, "=1", data!$E$2:$E$326, "=1", data!$F$2:$F$326, "=1", data!$G$2:$G$326, "=2"), $C123=6, AVERAGEIFS(data!J$2:J$326, data!$B$2:$B$326, $B123,data!$C$2:$C$326, "=2", data!$D$2:$D$326, {2,3}, data!$E$2:$E$326, "=1", data!$F$2:$F$326, "=1", data!$G$2:$G$326, "=1"), $C123=7, AVERAGEIFS(data!J$2:J$326, data!$B$2:$B$326, $B123,data!$C$2:$C$326, "=2", data!$D$2:$D$326, "=1", data!$E$2:$E$326, {2,3}, data!$F$2:$F$326, "=1", data!$G$2:$G$326, "=1"), $C123=8, AVERAGEIFS(data!J$2:J$326, data!$B$2:$B$326, $B123,data!$C$2:$C$326, "=2", data!$D$2:$D$326, {2,3}, data!$E$2:$E$326, {2,3}, data!$F$2:$F$326, "=1", data!$G$2:$G$326, "=1"))</f>
        <v>38</v>
      </c>
      <c r="G123" s="4">
        <f>_xlfn.IFS($C123=1, AVERAGEIFS(data!K$2:K$326, data!$B$2:$B$326, $B123,data!$C$2:$C$326, "=2", data!$D$2:$D$326, "=1", data!$E$2:$E$326, "=1", data!$F$2:$F$326, "=1", data!$G$2:$G$326, "=1"), $C123=2, AVERAGEIFS(data!K$2:K$326, data!$B$2:$B$326, $B123,data!$C$2:$C$326, "=2", data!$D$2:$D$326, "=1", data!$E$2:$E$326, "=1", data!$F$2:$F$326, "=1", data!$G$2:$G$326, "=2"), $C123=3, AVERAGEIFS(data!K$2:K$326, data!$B$2:$B$326, $B123,data!$C$2:$C$326, "=2", data!$D$2:$D$326, "=1", data!$E$2:$E$326, "=1", data!$F$2:$F$326, "=1", data!$G$2:$G$326, "=3"), $C123=4, AVERAGEIFS(data!K$2:K$326, data!$B$2:$B$326, $B123,data!$C$2:$C$326, "=3", data!$D$2:$D$326, "=1", data!$E$2:$E$326, "=1", data!$F$2:$F$326, "=1", data!$G$2:$G$326, "=1"), $C123=5, AVERAGEIFS(data!K$2:K$326, data!$B$2:$B$326, $B123,data!$C$2:$C$326, "=3", data!$D$2:$D$326, "=1", data!$E$2:$E$326, "=1", data!$F$2:$F$326, "=1", data!$G$2:$G$326, "=2"), $C123=6, AVERAGEIFS(data!K$2:K$326, data!$B$2:$B$326, $B123,data!$C$2:$C$326, "=2", data!$D$2:$D$326, {2,3}, data!$E$2:$E$326, "=1", data!$F$2:$F$326, "=1", data!$G$2:$G$326, "=1"), $C123=7, AVERAGEIFS(data!K$2:K$326, data!$B$2:$B$326, $B123,data!$C$2:$C$326, "=2", data!$D$2:$D$326, "=1", data!$E$2:$E$326, {2,3}, data!$F$2:$F$326, "=1", data!$G$2:$G$326, "=1"), $C123=8, AVERAGEIFS(data!K$2:K$326, data!$B$2:$B$326, $B123,data!$C$2:$C$326, "=2", data!$D$2:$D$326, {2,3}, data!$E$2:$E$326, {2,3}, data!$F$2:$F$326, "=1", data!$G$2:$G$326, "=1"))</f>
        <v>6</v>
      </c>
      <c r="H123" s="6">
        <f t="shared" si="1"/>
        <v>0.84210526315789469</v>
      </c>
    </row>
    <row r="124" spans="1:8" x14ac:dyDescent="0.2">
      <c r="A124" s="4" t="s">
        <v>15</v>
      </c>
      <c r="B124" s="4">
        <v>20</v>
      </c>
      <c r="C124" s="4">
        <v>3</v>
      </c>
      <c r="D124" s="4">
        <f>_xlfn.IFS($C124=1, AVERAGEIFS(data!H$2:H$326, data!$B$2:$B$326, $B124,data!$C$2:$C$326, "=2", data!$D$2:$D$326, "=1", data!$E$2:$E$326, "=1", data!$F$2:$F$326, "=1", data!$G$2:$G$326, "=1"), $C124=2, AVERAGEIFS(data!H$2:H$326, data!$B$2:$B$326, $B124,data!$C$2:$C$326, "=2", data!$D$2:$D$326, "=1", data!$E$2:$E$326, "=1", data!$F$2:$F$326, "=1", data!$G$2:$G$326, "=2"), $C124=3, AVERAGEIFS(data!H$2:H$326, data!$B$2:$B$326, $B124,data!$C$2:$C$326, "=2", data!$D$2:$D$326, "=1", data!$E$2:$E$326, "=1", data!$F$2:$F$326, "=1", data!$G$2:$G$326, "=3"), $C124=4, AVERAGEIFS(data!H$2:H$326, data!$B$2:$B$326, $B124,data!$C$2:$C$326, "=3", data!$D$2:$D$326, "=1", data!$E$2:$E$326, "=1", data!$F$2:$F$326, "=1", data!$G$2:$G$326, "=1"), $C124=5, AVERAGEIFS(data!H$2:H$326, data!$B$2:$B$326, $B124,data!$C$2:$C$326, "=3", data!$D$2:$D$326, "=1", data!$E$2:$E$326, "=1", data!$F$2:$F$326, "=1", data!$G$2:$G$326, "=2"), $C124=6, AVERAGEIFS(data!H$2:H$326, data!$B$2:$B$326, $B124,data!$C$2:$C$326, "=2", data!$D$2:$D$326, {2,3}, data!$E$2:$E$326, "=1", data!$F$2:$F$326, "=1", data!$G$2:$G$326, "=1"), $C124=7, AVERAGEIFS(data!H$2:H$326, data!$B$2:$B$326, $B124,data!$C$2:$C$326, "=2", data!$D$2:$D$326, "=1", data!$E$2:$E$326, {2,3}, data!$F$2:$F$326, "=1", data!$G$2:$G$326, "=1"), $C124=8, AVERAGEIFS(data!H$2:H$326, data!$B$2:$B$326, $B124,data!$C$2:$C$326, "=2", data!$D$2:$D$326, {2,3}, data!$E$2:$E$326, {2,3}, data!$F$2:$F$326, "=1", data!$G$2:$G$326, "=1"))</f>
        <v>500</v>
      </c>
      <c r="E124" s="4">
        <f>_xlfn.IFS($C124=1, AVERAGEIFS(data!I$2:I$326, data!$B$2:$B$326, $B124,data!$C$2:$C$326, "=2", data!$D$2:$D$326, "=1", data!$E$2:$E$326, "=1", data!$F$2:$F$326, "=1", data!$G$2:$G$326, "=1"), $C124=2, AVERAGEIFS(data!I$2:I$326, data!$B$2:$B$326, $B124,data!$C$2:$C$326, "=2", data!$D$2:$D$326, "=1", data!$E$2:$E$326, "=1", data!$F$2:$F$326, "=1", data!$G$2:$G$326, "=2"), $C124=3, AVERAGEIFS(data!I$2:I$326, data!$B$2:$B$326, $B124,data!$C$2:$C$326, "=2", data!$D$2:$D$326, "=1", data!$E$2:$E$326, "=1", data!$F$2:$F$326, "=1", data!$G$2:$G$326, "=3"), $C124=4, AVERAGEIFS(data!I$2:I$326, data!$B$2:$B$326, $B124,data!$C$2:$C$326, "=3", data!$D$2:$D$326, "=1", data!$E$2:$E$326, "=1", data!$F$2:$F$326, "=1", data!$G$2:$G$326, "=1"), $C124=5, AVERAGEIFS(data!I$2:I$326, data!$B$2:$B$326, $B124,data!$C$2:$C$326, "=3", data!$D$2:$D$326, "=1", data!$E$2:$E$326, "=1", data!$F$2:$F$326, "=1", data!$G$2:$G$326, "=2"), $C124=6, AVERAGEIFS(data!I$2:I$326, data!$B$2:$B$326, $B124,data!$C$2:$C$326, "=2", data!$D$2:$D$326, {2,3}, data!$E$2:$E$326, "=1", data!$F$2:$F$326, "=1", data!$G$2:$G$326, "=1"), $C124=7, AVERAGEIFS(data!I$2:I$326, data!$B$2:$B$326, $B124,data!$C$2:$C$326, "=2", data!$D$2:$D$326, "=1", data!$E$2:$E$326, {2,3}, data!$F$2:$F$326, "=1", data!$G$2:$G$326, "=1"), $C124=8, AVERAGEIFS(data!I$2:I$326, data!$B$2:$B$326, $B124,data!$C$2:$C$326, "=2", data!$D$2:$D$326, {2,3}, data!$E$2:$E$326, {2,3}, data!$F$2:$F$326, "=1", data!$G$2:$G$326, "=1"))</f>
        <v>0</v>
      </c>
      <c r="F124" s="4">
        <f>_xlfn.IFS($C124=1, AVERAGEIFS(data!J$2:J$326, data!$B$2:$B$326, $B124,data!$C$2:$C$326, "=2", data!$D$2:$D$326, "=1", data!$E$2:$E$326, "=1", data!$F$2:$F$326, "=1", data!$G$2:$G$326, "=1"), $C124=2, AVERAGEIFS(data!J$2:J$326, data!$B$2:$B$326, $B124,data!$C$2:$C$326, "=2", data!$D$2:$D$326, "=1", data!$E$2:$E$326, "=1", data!$F$2:$F$326, "=1", data!$G$2:$G$326, "=2"), $C124=3, AVERAGEIFS(data!J$2:J$326, data!$B$2:$B$326, $B124,data!$C$2:$C$326, "=2", data!$D$2:$D$326, "=1", data!$E$2:$E$326, "=1", data!$F$2:$F$326, "=1", data!$G$2:$G$326, "=3"), $C124=4, AVERAGEIFS(data!J$2:J$326, data!$B$2:$B$326, $B124,data!$C$2:$C$326, "=3", data!$D$2:$D$326, "=1", data!$E$2:$E$326, "=1", data!$F$2:$F$326, "=1", data!$G$2:$G$326, "=1"), $C124=5, AVERAGEIFS(data!J$2:J$326, data!$B$2:$B$326, $B124,data!$C$2:$C$326, "=3", data!$D$2:$D$326, "=1", data!$E$2:$E$326, "=1", data!$F$2:$F$326, "=1", data!$G$2:$G$326, "=2"), $C124=6, AVERAGEIFS(data!J$2:J$326, data!$B$2:$B$326, $B124,data!$C$2:$C$326, "=2", data!$D$2:$D$326, {2,3}, data!$E$2:$E$326, "=1", data!$F$2:$F$326, "=1", data!$G$2:$G$326, "=1"), $C124=7, AVERAGEIFS(data!J$2:J$326, data!$B$2:$B$326, $B124,data!$C$2:$C$326, "=2", data!$D$2:$D$326, "=1", data!$E$2:$E$326, {2,3}, data!$F$2:$F$326, "=1", data!$G$2:$G$326, "=1"), $C124=8, AVERAGEIFS(data!J$2:J$326, data!$B$2:$B$326, $B124,data!$C$2:$C$326, "=2", data!$D$2:$D$326, {2,3}, data!$E$2:$E$326, {2,3}, data!$F$2:$F$326, "=1", data!$G$2:$G$326, "=1"))</f>
        <v>0</v>
      </c>
      <c r="G124" s="4">
        <f>_xlfn.IFS($C124=1, AVERAGEIFS(data!K$2:K$326, data!$B$2:$B$326, $B124,data!$C$2:$C$326, "=2", data!$D$2:$D$326, "=1", data!$E$2:$E$326, "=1", data!$F$2:$F$326, "=1", data!$G$2:$G$326, "=1"), $C124=2, AVERAGEIFS(data!K$2:K$326, data!$B$2:$B$326, $B124,data!$C$2:$C$326, "=2", data!$D$2:$D$326, "=1", data!$E$2:$E$326, "=1", data!$F$2:$F$326, "=1", data!$G$2:$G$326, "=2"), $C124=3, AVERAGEIFS(data!K$2:K$326, data!$B$2:$B$326, $B124,data!$C$2:$C$326, "=2", data!$D$2:$D$326, "=1", data!$E$2:$E$326, "=1", data!$F$2:$F$326, "=1", data!$G$2:$G$326, "=3"), $C124=4, AVERAGEIFS(data!K$2:K$326, data!$B$2:$B$326, $B124,data!$C$2:$C$326, "=3", data!$D$2:$D$326, "=1", data!$E$2:$E$326, "=1", data!$F$2:$F$326, "=1", data!$G$2:$G$326, "=1"), $C124=5, AVERAGEIFS(data!K$2:K$326, data!$B$2:$B$326, $B124,data!$C$2:$C$326, "=3", data!$D$2:$D$326, "=1", data!$E$2:$E$326, "=1", data!$F$2:$F$326, "=1", data!$G$2:$G$326, "=2"), $C124=6, AVERAGEIFS(data!K$2:K$326, data!$B$2:$B$326, $B124,data!$C$2:$C$326, "=2", data!$D$2:$D$326, {2,3}, data!$E$2:$E$326, "=1", data!$F$2:$F$326, "=1", data!$G$2:$G$326, "=1"), $C124=7, AVERAGEIFS(data!K$2:K$326, data!$B$2:$B$326, $B124,data!$C$2:$C$326, "=2", data!$D$2:$D$326, "=1", data!$E$2:$E$326, {2,3}, data!$F$2:$F$326, "=1", data!$G$2:$G$326, "=1"), $C124=8, AVERAGEIFS(data!K$2:K$326, data!$B$2:$B$326, $B124,data!$C$2:$C$326, "=2", data!$D$2:$D$326, {2,3}, data!$E$2:$E$326, {2,3}, data!$F$2:$F$326, "=1", data!$G$2:$G$326, "=1"))</f>
        <v>0</v>
      </c>
      <c r="H124" s="6" t="str">
        <f t="shared" si="1"/>
        <v>N/A</v>
      </c>
    </row>
    <row r="125" spans="1:8" x14ac:dyDescent="0.2">
      <c r="A125" s="4" t="s">
        <v>15</v>
      </c>
      <c r="B125" s="4">
        <v>20</v>
      </c>
      <c r="C125" s="4">
        <v>4</v>
      </c>
      <c r="D125" s="4">
        <f>_xlfn.IFS($C125=1, AVERAGEIFS(data!H$2:H$326, data!$B$2:$B$326, $B125,data!$C$2:$C$326, "=2", data!$D$2:$D$326, "=1", data!$E$2:$E$326, "=1", data!$F$2:$F$326, "=1", data!$G$2:$G$326, "=1"), $C125=2, AVERAGEIFS(data!H$2:H$326, data!$B$2:$B$326, $B125,data!$C$2:$C$326, "=2", data!$D$2:$D$326, "=1", data!$E$2:$E$326, "=1", data!$F$2:$F$326, "=1", data!$G$2:$G$326, "=2"), $C125=3, AVERAGEIFS(data!H$2:H$326, data!$B$2:$B$326, $B125,data!$C$2:$C$326, "=2", data!$D$2:$D$326, "=1", data!$E$2:$E$326, "=1", data!$F$2:$F$326, "=1", data!$G$2:$G$326, "=3"), $C125=4, AVERAGEIFS(data!H$2:H$326, data!$B$2:$B$326, $B125,data!$C$2:$C$326, "=3", data!$D$2:$D$326, "=1", data!$E$2:$E$326, "=1", data!$F$2:$F$326, "=1", data!$G$2:$G$326, "=1"), $C125=5, AVERAGEIFS(data!H$2:H$326, data!$B$2:$B$326, $B125,data!$C$2:$C$326, "=3", data!$D$2:$D$326, "=1", data!$E$2:$E$326, "=1", data!$F$2:$F$326, "=1", data!$G$2:$G$326, "=2"), $C125=6, AVERAGEIFS(data!H$2:H$326, data!$B$2:$B$326, $B125,data!$C$2:$C$326, "=2", data!$D$2:$D$326, {2,3}, data!$E$2:$E$326, "=1", data!$F$2:$F$326, "=1", data!$G$2:$G$326, "=1"), $C125=7, AVERAGEIFS(data!H$2:H$326, data!$B$2:$B$326, $B125,data!$C$2:$C$326, "=2", data!$D$2:$D$326, "=1", data!$E$2:$E$326, {2,3}, data!$F$2:$F$326, "=1", data!$G$2:$G$326, "=1"), $C125=8, AVERAGEIFS(data!H$2:H$326, data!$B$2:$B$326, $B125,data!$C$2:$C$326, "=2", data!$D$2:$D$326, {2,3}, data!$E$2:$E$326, {2,3}, data!$F$2:$F$326, "=1", data!$G$2:$G$326, "=1"))</f>
        <v>500</v>
      </c>
      <c r="E125" s="4">
        <f>_xlfn.IFS($C125=1, AVERAGEIFS(data!I$2:I$326, data!$B$2:$B$326, $B125,data!$C$2:$C$326, "=2", data!$D$2:$D$326, "=1", data!$E$2:$E$326, "=1", data!$F$2:$F$326, "=1", data!$G$2:$G$326, "=1"), $C125=2, AVERAGEIFS(data!I$2:I$326, data!$B$2:$B$326, $B125,data!$C$2:$C$326, "=2", data!$D$2:$D$326, "=1", data!$E$2:$E$326, "=1", data!$F$2:$F$326, "=1", data!$G$2:$G$326, "=2"), $C125=3, AVERAGEIFS(data!I$2:I$326, data!$B$2:$B$326, $B125,data!$C$2:$C$326, "=2", data!$D$2:$D$326, "=1", data!$E$2:$E$326, "=1", data!$F$2:$F$326, "=1", data!$G$2:$G$326, "=3"), $C125=4, AVERAGEIFS(data!I$2:I$326, data!$B$2:$B$326, $B125,data!$C$2:$C$326, "=3", data!$D$2:$D$326, "=1", data!$E$2:$E$326, "=1", data!$F$2:$F$326, "=1", data!$G$2:$G$326, "=1"), $C125=5, AVERAGEIFS(data!I$2:I$326, data!$B$2:$B$326, $B125,data!$C$2:$C$326, "=3", data!$D$2:$D$326, "=1", data!$E$2:$E$326, "=1", data!$F$2:$F$326, "=1", data!$G$2:$G$326, "=2"), $C125=6, AVERAGEIFS(data!I$2:I$326, data!$B$2:$B$326, $B125,data!$C$2:$C$326, "=2", data!$D$2:$D$326, {2,3}, data!$E$2:$E$326, "=1", data!$F$2:$F$326, "=1", data!$G$2:$G$326, "=1"), $C125=7, AVERAGEIFS(data!I$2:I$326, data!$B$2:$B$326, $B125,data!$C$2:$C$326, "=2", data!$D$2:$D$326, "=1", data!$E$2:$E$326, {2,3}, data!$F$2:$F$326, "=1", data!$G$2:$G$326, "=1"), $C125=8, AVERAGEIFS(data!I$2:I$326, data!$B$2:$B$326, $B125,data!$C$2:$C$326, "=2", data!$D$2:$D$326, {2,3}, data!$E$2:$E$326, {2,3}, data!$F$2:$F$326, "=1", data!$G$2:$G$326, "=1"))</f>
        <v>82</v>
      </c>
      <c r="F125" s="4">
        <f>_xlfn.IFS($C125=1, AVERAGEIFS(data!J$2:J$326, data!$B$2:$B$326, $B125,data!$C$2:$C$326, "=2", data!$D$2:$D$326, "=1", data!$E$2:$E$326, "=1", data!$F$2:$F$326, "=1", data!$G$2:$G$326, "=1"), $C125=2, AVERAGEIFS(data!J$2:J$326, data!$B$2:$B$326, $B125,data!$C$2:$C$326, "=2", data!$D$2:$D$326, "=1", data!$E$2:$E$326, "=1", data!$F$2:$F$326, "=1", data!$G$2:$G$326, "=2"), $C125=3, AVERAGEIFS(data!J$2:J$326, data!$B$2:$B$326, $B125,data!$C$2:$C$326, "=2", data!$D$2:$D$326, "=1", data!$E$2:$E$326, "=1", data!$F$2:$F$326, "=1", data!$G$2:$G$326, "=3"), $C125=4, AVERAGEIFS(data!J$2:J$326, data!$B$2:$B$326, $B125,data!$C$2:$C$326, "=3", data!$D$2:$D$326, "=1", data!$E$2:$E$326, "=1", data!$F$2:$F$326, "=1", data!$G$2:$G$326, "=1"), $C125=5, AVERAGEIFS(data!J$2:J$326, data!$B$2:$B$326, $B125,data!$C$2:$C$326, "=3", data!$D$2:$D$326, "=1", data!$E$2:$E$326, "=1", data!$F$2:$F$326, "=1", data!$G$2:$G$326, "=2"), $C125=6, AVERAGEIFS(data!J$2:J$326, data!$B$2:$B$326, $B125,data!$C$2:$C$326, "=2", data!$D$2:$D$326, {2,3}, data!$E$2:$E$326, "=1", data!$F$2:$F$326, "=1", data!$G$2:$G$326, "=1"), $C125=7, AVERAGEIFS(data!J$2:J$326, data!$B$2:$B$326, $B125,data!$C$2:$C$326, "=2", data!$D$2:$D$326, "=1", data!$E$2:$E$326, {2,3}, data!$F$2:$F$326, "=1", data!$G$2:$G$326, "=1"), $C125=8, AVERAGEIFS(data!J$2:J$326, data!$B$2:$B$326, $B125,data!$C$2:$C$326, "=2", data!$D$2:$D$326, {2,3}, data!$E$2:$E$326, {2,3}, data!$F$2:$F$326, "=1", data!$G$2:$G$326, "=1"))</f>
        <v>30</v>
      </c>
      <c r="G125" s="4">
        <f>_xlfn.IFS($C125=1, AVERAGEIFS(data!K$2:K$326, data!$B$2:$B$326, $B125,data!$C$2:$C$326, "=2", data!$D$2:$D$326, "=1", data!$E$2:$E$326, "=1", data!$F$2:$F$326, "=1", data!$G$2:$G$326, "=1"), $C125=2, AVERAGEIFS(data!K$2:K$326, data!$B$2:$B$326, $B125,data!$C$2:$C$326, "=2", data!$D$2:$D$326, "=1", data!$E$2:$E$326, "=1", data!$F$2:$F$326, "=1", data!$G$2:$G$326, "=2"), $C125=3, AVERAGEIFS(data!K$2:K$326, data!$B$2:$B$326, $B125,data!$C$2:$C$326, "=2", data!$D$2:$D$326, "=1", data!$E$2:$E$326, "=1", data!$F$2:$F$326, "=1", data!$G$2:$G$326, "=3"), $C125=4, AVERAGEIFS(data!K$2:K$326, data!$B$2:$B$326, $B125,data!$C$2:$C$326, "=3", data!$D$2:$D$326, "=1", data!$E$2:$E$326, "=1", data!$F$2:$F$326, "=1", data!$G$2:$G$326, "=1"), $C125=5, AVERAGEIFS(data!K$2:K$326, data!$B$2:$B$326, $B125,data!$C$2:$C$326, "=3", data!$D$2:$D$326, "=1", data!$E$2:$E$326, "=1", data!$F$2:$F$326, "=1", data!$G$2:$G$326, "=2"), $C125=6, AVERAGEIFS(data!K$2:K$326, data!$B$2:$B$326, $B125,data!$C$2:$C$326, "=2", data!$D$2:$D$326, {2,3}, data!$E$2:$E$326, "=1", data!$F$2:$F$326, "=1", data!$G$2:$G$326, "=1"), $C125=7, AVERAGEIFS(data!K$2:K$326, data!$B$2:$B$326, $B125,data!$C$2:$C$326, "=2", data!$D$2:$D$326, "=1", data!$E$2:$E$326, {2,3}, data!$F$2:$F$326, "=1", data!$G$2:$G$326, "=1"), $C125=8, AVERAGEIFS(data!K$2:K$326, data!$B$2:$B$326, $B125,data!$C$2:$C$326, "=2", data!$D$2:$D$326, {2,3}, data!$E$2:$E$326, {2,3}, data!$F$2:$F$326, "=1", data!$G$2:$G$326, "=1"))</f>
        <v>4</v>
      </c>
      <c r="H125" s="6">
        <f t="shared" si="1"/>
        <v>0.8666666666666667</v>
      </c>
    </row>
    <row r="126" spans="1:8" x14ac:dyDescent="0.2">
      <c r="A126" s="4" t="s">
        <v>15</v>
      </c>
      <c r="B126" s="4">
        <v>20</v>
      </c>
      <c r="C126" s="4">
        <v>5</v>
      </c>
      <c r="D126" s="4">
        <f>_xlfn.IFS($C126=1, AVERAGEIFS(data!H$2:H$326, data!$B$2:$B$326, $B126,data!$C$2:$C$326, "=2", data!$D$2:$D$326, "=1", data!$E$2:$E$326, "=1", data!$F$2:$F$326, "=1", data!$G$2:$G$326, "=1"), $C126=2, AVERAGEIFS(data!H$2:H$326, data!$B$2:$B$326, $B126,data!$C$2:$C$326, "=2", data!$D$2:$D$326, "=1", data!$E$2:$E$326, "=1", data!$F$2:$F$326, "=1", data!$G$2:$G$326, "=2"), $C126=3, AVERAGEIFS(data!H$2:H$326, data!$B$2:$B$326, $B126,data!$C$2:$C$326, "=2", data!$D$2:$D$326, "=1", data!$E$2:$E$326, "=1", data!$F$2:$F$326, "=1", data!$G$2:$G$326, "=3"), $C126=4, AVERAGEIFS(data!H$2:H$326, data!$B$2:$B$326, $B126,data!$C$2:$C$326, "=3", data!$D$2:$D$326, "=1", data!$E$2:$E$326, "=1", data!$F$2:$F$326, "=1", data!$G$2:$G$326, "=1"), $C126=5, AVERAGEIFS(data!H$2:H$326, data!$B$2:$B$326, $B126,data!$C$2:$C$326, "=3", data!$D$2:$D$326, "=1", data!$E$2:$E$326, "=1", data!$F$2:$F$326, "=1", data!$G$2:$G$326, "=2"), $C126=6, AVERAGEIFS(data!H$2:H$326, data!$B$2:$B$326, $B126,data!$C$2:$C$326, "=2", data!$D$2:$D$326, {2,3}, data!$E$2:$E$326, "=1", data!$F$2:$F$326, "=1", data!$G$2:$G$326, "=1"), $C126=7, AVERAGEIFS(data!H$2:H$326, data!$B$2:$B$326, $B126,data!$C$2:$C$326, "=2", data!$D$2:$D$326, "=1", data!$E$2:$E$326, {2,3}, data!$F$2:$F$326, "=1", data!$G$2:$G$326, "=1"), $C126=8, AVERAGEIFS(data!H$2:H$326, data!$B$2:$B$326, $B126,data!$C$2:$C$326, "=2", data!$D$2:$D$326, {2,3}, data!$E$2:$E$326, {2,3}, data!$F$2:$F$326, "=1", data!$G$2:$G$326, "=1"))</f>
        <v>500</v>
      </c>
      <c r="E126" s="4">
        <f>_xlfn.IFS($C126=1, AVERAGEIFS(data!I$2:I$326, data!$B$2:$B$326, $B126,data!$C$2:$C$326, "=2", data!$D$2:$D$326, "=1", data!$E$2:$E$326, "=1", data!$F$2:$F$326, "=1", data!$G$2:$G$326, "=1"), $C126=2, AVERAGEIFS(data!I$2:I$326, data!$B$2:$B$326, $B126,data!$C$2:$C$326, "=2", data!$D$2:$D$326, "=1", data!$E$2:$E$326, "=1", data!$F$2:$F$326, "=1", data!$G$2:$G$326, "=2"), $C126=3, AVERAGEIFS(data!I$2:I$326, data!$B$2:$B$326, $B126,data!$C$2:$C$326, "=2", data!$D$2:$D$326, "=1", data!$E$2:$E$326, "=1", data!$F$2:$F$326, "=1", data!$G$2:$G$326, "=3"), $C126=4, AVERAGEIFS(data!I$2:I$326, data!$B$2:$B$326, $B126,data!$C$2:$C$326, "=3", data!$D$2:$D$326, "=1", data!$E$2:$E$326, "=1", data!$F$2:$F$326, "=1", data!$G$2:$G$326, "=1"), $C126=5, AVERAGEIFS(data!I$2:I$326, data!$B$2:$B$326, $B126,data!$C$2:$C$326, "=3", data!$D$2:$D$326, "=1", data!$E$2:$E$326, "=1", data!$F$2:$F$326, "=1", data!$G$2:$G$326, "=2"), $C126=6, AVERAGEIFS(data!I$2:I$326, data!$B$2:$B$326, $B126,data!$C$2:$C$326, "=2", data!$D$2:$D$326, {2,3}, data!$E$2:$E$326, "=1", data!$F$2:$F$326, "=1", data!$G$2:$G$326, "=1"), $C126=7, AVERAGEIFS(data!I$2:I$326, data!$B$2:$B$326, $B126,data!$C$2:$C$326, "=2", data!$D$2:$D$326, "=1", data!$E$2:$E$326, {2,3}, data!$F$2:$F$326, "=1", data!$G$2:$G$326, "=1"), $C126=8, AVERAGEIFS(data!I$2:I$326, data!$B$2:$B$326, $B126,data!$C$2:$C$326, "=2", data!$D$2:$D$326, {2,3}, data!$E$2:$E$326, {2,3}, data!$F$2:$F$326, "=1", data!$G$2:$G$326, "=1"))</f>
        <v>1</v>
      </c>
      <c r="F126" s="4">
        <f>_xlfn.IFS($C126=1, AVERAGEIFS(data!J$2:J$326, data!$B$2:$B$326, $B126,data!$C$2:$C$326, "=2", data!$D$2:$D$326, "=1", data!$E$2:$E$326, "=1", data!$F$2:$F$326, "=1", data!$G$2:$G$326, "=1"), $C126=2, AVERAGEIFS(data!J$2:J$326, data!$B$2:$B$326, $B126,data!$C$2:$C$326, "=2", data!$D$2:$D$326, "=1", data!$E$2:$E$326, "=1", data!$F$2:$F$326, "=1", data!$G$2:$G$326, "=2"), $C126=3, AVERAGEIFS(data!J$2:J$326, data!$B$2:$B$326, $B126,data!$C$2:$C$326, "=2", data!$D$2:$D$326, "=1", data!$E$2:$E$326, "=1", data!$F$2:$F$326, "=1", data!$G$2:$G$326, "=3"), $C126=4, AVERAGEIFS(data!J$2:J$326, data!$B$2:$B$326, $B126,data!$C$2:$C$326, "=3", data!$D$2:$D$326, "=1", data!$E$2:$E$326, "=1", data!$F$2:$F$326, "=1", data!$G$2:$G$326, "=1"), $C126=5, AVERAGEIFS(data!J$2:J$326, data!$B$2:$B$326, $B126,data!$C$2:$C$326, "=3", data!$D$2:$D$326, "=1", data!$E$2:$E$326, "=1", data!$F$2:$F$326, "=1", data!$G$2:$G$326, "=2"), $C126=6, AVERAGEIFS(data!J$2:J$326, data!$B$2:$B$326, $B126,data!$C$2:$C$326, "=2", data!$D$2:$D$326, {2,3}, data!$E$2:$E$326, "=1", data!$F$2:$F$326, "=1", data!$G$2:$G$326, "=1"), $C126=7, AVERAGEIFS(data!J$2:J$326, data!$B$2:$B$326, $B126,data!$C$2:$C$326, "=2", data!$D$2:$D$326, "=1", data!$E$2:$E$326, {2,3}, data!$F$2:$F$326, "=1", data!$G$2:$G$326, "=1"), $C126=8, AVERAGEIFS(data!J$2:J$326, data!$B$2:$B$326, $B126,data!$C$2:$C$326, "=2", data!$D$2:$D$326, {2,3}, data!$E$2:$E$326, {2,3}, data!$F$2:$F$326, "=1", data!$G$2:$G$326, "=1"))</f>
        <v>0</v>
      </c>
      <c r="G126" s="4">
        <f>_xlfn.IFS($C126=1, AVERAGEIFS(data!K$2:K$326, data!$B$2:$B$326, $B126,data!$C$2:$C$326, "=2", data!$D$2:$D$326, "=1", data!$E$2:$E$326, "=1", data!$F$2:$F$326, "=1", data!$G$2:$G$326, "=1"), $C126=2, AVERAGEIFS(data!K$2:K$326, data!$B$2:$B$326, $B126,data!$C$2:$C$326, "=2", data!$D$2:$D$326, "=1", data!$E$2:$E$326, "=1", data!$F$2:$F$326, "=1", data!$G$2:$G$326, "=2"), $C126=3, AVERAGEIFS(data!K$2:K$326, data!$B$2:$B$326, $B126,data!$C$2:$C$326, "=2", data!$D$2:$D$326, "=1", data!$E$2:$E$326, "=1", data!$F$2:$F$326, "=1", data!$G$2:$G$326, "=3"), $C126=4, AVERAGEIFS(data!K$2:K$326, data!$B$2:$B$326, $B126,data!$C$2:$C$326, "=3", data!$D$2:$D$326, "=1", data!$E$2:$E$326, "=1", data!$F$2:$F$326, "=1", data!$G$2:$G$326, "=1"), $C126=5, AVERAGEIFS(data!K$2:K$326, data!$B$2:$B$326, $B126,data!$C$2:$C$326, "=3", data!$D$2:$D$326, "=1", data!$E$2:$E$326, "=1", data!$F$2:$F$326, "=1", data!$G$2:$G$326, "=2"), $C126=6, AVERAGEIFS(data!K$2:K$326, data!$B$2:$B$326, $B126,data!$C$2:$C$326, "=2", data!$D$2:$D$326, {2,3}, data!$E$2:$E$326, "=1", data!$F$2:$F$326, "=1", data!$G$2:$G$326, "=1"), $C126=7, AVERAGEIFS(data!K$2:K$326, data!$B$2:$B$326, $B126,data!$C$2:$C$326, "=2", data!$D$2:$D$326, "=1", data!$E$2:$E$326, {2,3}, data!$F$2:$F$326, "=1", data!$G$2:$G$326, "=1"), $C126=8, AVERAGEIFS(data!K$2:K$326, data!$B$2:$B$326, $B126,data!$C$2:$C$326, "=2", data!$D$2:$D$326, {2,3}, data!$E$2:$E$326, {2,3}, data!$F$2:$F$326, "=1", data!$G$2:$G$326, "=1"))</f>
        <v>0</v>
      </c>
      <c r="H126" s="6" t="str">
        <f t="shared" si="1"/>
        <v>N/A</v>
      </c>
    </row>
    <row r="127" spans="1:8" x14ac:dyDescent="0.2">
      <c r="A127" s="4" t="s">
        <v>15</v>
      </c>
      <c r="B127" s="4">
        <v>20</v>
      </c>
      <c r="C127" s="4">
        <v>6</v>
      </c>
      <c r="D127" s="4">
        <f>_xlfn.IFS($C127=1, AVERAGEIFS(data!H$2:H$326, data!$B$2:$B$326, $B127,data!$C$2:$C$326, "=2", data!$D$2:$D$326, "=1", data!$E$2:$E$326, "=1", data!$F$2:$F$326, "=1", data!$G$2:$G$326, "=1"), $C127=2, AVERAGEIFS(data!H$2:H$326, data!$B$2:$B$326, $B127,data!$C$2:$C$326, "=2", data!$D$2:$D$326, "=1", data!$E$2:$E$326, "=1", data!$F$2:$F$326, "=1", data!$G$2:$G$326, "=2"), $C127=3, AVERAGEIFS(data!H$2:H$326, data!$B$2:$B$326, $B127,data!$C$2:$C$326, "=2", data!$D$2:$D$326, "=1", data!$E$2:$E$326, "=1", data!$F$2:$F$326, "=1", data!$G$2:$G$326, "=3"), $C127=4, AVERAGEIFS(data!H$2:H$326, data!$B$2:$B$326, $B127,data!$C$2:$C$326, "=3", data!$D$2:$D$326, "=1", data!$E$2:$E$326, "=1", data!$F$2:$F$326, "=1", data!$G$2:$G$326, "=1"), $C127=5, AVERAGEIFS(data!H$2:H$326, data!$B$2:$B$326, $B127,data!$C$2:$C$326, "=3", data!$D$2:$D$326, "=1", data!$E$2:$E$326, "=1", data!$F$2:$F$326, "=1", data!$G$2:$G$326, "=2"), $C127=6, AVERAGEIFS(data!H$2:H$326, data!$B$2:$B$326, $B127,data!$C$2:$C$326, "=2", data!$D$2:$D$326, {2,3}, data!$E$2:$E$326, "=1", data!$F$2:$F$326, "=1", data!$G$2:$G$326, "=1"), $C127=7, AVERAGEIFS(data!H$2:H$326, data!$B$2:$B$326, $B127,data!$C$2:$C$326, "=2", data!$D$2:$D$326, "=1", data!$E$2:$E$326, {2,3}, data!$F$2:$F$326, "=1", data!$G$2:$G$326, "=1"), $C127=8, AVERAGEIFS(data!H$2:H$326, data!$B$2:$B$326, $B127,data!$C$2:$C$326, "=2", data!$D$2:$D$326, {2,3}, data!$E$2:$E$326, {2,3}, data!$F$2:$F$326, "=1", data!$G$2:$G$326, "=1"))</f>
        <v>500</v>
      </c>
      <c r="E127" s="4">
        <f>_xlfn.IFS($C127=1, AVERAGEIFS(data!I$2:I$326, data!$B$2:$B$326, $B127,data!$C$2:$C$326, "=2", data!$D$2:$D$326, "=1", data!$E$2:$E$326, "=1", data!$F$2:$F$326, "=1", data!$G$2:$G$326, "=1"), $C127=2, AVERAGEIFS(data!I$2:I$326, data!$B$2:$B$326, $B127,data!$C$2:$C$326, "=2", data!$D$2:$D$326, "=1", data!$E$2:$E$326, "=1", data!$F$2:$F$326, "=1", data!$G$2:$G$326, "=2"), $C127=3, AVERAGEIFS(data!I$2:I$326, data!$B$2:$B$326, $B127,data!$C$2:$C$326, "=2", data!$D$2:$D$326, "=1", data!$E$2:$E$326, "=1", data!$F$2:$F$326, "=1", data!$G$2:$G$326, "=3"), $C127=4, AVERAGEIFS(data!I$2:I$326, data!$B$2:$B$326, $B127,data!$C$2:$C$326, "=3", data!$D$2:$D$326, "=1", data!$E$2:$E$326, "=1", data!$F$2:$F$326, "=1", data!$G$2:$G$326, "=1"), $C127=5, AVERAGEIFS(data!I$2:I$326, data!$B$2:$B$326, $B127,data!$C$2:$C$326, "=3", data!$D$2:$D$326, "=1", data!$E$2:$E$326, "=1", data!$F$2:$F$326, "=1", data!$G$2:$G$326, "=2"), $C127=6, AVERAGEIFS(data!I$2:I$326, data!$B$2:$B$326, $B127,data!$C$2:$C$326, "=2", data!$D$2:$D$326, {2,3}, data!$E$2:$E$326, "=1", data!$F$2:$F$326, "=1", data!$G$2:$G$326, "=1"), $C127=7, AVERAGEIFS(data!I$2:I$326, data!$B$2:$B$326, $B127,data!$C$2:$C$326, "=2", data!$D$2:$D$326, "=1", data!$E$2:$E$326, {2,3}, data!$F$2:$F$326, "=1", data!$G$2:$G$326, "=1"), $C127=8, AVERAGEIFS(data!I$2:I$326, data!$B$2:$B$326, $B127,data!$C$2:$C$326, "=2", data!$D$2:$D$326, {2,3}, data!$E$2:$E$326, {2,3}, data!$F$2:$F$326, "=1", data!$G$2:$G$326, "=1"))</f>
        <v>101</v>
      </c>
      <c r="F127" s="4">
        <f>_xlfn.IFS($C127=1, AVERAGEIFS(data!J$2:J$326, data!$B$2:$B$326, $B127,data!$C$2:$C$326, "=2", data!$D$2:$D$326, "=1", data!$E$2:$E$326, "=1", data!$F$2:$F$326, "=1", data!$G$2:$G$326, "=1"), $C127=2, AVERAGEIFS(data!J$2:J$326, data!$B$2:$B$326, $B127,data!$C$2:$C$326, "=2", data!$D$2:$D$326, "=1", data!$E$2:$E$326, "=1", data!$F$2:$F$326, "=1", data!$G$2:$G$326, "=2"), $C127=3, AVERAGEIFS(data!J$2:J$326, data!$B$2:$B$326, $B127,data!$C$2:$C$326, "=2", data!$D$2:$D$326, "=1", data!$E$2:$E$326, "=1", data!$F$2:$F$326, "=1", data!$G$2:$G$326, "=3"), $C127=4, AVERAGEIFS(data!J$2:J$326, data!$B$2:$B$326, $B127,data!$C$2:$C$326, "=3", data!$D$2:$D$326, "=1", data!$E$2:$E$326, "=1", data!$F$2:$F$326, "=1", data!$G$2:$G$326, "=1"), $C127=5, AVERAGEIFS(data!J$2:J$326, data!$B$2:$B$326, $B127,data!$C$2:$C$326, "=3", data!$D$2:$D$326, "=1", data!$E$2:$E$326, "=1", data!$F$2:$F$326, "=1", data!$G$2:$G$326, "=2"), $C127=6, AVERAGEIFS(data!J$2:J$326, data!$B$2:$B$326, $B127,data!$C$2:$C$326, "=2", data!$D$2:$D$326, {2,3}, data!$E$2:$E$326, "=1", data!$F$2:$F$326, "=1", data!$G$2:$G$326, "=1"), $C127=7, AVERAGEIFS(data!J$2:J$326, data!$B$2:$B$326, $B127,data!$C$2:$C$326, "=2", data!$D$2:$D$326, "=1", data!$E$2:$E$326, {2,3}, data!$F$2:$F$326, "=1", data!$G$2:$G$326, "=1"), $C127=8, AVERAGEIFS(data!J$2:J$326, data!$B$2:$B$326, $B127,data!$C$2:$C$326, "=2", data!$D$2:$D$326, {2,3}, data!$E$2:$E$326, {2,3}, data!$F$2:$F$326, "=1", data!$G$2:$G$326, "=1"))</f>
        <v>0</v>
      </c>
      <c r="G127" s="4">
        <f>_xlfn.IFS($C127=1, AVERAGEIFS(data!K$2:K$326, data!$B$2:$B$326, $B127,data!$C$2:$C$326, "=2", data!$D$2:$D$326, "=1", data!$E$2:$E$326, "=1", data!$F$2:$F$326, "=1", data!$G$2:$G$326, "=1"), $C127=2, AVERAGEIFS(data!K$2:K$326, data!$B$2:$B$326, $B127,data!$C$2:$C$326, "=2", data!$D$2:$D$326, "=1", data!$E$2:$E$326, "=1", data!$F$2:$F$326, "=1", data!$G$2:$G$326, "=2"), $C127=3, AVERAGEIFS(data!K$2:K$326, data!$B$2:$B$326, $B127,data!$C$2:$C$326, "=2", data!$D$2:$D$326, "=1", data!$E$2:$E$326, "=1", data!$F$2:$F$326, "=1", data!$G$2:$G$326, "=3"), $C127=4, AVERAGEIFS(data!K$2:K$326, data!$B$2:$B$326, $B127,data!$C$2:$C$326, "=3", data!$D$2:$D$326, "=1", data!$E$2:$E$326, "=1", data!$F$2:$F$326, "=1", data!$G$2:$G$326, "=1"), $C127=5, AVERAGEIFS(data!K$2:K$326, data!$B$2:$B$326, $B127,data!$C$2:$C$326, "=3", data!$D$2:$D$326, "=1", data!$E$2:$E$326, "=1", data!$F$2:$F$326, "=1", data!$G$2:$G$326, "=2"), $C127=6, AVERAGEIFS(data!K$2:K$326, data!$B$2:$B$326, $B127,data!$C$2:$C$326, "=2", data!$D$2:$D$326, {2,3}, data!$E$2:$E$326, "=1", data!$F$2:$F$326, "=1", data!$G$2:$G$326, "=1"), $C127=7, AVERAGEIFS(data!K$2:K$326, data!$B$2:$B$326, $B127,data!$C$2:$C$326, "=2", data!$D$2:$D$326, "=1", data!$E$2:$E$326, {2,3}, data!$F$2:$F$326, "=1", data!$G$2:$G$326, "=1"), $C127=8, AVERAGEIFS(data!K$2:K$326, data!$B$2:$B$326, $B127,data!$C$2:$C$326, "=2", data!$D$2:$D$326, {2,3}, data!$E$2:$E$326, {2,3}, data!$F$2:$F$326, "=1", data!$G$2:$G$326, "=1"))</f>
        <v>0</v>
      </c>
      <c r="H127" s="6" t="str">
        <f t="shared" si="1"/>
        <v>N/A</v>
      </c>
    </row>
    <row r="128" spans="1:8" x14ac:dyDescent="0.2">
      <c r="A128" s="4" t="s">
        <v>15</v>
      </c>
      <c r="B128" s="4">
        <v>20</v>
      </c>
      <c r="C128" s="4">
        <v>7</v>
      </c>
      <c r="D128" s="4">
        <f>_xlfn.IFS($C128=1, AVERAGEIFS(data!H$2:H$326, data!$B$2:$B$326, $B128,data!$C$2:$C$326, "=2", data!$D$2:$D$326, "=1", data!$E$2:$E$326, "=1", data!$F$2:$F$326, "=1", data!$G$2:$G$326, "=1"), $C128=2, AVERAGEIFS(data!H$2:H$326, data!$B$2:$B$326, $B128,data!$C$2:$C$326, "=2", data!$D$2:$D$326, "=1", data!$E$2:$E$326, "=1", data!$F$2:$F$326, "=1", data!$G$2:$G$326, "=2"), $C128=3, AVERAGEIFS(data!H$2:H$326, data!$B$2:$B$326, $B128,data!$C$2:$C$326, "=2", data!$D$2:$D$326, "=1", data!$E$2:$E$326, "=1", data!$F$2:$F$326, "=1", data!$G$2:$G$326, "=3"), $C128=4, AVERAGEIFS(data!H$2:H$326, data!$B$2:$B$326, $B128,data!$C$2:$C$326, "=3", data!$D$2:$D$326, "=1", data!$E$2:$E$326, "=1", data!$F$2:$F$326, "=1", data!$G$2:$G$326, "=1"), $C128=5, AVERAGEIFS(data!H$2:H$326, data!$B$2:$B$326, $B128,data!$C$2:$C$326, "=3", data!$D$2:$D$326, "=1", data!$E$2:$E$326, "=1", data!$F$2:$F$326, "=1", data!$G$2:$G$326, "=2"), $C128=6, AVERAGEIFS(data!H$2:H$326, data!$B$2:$B$326, $B128,data!$C$2:$C$326, "=2", data!$D$2:$D$326, {2,3}, data!$E$2:$E$326, "=1", data!$F$2:$F$326, "=1", data!$G$2:$G$326, "=1"), $C128=7, AVERAGEIFS(data!H$2:H$326, data!$B$2:$B$326, $B128,data!$C$2:$C$326, "=2", data!$D$2:$D$326, "=1", data!$E$2:$E$326, {2,3}, data!$F$2:$F$326, "=1", data!$G$2:$G$326, "=1"), $C128=8, AVERAGEIFS(data!H$2:H$326, data!$B$2:$B$326, $B128,data!$C$2:$C$326, "=2", data!$D$2:$D$326, {2,3}, data!$E$2:$E$326, {2,3}, data!$F$2:$F$326, "=1", data!$G$2:$G$326, "=1"))</f>
        <v>500</v>
      </c>
      <c r="E128" s="4">
        <f>_xlfn.IFS($C128=1, AVERAGEIFS(data!I$2:I$326, data!$B$2:$B$326, $B128,data!$C$2:$C$326, "=2", data!$D$2:$D$326, "=1", data!$E$2:$E$326, "=1", data!$F$2:$F$326, "=1", data!$G$2:$G$326, "=1"), $C128=2, AVERAGEIFS(data!I$2:I$326, data!$B$2:$B$326, $B128,data!$C$2:$C$326, "=2", data!$D$2:$D$326, "=1", data!$E$2:$E$326, "=1", data!$F$2:$F$326, "=1", data!$G$2:$G$326, "=2"), $C128=3, AVERAGEIFS(data!I$2:I$326, data!$B$2:$B$326, $B128,data!$C$2:$C$326, "=2", data!$D$2:$D$326, "=1", data!$E$2:$E$326, "=1", data!$F$2:$F$326, "=1", data!$G$2:$G$326, "=3"), $C128=4, AVERAGEIFS(data!I$2:I$326, data!$B$2:$B$326, $B128,data!$C$2:$C$326, "=3", data!$D$2:$D$326, "=1", data!$E$2:$E$326, "=1", data!$F$2:$F$326, "=1", data!$G$2:$G$326, "=1"), $C128=5, AVERAGEIFS(data!I$2:I$326, data!$B$2:$B$326, $B128,data!$C$2:$C$326, "=3", data!$D$2:$D$326, "=1", data!$E$2:$E$326, "=1", data!$F$2:$F$326, "=1", data!$G$2:$G$326, "=2"), $C128=6, AVERAGEIFS(data!I$2:I$326, data!$B$2:$B$326, $B128,data!$C$2:$C$326, "=2", data!$D$2:$D$326, {2,3}, data!$E$2:$E$326, "=1", data!$F$2:$F$326, "=1", data!$G$2:$G$326, "=1"), $C128=7, AVERAGEIFS(data!I$2:I$326, data!$B$2:$B$326, $B128,data!$C$2:$C$326, "=2", data!$D$2:$D$326, "=1", data!$E$2:$E$326, {2,3}, data!$F$2:$F$326, "=1", data!$G$2:$G$326, "=1"), $C128=8, AVERAGEIFS(data!I$2:I$326, data!$B$2:$B$326, $B128,data!$C$2:$C$326, "=2", data!$D$2:$D$326, {2,3}, data!$E$2:$E$326, {2,3}, data!$F$2:$F$326, "=1", data!$G$2:$G$326, "=1"))</f>
        <v>500</v>
      </c>
      <c r="F128" s="4">
        <f>_xlfn.IFS($C128=1, AVERAGEIFS(data!J$2:J$326, data!$B$2:$B$326, $B128,data!$C$2:$C$326, "=2", data!$D$2:$D$326, "=1", data!$E$2:$E$326, "=1", data!$F$2:$F$326, "=1", data!$G$2:$G$326, "=1"), $C128=2, AVERAGEIFS(data!J$2:J$326, data!$B$2:$B$326, $B128,data!$C$2:$C$326, "=2", data!$D$2:$D$326, "=1", data!$E$2:$E$326, "=1", data!$F$2:$F$326, "=1", data!$G$2:$G$326, "=2"), $C128=3, AVERAGEIFS(data!J$2:J$326, data!$B$2:$B$326, $B128,data!$C$2:$C$326, "=2", data!$D$2:$D$326, "=1", data!$E$2:$E$326, "=1", data!$F$2:$F$326, "=1", data!$G$2:$G$326, "=3"), $C128=4, AVERAGEIFS(data!J$2:J$326, data!$B$2:$B$326, $B128,data!$C$2:$C$326, "=3", data!$D$2:$D$326, "=1", data!$E$2:$E$326, "=1", data!$F$2:$F$326, "=1", data!$G$2:$G$326, "=1"), $C128=5, AVERAGEIFS(data!J$2:J$326, data!$B$2:$B$326, $B128,data!$C$2:$C$326, "=3", data!$D$2:$D$326, "=1", data!$E$2:$E$326, "=1", data!$F$2:$F$326, "=1", data!$G$2:$G$326, "=2"), $C128=6, AVERAGEIFS(data!J$2:J$326, data!$B$2:$B$326, $B128,data!$C$2:$C$326, "=2", data!$D$2:$D$326, {2,3}, data!$E$2:$E$326, "=1", data!$F$2:$F$326, "=1", data!$G$2:$G$326, "=1"), $C128=7, AVERAGEIFS(data!J$2:J$326, data!$B$2:$B$326, $B128,data!$C$2:$C$326, "=2", data!$D$2:$D$326, "=1", data!$E$2:$E$326, {2,3}, data!$F$2:$F$326, "=1", data!$G$2:$G$326, "=1"), $C128=8, AVERAGEIFS(data!J$2:J$326, data!$B$2:$B$326, $B128,data!$C$2:$C$326, "=2", data!$D$2:$D$326, {2,3}, data!$E$2:$E$326, {2,3}, data!$F$2:$F$326, "=1", data!$G$2:$G$326, "=1"))</f>
        <v>497</v>
      </c>
      <c r="G128" s="4">
        <f>_xlfn.IFS($C128=1, AVERAGEIFS(data!K$2:K$326, data!$B$2:$B$326, $B128,data!$C$2:$C$326, "=2", data!$D$2:$D$326, "=1", data!$E$2:$E$326, "=1", data!$F$2:$F$326, "=1", data!$G$2:$G$326, "=1"), $C128=2, AVERAGEIFS(data!K$2:K$326, data!$B$2:$B$326, $B128,data!$C$2:$C$326, "=2", data!$D$2:$D$326, "=1", data!$E$2:$E$326, "=1", data!$F$2:$F$326, "=1", data!$G$2:$G$326, "=2"), $C128=3, AVERAGEIFS(data!K$2:K$326, data!$B$2:$B$326, $B128,data!$C$2:$C$326, "=2", data!$D$2:$D$326, "=1", data!$E$2:$E$326, "=1", data!$F$2:$F$326, "=1", data!$G$2:$G$326, "=3"), $C128=4, AVERAGEIFS(data!K$2:K$326, data!$B$2:$B$326, $B128,data!$C$2:$C$326, "=3", data!$D$2:$D$326, "=1", data!$E$2:$E$326, "=1", data!$F$2:$F$326, "=1", data!$G$2:$G$326, "=1"), $C128=5, AVERAGEIFS(data!K$2:K$326, data!$B$2:$B$326, $B128,data!$C$2:$C$326, "=3", data!$D$2:$D$326, "=1", data!$E$2:$E$326, "=1", data!$F$2:$F$326, "=1", data!$G$2:$G$326, "=2"), $C128=6, AVERAGEIFS(data!K$2:K$326, data!$B$2:$B$326, $B128,data!$C$2:$C$326, "=2", data!$D$2:$D$326, {2,3}, data!$E$2:$E$326, "=1", data!$F$2:$F$326, "=1", data!$G$2:$G$326, "=1"), $C128=7, AVERAGEIFS(data!K$2:K$326, data!$B$2:$B$326, $B128,data!$C$2:$C$326, "=2", data!$D$2:$D$326, "=1", data!$E$2:$E$326, {2,3}, data!$F$2:$F$326, "=1", data!$G$2:$G$326, "=1"), $C128=8, AVERAGEIFS(data!K$2:K$326, data!$B$2:$B$326, $B128,data!$C$2:$C$326, "=2", data!$D$2:$D$326, {2,3}, data!$E$2:$E$326, {2,3}, data!$F$2:$F$326, "=1", data!$G$2:$G$326, "=1"))</f>
        <v>475</v>
      </c>
      <c r="H128" s="6">
        <f t="shared" si="1"/>
        <v>4.4265593561368166E-2</v>
      </c>
    </row>
    <row r="129" spans="1:8" x14ac:dyDescent="0.2">
      <c r="A129" s="4" t="s">
        <v>15</v>
      </c>
      <c r="B129" s="4">
        <v>20</v>
      </c>
      <c r="C129" s="4">
        <v>8</v>
      </c>
      <c r="D129" s="4">
        <f>_xlfn.IFS($C129=1, AVERAGEIFS(data!H$2:H$326, data!$B$2:$B$326, $B129,data!$C$2:$C$326, "=2", data!$D$2:$D$326, "=1", data!$E$2:$E$326, "=1", data!$F$2:$F$326, "=1", data!$G$2:$G$326, "=1"), $C129=2, AVERAGEIFS(data!H$2:H$326, data!$B$2:$B$326, $B129,data!$C$2:$C$326, "=2", data!$D$2:$D$326, "=1", data!$E$2:$E$326, "=1", data!$F$2:$F$326, "=1", data!$G$2:$G$326, "=2"), $C129=3, AVERAGEIFS(data!H$2:H$326, data!$B$2:$B$326, $B129,data!$C$2:$C$326, "=2", data!$D$2:$D$326, "=1", data!$E$2:$E$326, "=1", data!$F$2:$F$326, "=1", data!$G$2:$G$326, "=3"), $C129=4, AVERAGEIFS(data!H$2:H$326, data!$B$2:$B$326, $B129,data!$C$2:$C$326, "=3", data!$D$2:$D$326, "=1", data!$E$2:$E$326, "=1", data!$F$2:$F$326, "=1", data!$G$2:$G$326, "=1"), $C129=5, AVERAGEIFS(data!H$2:H$326, data!$B$2:$B$326, $B129,data!$C$2:$C$326, "=3", data!$D$2:$D$326, "=1", data!$E$2:$E$326, "=1", data!$F$2:$F$326, "=1", data!$G$2:$G$326, "=2"), $C129=6, AVERAGEIFS(data!H$2:H$326, data!$B$2:$B$326, $B129,data!$C$2:$C$326, "=2", data!$D$2:$D$326, {2,3}, data!$E$2:$E$326, "=1", data!$F$2:$F$326, "=1", data!$G$2:$G$326, "=1"), $C129=7, AVERAGEIFS(data!H$2:H$326, data!$B$2:$B$326, $B129,data!$C$2:$C$326, "=2", data!$D$2:$D$326, "=1", data!$E$2:$E$326, {2,3}, data!$F$2:$F$326, "=1", data!$G$2:$G$326, "=1"), $C129=8, AVERAGEIFS(data!H$2:H$326, data!$B$2:$B$326, $B129,data!$C$2:$C$326, "=2", data!$D$2:$D$326, {2,3}, data!$E$2:$E$326, {2,3}, data!$F$2:$F$326, "=1", data!$G$2:$G$326, "=1"))</f>
        <v>500</v>
      </c>
      <c r="E129" s="4">
        <f>_xlfn.IFS($C129=1, AVERAGEIFS(data!I$2:I$326, data!$B$2:$B$326, $B129,data!$C$2:$C$326, "=2", data!$D$2:$D$326, "=1", data!$E$2:$E$326, "=1", data!$F$2:$F$326, "=1", data!$G$2:$G$326, "=1"), $C129=2, AVERAGEIFS(data!I$2:I$326, data!$B$2:$B$326, $B129,data!$C$2:$C$326, "=2", data!$D$2:$D$326, "=1", data!$E$2:$E$326, "=1", data!$F$2:$F$326, "=1", data!$G$2:$G$326, "=2"), $C129=3, AVERAGEIFS(data!I$2:I$326, data!$B$2:$B$326, $B129,data!$C$2:$C$326, "=2", data!$D$2:$D$326, "=1", data!$E$2:$E$326, "=1", data!$F$2:$F$326, "=1", data!$G$2:$G$326, "=3"), $C129=4, AVERAGEIFS(data!I$2:I$326, data!$B$2:$B$326, $B129,data!$C$2:$C$326, "=3", data!$D$2:$D$326, "=1", data!$E$2:$E$326, "=1", data!$F$2:$F$326, "=1", data!$G$2:$G$326, "=1"), $C129=5, AVERAGEIFS(data!I$2:I$326, data!$B$2:$B$326, $B129,data!$C$2:$C$326, "=3", data!$D$2:$D$326, "=1", data!$E$2:$E$326, "=1", data!$F$2:$F$326, "=1", data!$G$2:$G$326, "=2"), $C129=6, AVERAGEIFS(data!I$2:I$326, data!$B$2:$B$326, $B129,data!$C$2:$C$326, "=2", data!$D$2:$D$326, {2,3}, data!$E$2:$E$326, "=1", data!$F$2:$F$326, "=1", data!$G$2:$G$326, "=1"), $C129=7, AVERAGEIFS(data!I$2:I$326, data!$B$2:$B$326, $B129,data!$C$2:$C$326, "=2", data!$D$2:$D$326, "=1", data!$E$2:$E$326, {2,3}, data!$F$2:$F$326, "=1", data!$G$2:$G$326, "=1"), $C129=8, AVERAGEIFS(data!I$2:I$326, data!$B$2:$B$326, $B129,data!$C$2:$C$326, "=2", data!$D$2:$D$326, {2,3}, data!$E$2:$E$326, {2,3}, data!$F$2:$F$326, "=1", data!$G$2:$G$326, "=1"))</f>
        <v>500</v>
      </c>
      <c r="F129" s="4">
        <f>_xlfn.IFS($C129=1, AVERAGEIFS(data!J$2:J$326, data!$B$2:$B$326, $B129,data!$C$2:$C$326, "=2", data!$D$2:$D$326, "=1", data!$E$2:$E$326, "=1", data!$F$2:$F$326, "=1", data!$G$2:$G$326, "=1"), $C129=2, AVERAGEIFS(data!J$2:J$326, data!$B$2:$B$326, $B129,data!$C$2:$C$326, "=2", data!$D$2:$D$326, "=1", data!$E$2:$E$326, "=1", data!$F$2:$F$326, "=1", data!$G$2:$G$326, "=2"), $C129=3, AVERAGEIFS(data!J$2:J$326, data!$B$2:$B$326, $B129,data!$C$2:$C$326, "=2", data!$D$2:$D$326, "=1", data!$E$2:$E$326, "=1", data!$F$2:$F$326, "=1", data!$G$2:$G$326, "=3"), $C129=4, AVERAGEIFS(data!J$2:J$326, data!$B$2:$B$326, $B129,data!$C$2:$C$326, "=3", data!$D$2:$D$326, "=1", data!$E$2:$E$326, "=1", data!$F$2:$F$326, "=1", data!$G$2:$G$326, "=1"), $C129=5, AVERAGEIFS(data!J$2:J$326, data!$B$2:$B$326, $B129,data!$C$2:$C$326, "=3", data!$D$2:$D$326, "=1", data!$E$2:$E$326, "=1", data!$F$2:$F$326, "=1", data!$G$2:$G$326, "=2"), $C129=6, AVERAGEIFS(data!J$2:J$326, data!$B$2:$B$326, $B129,data!$C$2:$C$326, "=2", data!$D$2:$D$326, {2,3}, data!$E$2:$E$326, "=1", data!$F$2:$F$326, "=1", data!$G$2:$G$326, "=1"), $C129=7, AVERAGEIFS(data!J$2:J$326, data!$B$2:$B$326, $B129,data!$C$2:$C$326, "=2", data!$D$2:$D$326, "=1", data!$E$2:$E$326, {2,3}, data!$F$2:$F$326, "=1", data!$G$2:$G$326, "=1"), $C129=8, AVERAGEIFS(data!J$2:J$326, data!$B$2:$B$326, $B129,data!$C$2:$C$326, "=2", data!$D$2:$D$326, {2,3}, data!$E$2:$E$326, {2,3}, data!$F$2:$F$326, "=1", data!$G$2:$G$326, "=1"))</f>
        <v>495</v>
      </c>
      <c r="G129" s="4">
        <f>_xlfn.IFS($C129=1, AVERAGEIFS(data!K$2:K$326, data!$B$2:$B$326, $B129,data!$C$2:$C$326, "=2", data!$D$2:$D$326, "=1", data!$E$2:$E$326, "=1", data!$F$2:$F$326, "=1", data!$G$2:$G$326, "=1"), $C129=2, AVERAGEIFS(data!K$2:K$326, data!$B$2:$B$326, $B129,data!$C$2:$C$326, "=2", data!$D$2:$D$326, "=1", data!$E$2:$E$326, "=1", data!$F$2:$F$326, "=1", data!$G$2:$G$326, "=2"), $C129=3, AVERAGEIFS(data!K$2:K$326, data!$B$2:$B$326, $B129,data!$C$2:$C$326, "=2", data!$D$2:$D$326, "=1", data!$E$2:$E$326, "=1", data!$F$2:$F$326, "=1", data!$G$2:$G$326, "=3"), $C129=4, AVERAGEIFS(data!K$2:K$326, data!$B$2:$B$326, $B129,data!$C$2:$C$326, "=3", data!$D$2:$D$326, "=1", data!$E$2:$E$326, "=1", data!$F$2:$F$326, "=1", data!$G$2:$G$326, "=1"), $C129=5, AVERAGEIFS(data!K$2:K$326, data!$B$2:$B$326, $B129,data!$C$2:$C$326, "=3", data!$D$2:$D$326, "=1", data!$E$2:$E$326, "=1", data!$F$2:$F$326, "=1", data!$G$2:$G$326, "=2"), $C129=6, AVERAGEIFS(data!K$2:K$326, data!$B$2:$B$326, $B129,data!$C$2:$C$326, "=2", data!$D$2:$D$326, {2,3}, data!$E$2:$E$326, "=1", data!$F$2:$F$326, "=1", data!$G$2:$G$326, "=1"), $C129=7, AVERAGEIFS(data!K$2:K$326, data!$B$2:$B$326, $B129,data!$C$2:$C$326, "=2", data!$D$2:$D$326, "=1", data!$E$2:$E$326, {2,3}, data!$F$2:$F$326, "=1", data!$G$2:$G$326, "=1"), $C129=8, AVERAGEIFS(data!K$2:K$326, data!$B$2:$B$326, $B129,data!$C$2:$C$326, "=2", data!$D$2:$D$326, {2,3}, data!$E$2:$E$326, {2,3}, data!$F$2:$F$326, "=1", data!$G$2:$G$326, "=1"))</f>
        <v>455</v>
      </c>
      <c r="H129" s="6">
        <f t="shared" si="1"/>
        <v>8.0808080808080773E-2</v>
      </c>
    </row>
    <row r="130" spans="1:8" x14ac:dyDescent="0.2">
      <c r="A130" s="4" t="s">
        <v>15</v>
      </c>
      <c r="B130" s="4">
        <v>21</v>
      </c>
      <c r="C130" s="4">
        <v>1</v>
      </c>
      <c r="D130" s="4">
        <f>_xlfn.IFS($C130=1, AVERAGEIFS(data!H$2:H$326, data!$B$2:$B$326, $B130,data!$C$2:$C$326, "=2", data!$D$2:$D$326, "=1", data!$E$2:$E$326, "=1", data!$F$2:$F$326, "=1", data!$G$2:$G$326, "=1"), $C130=2, AVERAGEIFS(data!H$2:H$326, data!$B$2:$B$326, $B130,data!$C$2:$C$326, "=2", data!$D$2:$D$326, "=1", data!$E$2:$E$326, "=1", data!$F$2:$F$326, "=1", data!$G$2:$G$326, "=2"), $C130=3, AVERAGEIFS(data!H$2:H$326, data!$B$2:$B$326, $B130,data!$C$2:$C$326, "=2", data!$D$2:$D$326, "=1", data!$E$2:$E$326, "=1", data!$F$2:$F$326, "=1", data!$G$2:$G$326, "=3"), $C130=4, AVERAGEIFS(data!H$2:H$326, data!$B$2:$B$326, $B130,data!$C$2:$C$326, "=3", data!$D$2:$D$326, "=1", data!$E$2:$E$326, "=1", data!$F$2:$F$326, "=1", data!$G$2:$G$326, "=1"), $C130=5, AVERAGEIFS(data!H$2:H$326, data!$B$2:$B$326, $B130,data!$C$2:$C$326, "=3", data!$D$2:$D$326, "=1", data!$E$2:$E$326, "=1", data!$F$2:$F$326, "=1", data!$G$2:$G$326, "=2"), $C130=6, AVERAGEIFS(data!H$2:H$326, data!$B$2:$B$326, $B130,data!$C$2:$C$326, "=2", data!$D$2:$D$326, {2,3}, data!$E$2:$E$326, "=1", data!$F$2:$F$326, "=1", data!$G$2:$G$326, "=1"), $C130=7, AVERAGEIFS(data!H$2:H$326, data!$B$2:$B$326, $B130,data!$C$2:$C$326, "=2", data!$D$2:$D$326, "=1", data!$E$2:$E$326, {2,3}, data!$F$2:$F$326, "=1", data!$G$2:$G$326, "=1"), $C130=8, AVERAGEIFS(data!H$2:H$326, data!$B$2:$B$326, $B130,data!$C$2:$C$326, "=2", data!$D$2:$D$326, {2,3}, data!$E$2:$E$326, {2,3}, data!$F$2:$F$326, "=1", data!$G$2:$G$326, "=1"))</f>
        <v>500</v>
      </c>
      <c r="E130" s="4">
        <f>_xlfn.IFS($C130=1, AVERAGEIFS(data!I$2:I$326, data!$B$2:$B$326, $B130,data!$C$2:$C$326, "=2", data!$D$2:$D$326, "=1", data!$E$2:$E$326, "=1", data!$F$2:$F$326, "=1", data!$G$2:$G$326, "=1"), $C130=2, AVERAGEIFS(data!I$2:I$326, data!$B$2:$B$326, $B130,data!$C$2:$C$326, "=2", data!$D$2:$D$326, "=1", data!$E$2:$E$326, "=1", data!$F$2:$F$326, "=1", data!$G$2:$G$326, "=2"), $C130=3, AVERAGEIFS(data!I$2:I$326, data!$B$2:$B$326, $B130,data!$C$2:$C$326, "=2", data!$D$2:$D$326, "=1", data!$E$2:$E$326, "=1", data!$F$2:$F$326, "=1", data!$G$2:$G$326, "=3"), $C130=4, AVERAGEIFS(data!I$2:I$326, data!$B$2:$B$326, $B130,data!$C$2:$C$326, "=3", data!$D$2:$D$326, "=1", data!$E$2:$E$326, "=1", data!$F$2:$F$326, "=1", data!$G$2:$G$326, "=1"), $C130=5, AVERAGEIFS(data!I$2:I$326, data!$B$2:$B$326, $B130,data!$C$2:$C$326, "=3", data!$D$2:$D$326, "=1", data!$E$2:$E$326, "=1", data!$F$2:$F$326, "=1", data!$G$2:$G$326, "=2"), $C130=6, AVERAGEIFS(data!I$2:I$326, data!$B$2:$B$326, $B130,data!$C$2:$C$326, "=2", data!$D$2:$D$326, {2,3}, data!$E$2:$E$326, "=1", data!$F$2:$F$326, "=1", data!$G$2:$G$326, "=1"), $C130=7, AVERAGEIFS(data!I$2:I$326, data!$B$2:$B$326, $B130,data!$C$2:$C$326, "=2", data!$D$2:$D$326, "=1", data!$E$2:$E$326, {2,3}, data!$F$2:$F$326, "=1", data!$G$2:$G$326, "=1"), $C130=8, AVERAGEIFS(data!I$2:I$326, data!$B$2:$B$326, $B130,data!$C$2:$C$326, "=2", data!$D$2:$D$326, {2,3}, data!$E$2:$E$326, {2,3}, data!$F$2:$F$326, "=1", data!$G$2:$G$326, "=1"))</f>
        <v>319</v>
      </c>
      <c r="F130" s="4">
        <f>_xlfn.IFS($C130=1, AVERAGEIFS(data!J$2:J$326, data!$B$2:$B$326, $B130,data!$C$2:$C$326, "=2", data!$D$2:$D$326, "=1", data!$E$2:$E$326, "=1", data!$F$2:$F$326, "=1", data!$G$2:$G$326, "=1"), $C130=2, AVERAGEIFS(data!J$2:J$326, data!$B$2:$B$326, $B130,data!$C$2:$C$326, "=2", data!$D$2:$D$326, "=1", data!$E$2:$E$326, "=1", data!$F$2:$F$326, "=1", data!$G$2:$G$326, "=2"), $C130=3, AVERAGEIFS(data!J$2:J$326, data!$B$2:$B$326, $B130,data!$C$2:$C$326, "=2", data!$D$2:$D$326, "=1", data!$E$2:$E$326, "=1", data!$F$2:$F$326, "=1", data!$G$2:$G$326, "=3"), $C130=4, AVERAGEIFS(data!J$2:J$326, data!$B$2:$B$326, $B130,data!$C$2:$C$326, "=3", data!$D$2:$D$326, "=1", data!$E$2:$E$326, "=1", data!$F$2:$F$326, "=1", data!$G$2:$G$326, "=1"), $C130=5, AVERAGEIFS(data!J$2:J$326, data!$B$2:$B$326, $B130,data!$C$2:$C$326, "=3", data!$D$2:$D$326, "=1", data!$E$2:$E$326, "=1", data!$F$2:$F$326, "=1", data!$G$2:$G$326, "=2"), $C130=6, AVERAGEIFS(data!J$2:J$326, data!$B$2:$B$326, $B130,data!$C$2:$C$326, "=2", data!$D$2:$D$326, {2,3}, data!$E$2:$E$326, "=1", data!$F$2:$F$326, "=1", data!$G$2:$G$326, "=1"), $C130=7, AVERAGEIFS(data!J$2:J$326, data!$B$2:$B$326, $B130,data!$C$2:$C$326, "=2", data!$D$2:$D$326, "=1", data!$E$2:$E$326, {2,3}, data!$F$2:$F$326, "=1", data!$G$2:$G$326, "=1"), $C130=8, AVERAGEIFS(data!J$2:J$326, data!$B$2:$B$326, $B130,data!$C$2:$C$326, "=2", data!$D$2:$D$326, {2,3}, data!$E$2:$E$326, {2,3}, data!$F$2:$F$326, "=1", data!$G$2:$G$326, "=1"))</f>
        <v>319</v>
      </c>
      <c r="G130" s="4">
        <f>_xlfn.IFS($C130=1, AVERAGEIFS(data!K$2:K$326, data!$B$2:$B$326, $B130,data!$C$2:$C$326, "=2", data!$D$2:$D$326, "=1", data!$E$2:$E$326, "=1", data!$F$2:$F$326, "=1", data!$G$2:$G$326, "=1"), $C130=2, AVERAGEIFS(data!K$2:K$326, data!$B$2:$B$326, $B130,data!$C$2:$C$326, "=2", data!$D$2:$D$326, "=1", data!$E$2:$E$326, "=1", data!$F$2:$F$326, "=1", data!$G$2:$G$326, "=2"), $C130=3, AVERAGEIFS(data!K$2:K$326, data!$B$2:$B$326, $B130,data!$C$2:$C$326, "=2", data!$D$2:$D$326, "=1", data!$E$2:$E$326, "=1", data!$F$2:$F$326, "=1", data!$G$2:$G$326, "=3"), $C130=4, AVERAGEIFS(data!K$2:K$326, data!$B$2:$B$326, $B130,data!$C$2:$C$326, "=3", data!$D$2:$D$326, "=1", data!$E$2:$E$326, "=1", data!$F$2:$F$326, "=1", data!$G$2:$G$326, "=1"), $C130=5, AVERAGEIFS(data!K$2:K$326, data!$B$2:$B$326, $B130,data!$C$2:$C$326, "=3", data!$D$2:$D$326, "=1", data!$E$2:$E$326, "=1", data!$F$2:$F$326, "=1", data!$G$2:$G$326, "=2"), $C130=6, AVERAGEIFS(data!K$2:K$326, data!$B$2:$B$326, $B130,data!$C$2:$C$326, "=2", data!$D$2:$D$326, {2,3}, data!$E$2:$E$326, "=1", data!$F$2:$F$326, "=1", data!$G$2:$G$326, "=1"), $C130=7, AVERAGEIFS(data!K$2:K$326, data!$B$2:$B$326, $B130,data!$C$2:$C$326, "=2", data!$D$2:$D$326, "=1", data!$E$2:$E$326, {2,3}, data!$F$2:$F$326, "=1", data!$G$2:$G$326, "=1"), $C130=8, AVERAGEIFS(data!K$2:K$326, data!$B$2:$B$326, $B130,data!$C$2:$C$326, "=2", data!$D$2:$D$326, {2,3}, data!$E$2:$E$326, {2,3}, data!$F$2:$F$326, "=1", data!$G$2:$G$326, "=1"))</f>
        <v>13</v>
      </c>
      <c r="H130" s="6">
        <f t="shared" si="1"/>
        <v>0.95924764890282133</v>
      </c>
    </row>
    <row r="131" spans="1:8" x14ac:dyDescent="0.2">
      <c r="A131" s="4" t="s">
        <v>15</v>
      </c>
      <c r="B131" s="4">
        <v>21</v>
      </c>
      <c r="C131" s="4">
        <v>2</v>
      </c>
      <c r="D131" s="4">
        <f>_xlfn.IFS($C131=1, AVERAGEIFS(data!H$2:H$326, data!$B$2:$B$326, $B131,data!$C$2:$C$326, "=2", data!$D$2:$D$326, "=1", data!$E$2:$E$326, "=1", data!$F$2:$F$326, "=1", data!$G$2:$G$326, "=1"), $C131=2, AVERAGEIFS(data!H$2:H$326, data!$B$2:$B$326, $B131,data!$C$2:$C$326, "=2", data!$D$2:$D$326, "=1", data!$E$2:$E$326, "=1", data!$F$2:$F$326, "=1", data!$G$2:$G$326, "=2"), $C131=3, AVERAGEIFS(data!H$2:H$326, data!$B$2:$B$326, $B131,data!$C$2:$C$326, "=2", data!$D$2:$D$326, "=1", data!$E$2:$E$326, "=1", data!$F$2:$F$326, "=1", data!$G$2:$G$326, "=3"), $C131=4, AVERAGEIFS(data!H$2:H$326, data!$B$2:$B$326, $B131,data!$C$2:$C$326, "=3", data!$D$2:$D$326, "=1", data!$E$2:$E$326, "=1", data!$F$2:$F$326, "=1", data!$G$2:$G$326, "=1"), $C131=5, AVERAGEIFS(data!H$2:H$326, data!$B$2:$B$326, $B131,data!$C$2:$C$326, "=3", data!$D$2:$D$326, "=1", data!$E$2:$E$326, "=1", data!$F$2:$F$326, "=1", data!$G$2:$G$326, "=2"), $C131=6, AVERAGEIFS(data!H$2:H$326, data!$B$2:$B$326, $B131,data!$C$2:$C$326, "=2", data!$D$2:$D$326, {2,3}, data!$E$2:$E$326, "=1", data!$F$2:$F$326, "=1", data!$G$2:$G$326, "=1"), $C131=7, AVERAGEIFS(data!H$2:H$326, data!$B$2:$B$326, $B131,data!$C$2:$C$326, "=2", data!$D$2:$D$326, "=1", data!$E$2:$E$326, {2,3}, data!$F$2:$F$326, "=1", data!$G$2:$G$326, "=1"), $C131=8, AVERAGEIFS(data!H$2:H$326, data!$B$2:$B$326, $B131,data!$C$2:$C$326, "=2", data!$D$2:$D$326, {2,3}, data!$E$2:$E$326, {2,3}, data!$F$2:$F$326, "=1", data!$G$2:$G$326, "=1"))</f>
        <v>500</v>
      </c>
      <c r="E131" s="4">
        <f>_xlfn.IFS($C131=1, AVERAGEIFS(data!I$2:I$326, data!$B$2:$B$326, $B131,data!$C$2:$C$326, "=2", data!$D$2:$D$326, "=1", data!$E$2:$E$326, "=1", data!$F$2:$F$326, "=1", data!$G$2:$G$326, "=1"), $C131=2, AVERAGEIFS(data!I$2:I$326, data!$B$2:$B$326, $B131,data!$C$2:$C$326, "=2", data!$D$2:$D$326, "=1", data!$E$2:$E$326, "=1", data!$F$2:$F$326, "=1", data!$G$2:$G$326, "=2"), $C131=3, AVERAGEIFS(data!I$2:I$326, data!$B$2:$B$326, $B131,data!$C$2:$C$326, "=2", data!$D$2:$D$326, "=1", data!$E$2:$E$326, "=1", data!$F$2:$F$326, "=1", data!$G$2:$G$326, "=3"), $C131=4, AVERAGEIFS(data!I$2:I$326, data!$B$2:$B$326, $B131,data!$C$2:$C$326, "=3", data!$D$2:$D$326, "=1", data!$E$2:$E$326, "=1", data!$F$2:$F$326, "=1", data!$G$2:$G$326, "=1"), $C131=5, AVERAGEIFS(data!I$2:I$326, data!$B$2:$B$326, $B131,data!$C$2:$C$326, "=3", data!$D$2:$D$326, "=1", data!$E$2:$E$326, "=1", data!$F$2:$F$326, "=1", data!$G$2:$G$326, "=2"), $C131=6, AVERAGEIFS(data!I$2:I$326, data!$B$2:$B$326, $B131,data!$C$2:$C$326, "=2", data!$D$2:$D$326, {2,3}, data!$E$2:$E$326, "=1", data!$F$2:$F$326, "=1", data!$G$2:$G$326, "=1"), $C131=7, AVERAGEIFS(data!I$2:I$326, data!$B$2:$B$326, $B131,data!$C$2:$C$326, "=2", data!$D$2:$D$326, "=1", data!$E$2:$E$326, {2,3}, data!$F$2:$F$326, "=1", data!$G$2:$G$326, "=1"), $C131=8, AVERAGEIFS(data!I$2:I$326, data!$B$2:$B$326, $B131,data!$C$2:$C$326, "=2", data!$D$2:$D$326, {2,3}, data!$E$2:$E$326, {2,3}, data!$F$2:$F$326, "=1", data!$G$2:$G$326, "=1"))</f>
        <v>293</v>
      </c>
      <c r="F131" s="4">
        <f>_xlfn.IFS($C131=1, AVERAGEIFS(data!J$2:J$326, data!$B$2:$B$326, $B131,data!$C$2:$C$326, "=2", data!$D$2:$D$326, "=1", data!$E$2:$E$326, "=1", data!$F$2:$F$326, "=1", data!$G$2:$G$326, "=1"), $C131=2, AVERAGEIFS(data!J$2:J$326, data!$B$2:$B$326, $B131,data!$C$2:$C$326, "=2", data!$D$2:$D$326, "=1", data!$E$2:$E$326, "=1", data!$F$2:$F$326, "=1", data!$G$2:$G$326, "=2"), $C131=3, AVERAGEIFS(data!J$2:J$326, data!$B$2:$B$326, $B131,data!$C$2:$C$326, "=2", data!$D$2:$D$326, "=1", data!$E$2:$E$326, "=1", data!$F$2:$F$326, "=1", data!$G$2:$G$326, "=3"), $C131=4, AVERAGEIFS(data!J$2:J$326, data!$B$2:$B$326, $B131,data!$C$2:$C$326, "=3", data!$D$2:$D$326, "=1", data!$E$2:$E$326, "=1", data!$F$2:$F$326, "=1", data!$G$2:$G$326, "=1"), $C131=5, AVERAGEIFS(data!J$2:J$326, data!$B$2:$B$326, $B131,data!$C$2:$C$326, "=3", data!$D$2:$D$326, "=1", data!$E$2:$E$326, "=1", data!$F$2:$F$326, "=1", data!$G$2:$G$326, "=2"), $C131=6, AVERAGEIFS(data!J$2:J$326, data!$B$2:$B$326, $B131,data!$C$2:$C$326, "=2", data!$D$2:$D$326, {2,3}, data!$E$2:$E$326, "=1", data!$F$2:$F$326, "=1", data!$G$2:$G$326, "=1"), $C131=7, AVERAGEIFS(data!J$2:J$326, data!$B$2:$B$326, $B131,data!$C$2:$C$326, "=2", data!$D$2:$D$326, "=1", data!$E$2:$E$326, {2,3}, data!$F$2:$F$326, "=1", data!$G$2:$G$326, "=1"), $C131=8, AVERAGEIFS(data!J$2:J$326, data!$B$2:$B$326, $B131,data!$C$2:$C$326, "=2", data!$D$2:$D$326, {2,3}, data!$E$2:$E$326, {2,3}, data!$F$2:$F$326, "=1", data!$G$2:$G$326, "=1"))</f>
        <v>226</v>
      </c>
      <c r="G131" s="4">
        <f>_xlfn.IFS($C131=1, AVERAGEIFS(data!K$2:K$326, data!$B$2:$B$326, $B131,data!$C$2:$C$326, "=2", data!$D$2:$D$326, "=1", data!$E$2:$E$326, "=1", data!$F$2:$F$326, "=1", data!$G$2:$G$326, "=1"), $C131=2, AVERAGEIFS(data!K$2:K$326, data!$B$2:$B$326, $B131,data!$C$2:$C$326, "=2", data!$D$2:$D$326, "=1", data!$E$2:$E$326, "=1", data!$F$2:$F$326, "=1", data!$G$2:$G$326, "=2"), $C131=3, AVERAGEIFS(data!K$2:K$326, data!$B$2:$B$326, $B131,data!$C$2:$C$326, "=2", data!$D$2:$D$326, "=1", data!$E$2:$E$326, "=1", data!$F$2:$F$326, "=1", data!$G$2:$G$326, "=3"), $C131=4, AVERAGEIFS(data!K$2:K$326, data!$B$2:$B$326, $B131,data!$C$2:$C$326, "=3", data!$D$2:$D$326, "=1", data!$E$2:$E$326, "=1", data!$F$2:$F$326, "=1", data!$G$2:$G$326, "=1"), $C131=5, AVERAGEIFS(data!K$2:K$326, data!$B$2:$B$326, $B131,data!$C$2:$C$326, "=3", data!$D$2:$D$326, "=1", data!$E$2:$E$326, "=1", data!$F$2:$F$326, "=1", data!$G$2:$G$326, "=2"), $C131=6, AVERAGEIFS(data!K$2:K$326, data!$B$2:$B$326, $B131,data!$C$2:$C$326, "=2", data!$D$2:$D$326, {2,3}, data!$E$2:$E$326, "=1", data!$F$2:$F$326, "=1", data!$G$2:$G$326, "=1"), $C131=7, AVERAGEIFS(data!K$2:K$326, data!$B$2:$B$326, $B131,data!$C$2:$C$326, "=2", data!$D$2:$D$326, "=1", data!$E$2:$E$326, {2,3}, data!$F$2:$F$326, "=1", data!$G$2:$G$326, "=1"), $C131=8, AVERAGEIFS(data!K$2:K$326, data!$B$2:$B$326, $B131,data!$C$2:$C$326, "=2", data!$D$2:$D$326, {2,3}, data!$E$2:$E$326, {2,3}, data!$F$2:$F$326, "=1", data!$G$2:$G$326, "=1"))</f>
        <v>9</v>
      </c>
      <c r="H131" s="6">
        <f t="shared" ref="H131:H194" si="2">IF(F131&gt;0,1-G131/F131,"N/A")</f>
        <v>0.96017699115044253</v>
      </c>
    </row>
    <row r="132" spans="1:8" x14ac:dyDescent="0.2">
      <c r="A132" s="4" t="s">
        <v>15</v>
      </c>
      <c r="B132" s="4">
        <v>21</v>
      </c>
      <c r="C132" s="4">
        <v>3</v>
      </c>
      <c r="D132" s="4">
        <f>_xlfn.IFS($C132=1, AVERAGEIFS(data!H$2:H$326, data!$B$2:$B$326, $B132,data!$C$2:$C$326, "=2", data!$D$2:$D$326, "=1", data!$E$2:$E$326, "=1", data!$F$2:$F$326, "=1", data!$G$2:$G$326, "=1"), $C132=2, AVERAGEIFS(data!H$2:H$326, data!$B$2:$B$326, $B132,data!$C$2:$C$326, "=2", data!$D$2:$D$326, "=1", data!$E$2:$E$326, "=1", data!$F$2:$F$326, "=1", data!$G$2:$G$326, "=2"), $C132=3, AVERAGEIFS(data!H$2:H$326, data!$B$2:$B$326, $B132,data!$C$2:$C$326, "=2", data!$D$2:$D$326, "=1", data!$E$2:$E$326, "=1", data!$F$2:$F$326, "=1", data!$G$2:$G$326, "=3"), $C132=4, AVERAGEIFS(data!H$2:H$326, data!$B$2:$B$326, $B132,data!$C$2:$C$326, "=3", data!$D$2:$D$326, "=1", data!$E$2:$E$326, "=1", data!$F$2:$F$326, "=1", data!$G$2:$G$326, "=1"), $C132=5, AVERAGEIFS(data!H$2:H$326, data!$B$2:$B$326, $B132,data!$C$2:$C$326, "=3", data!$D$2:$D$326, "=1", data!$E$2:$E$326, "=1", data!$F$2:$F$326, "=1", data!$G$2:$G$326, "=2"), $C132=6, AVERAGEIFS(data!H$2:H$326, data!$B$2:$B$326, $B132,data!$C$2:$C$326, "=2", data!$D$2:$D$326, {2,3}, data!$E$2:$E$326, "=1", data!$F$2:$F$326, "=1", data!$G$2:$G$326, "=1"), $C132=7, AVERAGEIFS(data!H$2:H$326, data!$B$2:$B$326, $B132,data!$C$2:$C$326, "=2", data!$D$2:$D$326, "=1", data!$E$2:$E$326, {2,3}, data!$F$2:$F$326, "=1", data!$G$2:$G$326, "=1"), $C132=8, AVERAGEIFS(data!H$2:H$326, data!$B$2:$B$326, $B132,data!$C$2:$C$326, "=2", data!$D$2:$D$326, {2,3}, data!$E$2:$E$326, {2,3}, data!$F$2:$F$326, "=1", data!$G$2:$G$326, "=1"))</f>
        <v>500</v>
      </c>
      <c r="E132" s="4">
        <f>_xlfn.IFS($C132=1, AVERAGEIFS(data!I$2:I$326, data!$B$2:$B$326, $B132,data!$C$2:$C$326, "=2", data!$D$2:$D$326, "=1", data!$E$2:$E$326, "=1", data!$F$2:$F$326, "=1", data!$G$2:$G$326, "=1"), $C132=2, AVERAGEIFS(data!I$2:I$326, data!$B$2:$B$326, $B132,data!$C$2:$C$326, "=2", data!$D$2:$D$326, "=1", data!$E$2:$E$326, "=1", data!$F$2:$F$326, "=1", data!$G$2:$G$326, "=2"), $C132=3, AVERAGEIFS(data!I$2:I$326, data!$B$2:$B$326, $B132,data!$C$2:$C$326, "=2", data!$D$2:$D$326, "=1", data!$E$2:$E$326, "=1", data!$F$2:$F$326, "=1", data!$G$2:$G$326, "=3"), $C132=4, AVERAGEIFS(data!I$2:I$326, data!$B$2:$B$326, $B132,data!$C$2:$C$326, "=3", data!$D$2:$D$326, "=1", data!$E$2:$E$326, "=1", data!$F$2:$F$326, "=1", data!$G$2:$G$326, "=1"), $C132=5, AVERAGEIFS(data!I$2:I$326, data!$B$2:$B$326, $B132,data!$C$2:$C$326, "=3", data!$D$2:$D$326, "=1", data!$E$2:$E$326, "=1", data!$F$2:$F$326, "=1", data!$G$2:$G$326, "=2"), $C132=6, AVERAGEIFS(data!I$2:I$326, data!$B$2:$B$326, $B132,data!$C$2:$C$326, "=2", data!$D$2:$D$326, {2,3}, data!$E$2:$E$326, "=1", data!$F$2:$F$326, "=1", data!$G$2:$G$326, "=1"), $C132=7, AVERAGEIFS(data!I$2:I$326, data!$B$2:$B$326, $B132,data!$C$2:$C$326, "=2", data!$D$2:$D$326, "=1", data!$E$2:$E$326, {2,3}, data!$F$2:$F$326, "=1", data!$G$2:$G$326, "=1"), $C132=8, AVERAGEIFS(data!I$2:I$326, data!$B$2:$B$326, $B132,data!$C$2:$C$326, "=2", data!$D$2:$D$326, {2,3}, data!$E$2:$E$326, {2,3}, data!$F$2:$F$326, "=1", data!$G$2:$G$326, "=1"))</f>
        <v>406</v>
      </c>
      <c r="F132" s="4">
        <f>_xlfn.IFS($C132=1, AVERAGEIFS(data!J$2:J$326, data!$B$2:$B$326, $B132,data!$C$2:$C$326, "=2", data!$D$2:$D$326, "=1", data!$E$2:$E$326, "=1", data!$F$2:$F$326, "=1", data!$G$2:$G$326, "=1"), $C132=2, AVERAGEIFS(data!J$2:J$326, data!$B$2:$B$326, $B132,data!$C$2:$C$326, "=2", data!$D$2:$D$326, "=1", data!$E$2:$E$326, "=1", data!$F$2:$F$326, "=1", data!$G$2:$G$326, "=2"), $C132=3, AVERAGEIFS(data!J$2:J$326, data!$B$2:$B$326, $B132,data!$C$2:$C$326, "=2", data!$D$2:$D$326, "=1", data!$E$2:$E$326, "=1", data!$F$2:$F$326, "=1", data!$G$2:$G$326, "=3"), $C132=4, AVERAGEIFS(data!J$2:J$326, data!$B$2:$B$326, $B132,data!$C$2:$C$326, "=3", data!$D$2:$D$326, "=1", data!$E$2:$E$326, "=1", data!$F$2:$F$326, "=1", data!$G$2:$G$326, "=1"), $C132=5, AVERAGEIFS(data!J$2:J$326, data!$B$2:$B$326, $B132,data!$C$2:$C$326, "=3", data!$D$2:$D$326, "=1", data!$E$2:$E$326, "=1", data!$F$2:$F$326, "=1", data!$G$2:$G$326, "=2"), $C132=6, AVERAGEIFS(data!J$2:J$326, data!$B$2:$B$326, $B132,data!$C$2:$C$326, "=2", data!$D$2:$D$326, {2,3}, data!$E$2:$E$326, "=1", data!$F$2:$F$326, "=1", data!$G$2:$G$326, "=1"), $C132=7, AVERAGEIFS(data!J$2:J$326, data!$B$2:$B$326, $B132,data!$C$2:$C$326, "=2", data!$D$2:$D$326, "=1", data!$E$2:$E$326, {2,3}, data!$F$2:$F$326, "=1", data!$G$2:$G$326, "=1"), $C132=8, AVERAGEIFS(data!J$2:J$326, data!$B$2:$B$326, $B132,data!$C$2:$C$326, "=2", data!$D$2:$D$326, {2,3}, data!$E$2:$E$326, {2,3}, data!$F$2:$F$326, "=1", data!$G$2:$G$326, "=1"))</f>
        <v>197</v>
      </c>
      <c r="G132" s="4">
        <f>_xlfn.IFS($C132=1, AVERAGEIFS(data!K$2:K$326, data!$B$2:$B$326, $B132,data!$C$2:$C$326, "=2", data!$D$2:$D$326, "=1", data!$E$2:$E$326, "=1", data!$F$2:$F$326, "=1", data!$G$2:$G$326, "=1"), $C132=2, AVERAGEIFS(data!K$2:K$326, data!$B$2:$B$326, $B132,data!$C$2:$C$326, "=2", data!$D$2:$D$326, "=1", data!$E$2:$E$326, "=1", data!$F$2:$F$326, "=1", data!$G$2:$G$326, "=2"), $C132=3, AVERAGEIFS(data!K$2:K$326, data!$B$2:$B$326, $B132,data!$C$2:$C$326, "=2", data!$D$2:$D$326, "=1", data!$E$2:$E$326, "=1", data!$F$2:$F$326, "=1", data!$G$2:$G$326, "=3"), $C132=4, AVERAGEIFS(data!K$2:K$326, data!$B$2:$B$326, $B132,data!$C$2:$C$326, "=3", data!$D$2:$D$326, "=1", data!$E$2:$E$326, "=1", data!$F$2:$F$326, "=1", data!$G$2:$G$326, "=1"), $C132=5, AVERAGEIFS(data!K$2:K$326, data!$B$2:$B$326, $B132,data!$C$2:$C$326, "=3", data!$D$2:$D$326, "=1", data!$E$2:$E$326, "=1", data!$F$2:$F$326, "=1", data!$G$2:$G$326, "=2"), $C132=6, AVERAGEIFS(data!K$2:K$326, data!$B$2:$B$326, $B132,data!$C$2:$C$326, "=2", data!$D$2:$D$326, {2,3}, data!$E$2:$E$326, "=1", data!$F$2:$F$326, "=1", data!$G$2:$G$326, "=1"), $C132=7, AVERAGEIFS(data!K$2:K$326, data!$B$2:$B$326, $B132,data!$C$2:$C$326, "=2", data!$D$2:$D$326, "=1", data!$E$2:$E$326, {2,3}, data!$F$2:$F$326, "=1", data!$G$2:$G$326, "=1"), $C132=8, AVERAGEIFS(data!K$2:K$326, data!$B$2:$B$326, $B132,data!$C$2:$C$326, "=2", data!$D$2:$D$326, {2,3}, data!$E$2:$E$326, {2,3}, data!$F$2:$F$326, "=1", data!$G$2:$G$326, "=1"))</f>
        <v>17</v>
      </c>
      <c r="H132" s="6">
        <f t="shared" si="2"/>
        <v>0.91370558375634514</v>
      </c>
    </row>
    <row r="133" spans="1:8" x14ac:dyDescent="0.2">
      <c r="A133" s="4" t="s">
        <v>15</v>
      </c>
      <c r="B133" s="4">
        <v>21</v>
      </c>
      <c r="C133" s="4">
        <v>4</v>
      </c>
      <c r="D133" s="4">
        <f>_xlfn.IFS($C133=1, AVERAGEIFS(data!H$2:H$326, data!$B$2:$B$326, $B133,data!$C$2:$C$326, "=2", data!$D$2:$D$326, "=1", data!$E$2:$E$326, "=1", data!$F$2:$F$326, "=1", data!$G$2:$G$326, "=1"), $C133=2, AVERAGEIFS(data!H$2:H$326, data!$B$2:$B$326, $B133,data!$C$2:$C$326, "=2", data!$D$2:$D$326, "=1", data!$E$2:$E$326, "=1", data!$F$2:$F$326, "=1", data!$G$2:$G$326, "=2"), $C133=3, AVERAGEIFS(data!H$2:H$326, data!$B$2:$B$326, $B133,data!$C$2:$C$326, "=2", data!$D$2:$D$326, "=1", data!$E$2:$E$326, "=1", data!$F$2:$F$326, "=1", data!$G$2:$G$326, "=3"), $C133=4, AVERAGEIFS(data!H$2:H$326, data!$B$2:$B$326, $B133,data!$C$2:$C$326, "=3", data!$D$2:$D$326, "=1", data!$E$2:$E$326, "=1", data!$F$2:$F$326, "=1", data!$G$2:$G$326, "=1"), $C133=5, AVERAGEIFS(data!H$2:H$326, data!$B$2:$B$326, $B133,data!$C$2:$C$326, "=3", data!$D$2:$D$326, "=1", data!$E$2:$E$326, "=1", data!$F$2:$F$326, "=1", data!$G$2:$G$326, "=2"), $C133=6, AVERAGEIFS(data!H$2:H$326, data!$B$2:$B$326, $B133,data!$C$2:$C$326, "=2", data!$D$2:$D$326, {2,3}, data!$E$2:$E$326, "=1", data!$F$2:$F$326, "=1", data!$G$2:$G$326, "=1"), $C133=7, AVERAGEIFS(data!H$2:H$326, data!$B$2:$B$326, $B133,data!$C$2:$C$326, "=2", data!$D$2:$D$326, "=1", data!$E$2:$E$326, {2,3}, data!$F$2:$F$326, "=1", data!$G$2:$G$326, "=1"), $C133=8, AVERAGEIFS(data!H$2:H$326, data!$B$2:$B$326, $B133,data!$C$2:$C$326, "=2", data!$D$2:$D$326, {2,3}, data!$E$2:$E$326, {2,3}, data!$F$2:$F$326, "=1", data!$G$2:$G$326, "=1"))</f>
        <v>500</v>
      </c>
      <c r="E133" s="4">
        <f>_xlfn.IFS($C133=1, AVERAGEIFS(data!I$2:I$326, data!$B$2:$B$326, $B133,data!$C$2:$C$326, "=2", data!$D$2:$D$326, "=1", data!$E$2:$E$326, "=1", data!$F$2:$F$326, "=1", data!$G$2:$G$326, "=1"), $C133=2, AVERAGEIFS(data!I$2:I$326, data!$B$2:$B$326, $B133,data!$C$2:$C$326, "=2", data!$D$2:$D$326, "=1", data!$E$2:$E$326, "=1", data!$F$2:$F$326, "=1", data!$G$2:$G$326, "=2"), $C133=3, AVERAGEIFS(data!I$2:I$326, data!$B$2:$B$326, $B133,data!$C$2:$C$326, "=2", data!$D$2:$D$326, "=1", data!$E$2:$E$326, "=1", data!$F$2:$F$326, "=1", data!$G$2:$G$326, "=3"), $C133=4, AVERAGEIFS(data!I$2:I$326, data!$B$2:$B$326, $B133,data!$C$2:$C$326, "=3", data!$D$2:$D$326, "=1", data!$E$2:$E$326, "=1", data!$F$2:$F$326, "=1", data!$G$2:$G$326, "=1"), $C133=5, AVERAGEIFS(data!I$2:I$326, data!$B$2:$B$326, $B133,data!$C$2:$C$326, "=3", data!$D$2:$D$326, "=1", data!$E$2:$E$326, "=1", data!$F$2:$F$326, "=1", data!$G$2:$G$326, "=2"), $C133=6, AVERAGEIFS(data!I$2:I$326, data!$B$2:$B$326, $B133,data!$C$2:$C$326, "=2", data!$D$2:$D$326, {2,3}, data!$E$2:$E$326, "=1", data!$F$2:$F$326, "=1", data!$G$2:$G$326, "=1"), $C133=7, AVERAGEIFS(data!I$2:I$326, data!$B$2:$B$326, $B133,data!$C$2:$C$326, "=2", data!$D$2:$D$326, "=1", data!$E$2:$E$326, {2,3}, data!$F$2:$F$326, "=1", data!$G$2:$G$326, "=1"), $C133=8, AVERAGEIFS(data!I$2:I$326, data!$B$2:$B$326, $B133,data!$C$2:$C$326, "=2", data!$D$2:$D$326, {2,3}, data!$E$2:$E$326, {2,3}, data!$F$2:$F$326, "=1", data!$G$2:$G$326, "=1"))</f>
        <v>483</v>
      </c>
      <c r="F133" s="4">
        <f>_xlfn.IFS($C133=1, AVERAGEIFS(data!J$2:J$326, data!$B$2:$B$326, $B133,data!$C$2:$C$326, "=2", data!$D$2:$D$326, "=1", data!$E$2:$E$326, "=1", data!$F$2:$F$326, "=1", data!$G$2:$G$326, "=1"), $C133=2, AVERAGEIFS(data!J$2:J$326, data!$B$2:$B$326, $B133,data!$C$2:$C$326, "=2", data!$D$2:$D$326, "=1", data!$E$2:$E$326, "=1", data!$F$2:$F$326, "=1", data!$G$2:$G$326, "=2"), $C133=3, AVERAGEIFS(data!J$2:J$326, data!$B$2:$B$326, $B133,data!$C$2:$C$326, "=2", data!$D$2:$D$326, "=1", data!$E$2:$E$326, "=1", data!$F$2:$F$326, "=1", data!$G$2:$G$326, "=3"), $C133=4, AVERAGEIFS(data!J$2:J$326, data!$B$2:$B$326, $B133,data!$C$2:$C$326, "=3", data!$D$2:$D$326, "=1", data!$E$2:$E$326, "=1", data!$F$2:$F$326, "=1", data!$G$2:$G$326, "=1"), $C133=5, AVERAGEIFS(data!J$2:J$326, data!$B$2:$B$326, $B133,data!$C$2:$C$326, "=3", data!$D$2:$D$326, "=1", data!$E$2:$E$326, "=1", data!$F$2:$F$326, "=1", data!$G$2:$G$326, "=2"), $C133=6, AVERAGEIFS(data!J$2:J$326, data!$B$2:$B$326, $B133,data!$C$2:$C$326, "=2", data!$D$2:$D$326, {2,3}, data!$E$2:$E$326, "=1", data!$F$2:$F$326, "=1", data!$G$2:$G$326, "=1"), $C133=7, AVERAGEIFS(data!J$2:J$326, data!$B$2:$B$326, $B133,data!$C$2:$C$326, "=2", data!$D$2:$D$326, "=1", data!$E$2:$E$326, {2,3}, data!$F$2:$F$326, "=1", data!$G$2:$G$326, "=1"), $C133=8, AVERAGEIFS(data!J$2:J$326, data!$B$2:$B$326, $B133,data!$C$2:$C$326, "=2", data!$D$2:$D$326, {2,3}, data!$E$2:$E$326, {2,3}, data!$F$2:$F$326, "=1", data!$G$2:$G$326, "=1"))</f>
        <v>482</v>
      </c>
      <c r="G133" s="4">
        <f>_xlfn.IFS($C133=1, AVERAGEIFS(data!K$2:K$326, data!$B$2:$B$326, $B133,data!$C$2:$C$326, "=2", data!$D$2:$D$326, "=1", data!$E$2:$E$326, "=1", data!$F$2:$F$326, "=1", data!$G$2:$G$326, "=1"), $C133=2, AVERAGEIFS(data!K$2:K$326, data!$B$2:$B$326, $B133,data!$C$2:$C$326, "=2", data!$D$2:$D$326, "=1", data!$E$2:$E$326, "=1", data!$F$2:$F$326, "=1", data!$G$2:$G$326, "=2"), $C133=3, AVERAGEIFS(data!K$2:K$326, data!$B$2:$B$326, $B133,data!$C$2:$C$326, "=2", data!$D$2:$D$326, "=1", data!$E$2:$E$326, "=1", data!$F$2:$F$326, "=1", data!$G$2:$G$326, "=3"), $C133=4, AVERAGEIFS(data!K$2:K$326, data!$B$2:$B$326, $B133,data!$C$2:$C$326, "=3", data!$D$2:$D$326, "=1", data!$E$2:$E$326, "=1", data!$F$2:$F$326, "=1", data!$G$2:$G$326, "=1"), $C133=5, AVERAGEIFS(data!K$2:K$326, data!$B$2:$B$326, $B133,data!$C$2:$C$326, "=3", data!$D$2:$D$326, "=1", data!$E$2:$E$326, "=1", data!$F$2:$F$326, "=1", data!$G$2:$G$326, "=2"), $C133=6, AVERAGEIFS(data!K$2:K$326, data!$B$2:$B$326, $B133,data!$C$2:$C$326, "=2", data!$D$2:$D$326, {2,3}, data!$E$2:$E$326, "=1", data!$F$2:$F$326, "=1", data!$G$2:$G$326, "=1"), $C133=7, AVERAGEIFS(data!K$2:K$326, data!$B$2:$B$326, $B133,data!$C$2:$C$326, "=2", data!$D$2:$D$326, "=1", data!$E$2:$E$326, {2,3}, data!$F$2:$F$326, "=1", data!$G$2:$G$326, "=1"), $C133=8, AVERAGEIFS(data!K$2:K$326, data!$B$2:$B$326, $B133,data!$C$2:$C$326, "=2", data!$D$2:$D$326, {2,3}, data!$E$2:$E$326, {2,3}, data!$F$2:$F$326, "=1", data!$G$2:$G$326, "=1"))</f>
        <v>172</v>
      </c>
      <c r="H133" s="6">
        <f t="shared" si="2"/>
        <v>0.64315352697095429</v>
      </c>
    </row>
    <row r="134" spans="1:8" x14ac:dyDescent="0.2">
      <c r="A134" s="4" t="s">
        <v>15</v>
      </c>
      <c r="B134" s="4">
        <v>21</v>
      </c>
      <c r="C134" s="4">
        <v>5</v>
      </c>
      <c r="D134" s="4">
        <f>_xlfn.IFS($C134=1, AVERAGEIFS(data!H$2:H$326, data!$B$2:$B$326, $B134,data!$C$2:$C$326, "=2", data!$D$2:$D$326, "=1", data!$E$2:$E$326, "=1", data!$F$2:$F$326, "=1", data!$G$2:$G$326, "=1"), $C134=2, AVERAGEIFS(data!H$2:H$326, data!$B$2:$B$326, $B134,data!$C$2:$C$326, "=2", data!$D$2:$D$326, "=1", data!$E$2:$E$326, "=1", data!$F$2:$F$326, "=1", data!$G$2:$G$326, "=2"), $C134=3, AVERAGEIFS(data!H$2:H$326, data!$B$2:$B$326, $B134,data!$C$2:$C$326, "=2", data!$D$2:$D$326, "=1", data!$E$2:$E$326, "=1", data!$F$2:$F$326, "=1", data!$G$2:$G$326, "=3"), $C134=4, AVERAGEIFS(data!H$2:H$326, data!$B$2:$B$326, $B134,data!$C$2:$C$326, "=3", data!$D$2:$D$326, "=1", data!$E$2:$E$326, "=1", data!$F$2:$F$326, "=1", data!$G$2:$G$326, "=1"), $C134=5, AVERAGEIFS(data!H$2:H$326, data!$B$2:$B$326, $B134,data!$C$2:$C$326, "=3", data!$D$2:$D$326, "=1", data!$E$2:$E$326, "=1", data!$F$2:$F$326, "=1", data!$G$2:$G$326, "=2"), $C134=6, AVERAGEIFS(data!H$2:H$326, data!$B$2:$B$326, $B134,data!$C$2:$C$326, "=2", data!$D$2:$D$326, {2,3}, data!$E$2:$E$326, "=1", data!$F$2:$F$326, "=1", data!$G$2:$G$326, "=1"), $C134=7, AVERAGEIFS(data!H$2:H$326, data!$B$2:$B$326, $B134,data!$C$2:$C$326, "=2", data!$D$2:$D$326, "=1", data!$E$2:$E$326, {2,3}, data!$F$2:$F$326, "=1", data!$G$2:$G$326, "=1"), $C134=8, AVERAGEIFS(data!H$2:H$326, data!$B$2:$B$326, $B134,data!$C$2:$C$326, "=2", data!$D$2:$D$326, {2,3}, data!$E$2:$E$326, {2,3}, data!$F$2:$F$326, "=1", data!$G$2:$G$326, "=1"))</f>
        <v>500</v>
      </c>
      <c r="E134" s="4">
        <f>_xlfn.IFS($C134=1, AVERAGEIFS(data!I$2:I$326, data!$B$2:$B$326, $B134,data!$C$2:$C$326, "=2", data!$D$2:$D$326, "=1", data!$E$2:$E$326, "=1", data!$F$2:$F$326, "=1", data!$G$2:$G$326, "=1"), $C134=2, AVERAGEIFS(data!I$2:I$326, data!$B$2:$B$326, $B134,data!$C$2:$C$326, "=2", data!$D$2:$D$326, "=1", data!$E$2:$E$326, "=1", data!$F$2:$F$326, "=1", data!$G$2:$G$326, "=2"), $C134=3, AVERAGEIFS(data!I$2:I$326, data!$B$2:$B$326, $B134,data!$C$2:$C$326, "=2", data!$D$2:$D$326, "=1", data!$E$2:$E$326, "=1", data!$F$2:$F$326, "=1", data!$G$2:$G$326, "=3"), $C134=4, AVERAGEIFS(data!I$2:I$326, data!$B$2:$B$326, $B134,data!$C$2:$C$326, "=3", data!$D$2:$D$326, "=1", data!$E$2:$E$326, "=1", data!$F$2:$F$326, "=1", data!$G$2:$G$326, "=1"), $C134=5, AVERAGEIFS(data!I$2:I$326, data!$B$2:$B$326, $B134,data!$C$2:$C$326, "=3", data!$D$2:$D$326, "=1", data!$E$2:$E$326, "=1", data!$F$2:$F$326, "=1", data!$G$2:$G$326, "=2"), $C134=6, AVERAGEIFS(data!I$2:I$326, data!$B$2:$B$326, $B134,data!$C$2:$C$326, "=2", data!$D$2:$D$326, {2,3}, data!$E$2:$E$326, "=1", data!$F$2:$F$326, "=1", data!$G$2:$G$326, "=1"), $C134=7, AVERAGEIFS(data!I$2:I$326, data!$B$2:$B$326, $B134,data!$C$2:$C$326, "=2", data!$D$2:$D$326, "=1", data!$E$2:$E$326, {2,3}, data!$F$2:$F$326, "=1", data!$G$2:$G$326, "=1"), $C134=8, AVERAGEIFS(data!I$2:I$326, data!$B$2:$B$326, $B134,data!$C$2:$C$326, "=2", data!$D$2:$D$326, {2,3}, data!$E$2:$E$326, {2,3}, data!$F$2:$F$326, "=1", data!$G$2:$G$326, "=1"))</f>
        <v>429</v>
      </c>
      <c r="F134" s="4">
        <f>_xlfn.IFS($C134=1, AVERAGEIFS(data!J$2:J$326, data!$B$2:$B$326, $B134,data!$C$2:$C$326, "=2", data!$D$2:$D$326, "=1", data!$E$2:$E$326, "=1", data!$F$2:$F$326, "=1", data!$G$2:$G$326, "=1"), $C134=2, AVERAGEIFS(data!J$2:J$326, data!$B$2:$B$326, $B134,data!$C$2:$C$326, "=2", data!$D$2:$D$326, "=1", data!$E$2:$E$326, "=1", data!$F$2:$F$326, "=1", data!$G$2:$G$326, "=2"), $C134=3, AVERAGEIFS(data!J$2:J$326, data!$B$2:$B$326, $B134,data!$C$2:$C$326, "=2", data!$D$2:$D$326, "=1", data!$E$2:$E$326, "=1", data!$F$2:$F$326, "=1", data!$G$2:$G$326, "=3"), $C134=4, AVERAGEIFS(data!J$2:J$326, data!$B$2:$B$326, $B134,data!$C$2:$C$326, "=3", data!$D$2:$D$326, "=1", data!$E$2:$E$326, "=1", data!$F$2:$F$326, "=1", data!$G$2:$G$326, "=1"), $C134=5, AVERAGEIFS(data!J$2:J$326, data!$B$2:$B$326, $B134,data!$C$2:$C$326, "=3", data!$D$2:$D$326, "=1", data!$E$2:$E$326, "=1", data!$F$2:$F$326, "=1", data!$G$2:$G$326, "=2"), $C134=6, AVERAGEIFS(data!J$2:J$326, data!$B$2:$B$326, $B134,data!$C$2:$C$326, "=2", data!$D$2:$D$326, {2,3}, data!$E$2:$E$326, "=1", data!$F$2:$F$326, "=1", data!$G$2:$G$326, "=1"), $C134=7, AVERAGEIFS(data!J$2:J$326, data!$B$2:$B$326, $B134,data!$C$2:$C$326, "=2", data!$D$2:$D$326, "=1", data!$E$2:$E$326, {2,3}, data!$F$2:$F$326, "=1", data!$G$2:$G$326, "=1"), $C134=8, AVERAGEIFS(data!J$2:J$326, data!$B$2:$B$326, $B134,data!$C$2:$C$326, "=2", data!$D$2:$D$326, {2,3}, data!$E$2:$E$326, {2,3}, data!$F$2:$F$326, "=1", data!$G$2:$G$326, "=1"))</f>
        <v>306</v>
      </c>
      <c r="G134" s="4">
        <f>_xlfn.IFS($C134=1, AVERAGEIFS(data!K$2:K$326, data!$B$2:$B$326, $B134,data!$C$2:$C$326, "=2", data!$D$2:$D$326, "=1", data!$E$2:$E$326, "=1", data!$F$2:$F$326, "=1", data!$G$2:$G$326, "=1"), $C134=2, AVERAGEIFS(data!K$2:K$326, data!$B$2:$B$326, $B134,data!$C$2:$C$326, "=2", data!$D$2:$D$326, "=1", data!$E$2:$E$326, "=1", data!$F$2:$F$326, "=1", data!$G$2:$G$326, "=2"), $C134=3, AVERAGEIFS(data!K$2:K$326, data!$B$2:$B$326, $B134,data!$C$2:$C$326, "=2", data!$D$2:$D$326, "=1", data!$E$2:$E$326, "=1", data!$F$2:$F$326, "=1", data!$G$2:$G$326, "=3"), $C134=4, AVERAGEIFS(data!K$2:K$326, data!$B$2:$B$326, $B134,data!$C$2:$C$326, "=3", data!$D$2:$D$326, "=1", data!$E$2:$E$326, "=1", data!$F$2:$F$326, "=1", data!$G$2:$G$326, "=1"), $C134=5, AVERAGEIFS(data!K$2:K$326, data!$B$2:$B$326, $B134,data!$C$2:$C$326, "=3", data!$D$2:$D$326, "=1", data!$E$2:$E$326, "=1", data!$F$2:$F$326, "=1", data!$G$2:$G$326, "=2"), $C134=6, AVERAGEIFS(data!K$2:K$326, data!$B$2:$B$326, $B134,data!$C$2:$C$326, "=2", data!$D$2:$D$326, {2,3}, data!$E$2:$E$326, "=1", data!$F$2:$F$326, "=1", data!$G$2:$G$326, "=1"), $C134=7, AVERAGEIFS(data!K$2:K$326, data!$B$2:$B$326, $B134,data!$C$2:$C$326, "=2", data!$D$2:$D$326, "=1", data!$E$2:$E$326, {2,3}, data!$F$2:$F$326, "=1", data!$G$2:$G$326, "=1"), $C134=8, AVERAGEIFS(data!K$2:K$326, data!$B$2:$B$326, $B134,data!$C$2:$C$326, "=2", data!$D$2:$D$326, {2,3}, data!$E$2:$E$326, {2,3}, data!$F$2:$F$326, "=1", data!$G$2:$G$326, "=1"))</f>
        <v>163</v>
      </c>
      <c r="H134" s="6">
        <f t="shared" si="2"/>
        <v>0.4673202614379085</v>
      </c>
    </row>
    <row r="135" spans="1:8" x14ac:dyDescent="0.2">
      <c r="A135" s="4" t="s">
        <v>15</v>
      </c>
      <c r="B135" s="4">
        <v>21</v>
      </c>
      <c r="C135" s="4">
        <v>6</v>
      </c>
      <c r="D135" s="4">
        <f>_xlfn.IFS($C135=1, AVERAGEIFS(data!H$2:H$326, data!$B$2:$B$326, $B135,data!$C$2:$C$326, "=2", data!$D$2:$D$326, "=1", data!$E$2:$E$326, "=1", data!$F$2:$F$326, "=1", data!$G$2:$G$326, "=1"), $C135=2, AVERAGEIFS(data!H$2:H$326, data!$B$2:$B$326, $B135,data!$C$2:$C$326, "=2", data!$D$2:$D$326, "=1", data!$E$2:$E$326, "=1", data!$F$2:$F$326, "=1", data!$G$2:$G$326, "=2"), $C135=3, AVERAGEIFS(data!H$2:H$326, data!$B$2:$B$326, $B135,data!$C$2:$C$326, "=2", data!$D$2:$D$326, "=1", data!$E$2:$E$326, "=1", data!$F$2:$F$326, "=1", data!$G$2:$G$326, "=3"), $C135=4, AVERAGEIFS(data!H$2:H$326, data!$B$2:$B$326, $B135,data!$C$2:$C$326, "=3", data!$D$2:$D$326, "=1", data!$E$2:$E$326, "=1", data!$F$2:$F$326, "=1", data!$G$2:$G$326, "=1"), $C135=5, AVERAGEIFS(data!H$2:H$326, data!$B$2:$B$326, $B135,data!$C$2:$C$326, "=3", data!$D$2:$D$326, "=1", data!$E$2:$E$326, "=1", data!$F$2:$F$326, "=1", data!$G$2:$G$326, "=2"), $C135=6, AVERAGEIFS(data!H$2:H$326, data!$B$2:$B$326, $B135,data!$C$2:$C$326, "=2", data!$D$2:$D$326, {2,3}, data!$E$2:$E$326, "=1", data!$F$2:$F$326, "=1", data!$G$2:$G$326, "=1"), $C135=7, AVERAGEIFS(data!H$2:H$326, data!$B$2:$B$326, $B135,data!$C$2:$C$326, "=2", data!$D$2:$D$326, "=1", data!$E$2:$E$326, {2,3}, data!$F$2:$F$326, "=1", data!$G$2:$G$326, "=1"), $C135=8, AVERAGEIFS(data!H$2:H$326, data!$B$2:$B$326, $B135,data!$C$2:$C$326, "=2", data!$D$2:$D$326, {2,3}, data!$E$2:$E$326, {2,3}, data!$F$2:$F$326, "=1", data!$G$2:$G$326, "=1"))</f>
        <v>500</v>
      </c>
      <c r="E135" s="4">
        <f>_xlfn.IFS($C135=1, AVERAGEIFS(data!I$2:I$326, data!$B$2:$B$326, $B135,data!$C$2:$C$326, "=2", data!$D$2:$D$326, "=1", data!$E$2:$E$326, "=1", data!$F$2:$F$326, "=1", data!$G$2:$G$326, "=1"), $C135=2, AVERAGEIFS(data!I$2:I$326, data!$B$2:$B$326, $B135,data!$C$2:$C$326, "=2", data!$D$2:$D$326, "=1", data!$E$2:$E$326, "=1", data!$F$2:$F$326, "=1", data!$G$2:$G$326, "=2"), $C135=3, AVERAGEIFS(data!I$2:I$326, data!$B$2:$B$326, $B135,data!$C$2:$C$326, "=2", data!$D$2:$D$326, "=1", data!$E$2:$E$326, "=1", data!$F$2:$F$326, "=1", data!$G$2:$G$326, "=3"), $C135=4, AVERAGEIFS(data!I$2:I$326, data!$B$2:$B$326, $B135,data!$C$2:$C$326, "=3", data!$D$2:$D$326, "=1", data!$E$2:$E$326, "=1", data!$F$2:$F$326, "=1", data!$G$2:$G$326, "=1"), $C135=5, AVERAGEIFS(data!I$2:I$326, data!$B$2:$B$326, $B135,data!$C$2:$C$326, "=3", data!$D$2:$D$326, "=1", data!$E$2:$E$326, "=1", data!$F$2:$F$326, "=1", data!$G$2:$G$326, "=2"), $C135=6, AVERAGEIFS(data!I$2:I$326, data!$B$2:$B$326, $B135,data!$C$2:$C$326, "=2", data!$D$2:$D$326, {2,3}, data!$E$2:$E$326, "=1", data!$F$2:$F$326, "=1", data!$G$2:$G$326, "=1"), $C135=7, AVERAGEIFS(data!I$2:I$326, data!$B$2:$B$326, $B135,data!$C$2:$C$326, "=2", data!$D$2:$D$326, "=1", data!$E$2:$E$326, {2,3}, data!$F$2:$F$326, "=1", data!$G$2:$G$326, "=1"), $C135=8, AVERAGEIFS(data!I$2:I$326, data!$B$2:$B$326, $B135,data!$C$2:$C$326, "=2", data!$D$2:$D$326, {2,3}, data!$E$2:$E$326, {2,3}, data!$F$2:$F$326, "=1", data!$G$2:$G$326, "=1"))</f>
        <v>304</v>
      </c>
      <c r="F135" s="4">
        <f>_xlfn.IFS($C135=1, AVERAGEIFS(data!J$2:J$326, data!$B$2:$B$326, $B135,data!$C$2:$C$326, "=2", data!$D$2:$D$326, "=1", data!$E$2:$E$326, "=1", data!$F$2:$F$326, "=1", data!$G$2:$G$326, "=1"), $C135=2, AVERAGEIFS(data!J$2:J$326, data!$B$2:$B$326, $B135,data!$C$2:$C$326, "=2", data!$D$2:$D$326, "=1", data!$E$2:$E$326, "=1", data!$F$2:$F$326, "=1", data!$G$2:$G$326, "=2"), $C135=3, AVERAGEIFS(data!J$2:J$326, data!$B$2:$B$326, $B135,data!$C$2:$C$326, "=2", data!$D$2:$D$326, "=1", data!$E$2:$E$326, "=1", data!$F$2:$F$326, "=1", data!$G$2:$G$326, "=3"), $C135=4, AVERAGEIFS(data!J$2:J$326, data!$B$2:$B$326, $B135,data!$C$2:$C$326, "=3", data!$D$2:$D$326, "=1", data!$E$2:$E$326, "=1", data!$F$2:$F$326, "=1", data!$G$2:$G$326, "=1"), $C135=5, AVERAGEIFS(data!J$2:J$326, data!$B$2:$B$326, $B135,data!$C$2:$C$326, "=3", data!$D$2:$D$326, "=1", data!$E$2:$E$326, "=1", data!$F$2:$F$326, "=1", data!$G$2:$G$326, "=2"), $C135=6, AVERAGEIFS(data!J$2:J$326, data!$B$2:$B$326, $B135,data!$C$2:$C$326, "=2", data!$D$2:$D$326, {2,3}, data!$E$2:$E$326, "=1", data!$F$2:$F$326, "=1", data!$G$2:$G$326, "=1"), $C135=7, AVERAGEIFS(data!J$2:J$326, data!$B$2:$B$326, $B135,data!$C$2:$C$326, "=2", data!$D$2:$D$326, "=1", data!$E$2:$E$326, {2,3}, data!$F$2:$F$326, "=1", data!$G$2:$G$326, "=1"), $C135=8, AVERAGEIFS(data!J$2:J$326, data!$B$2:$B$326, $B135,data!$C$2:$C$326, "=2", data!$D$2:$D$326, {2,3}, data!$E$2:$E$326, {2,3}, data!$F$2:$F$326, "=1", data!$G$2:$G$326, "=1"))</f>
        <v>0</v>
      </c>
      <c r="G135" s="4">
        <f>_xlfn.IFS($C135=1, AVERAGEIFS(data!K$2:K$326, data!$B$2:$B$326, $B135,data!$C$2:$C$326, "=2", data!$D$2:$D$326, "=1", data!$E$2:$E$326, "=1", data!$F$2:$F$326, "=1", data!$G$2:$G$326, "=1"), $C135=2, AVERAGEIFS(data!K$2:K$326, data!$B$2:$B$326, $B135,data!$C$2:$C$326, "=2", data!$D$2:$D$326, "=1", data!$E$2:$E$326, "=1", data!$F$2:$F$326, "=1", data!$G$2:$G$326, "=2"), $C135=3, AVERAGEIFS(data!K$2:K$326, data!$B$2:$B$326, $B135,data!$C$2:$C$326, "=2", data!$D$2:$D$326, "=1", data!$E$2:$E$326, "=1", data!$F$2:$F$326, "=1", data!$G$2:$G$326, "=3"), $C135=4, AVERAGEIFS(data!K$2:K$326, data!$B$2:$B$326, $B135,data!$C$2:$C$326, "=3", data!$D$2:$D$326, "=1", data!$E$2:$E$326, "=1", data!$F$2:$F$326, "=1", data!$G$2:$G$326, "=1"), $C135=5, AVERAGEIFS(data!K$2:K$326, data!$B$2:$B$326, $B135,data!$C$2:$C$326, "=3", data!$D$2:$D$326, "=1", data!$E$2:$E$326, "=1", data!$F$2:$F$326, "=1", data!$G$2:$G$326, "=2"), $C135=6, AVERAGEIFS(data!K$2:K$326, data!$B$2:$B$326, $B135,data!$C$2:$C$326, "=2", data!$D$2:$D$326, {2,3}, data!$E$2:$E$326, "=1", data!$F$2:$F$326, "=1", data!$G$2:$G$326, "=1"), $C135=7, AVERAGEIFS(data!K$2:K$326, data!$B$2:$B$326, $B135,data!$C$2:$C$326, "=2", data!$D$2:$D$326, "=1", data!$E$2:$E$326, {2,3}, data!$F$2:$F$326, "=1", data!$G$2:$G$326, "=1"), $C135=8, AVERAGEIFS(data!K$2:K$326, data!$B$2:$B$326, $B135,data!$C$2:$C$326, "=2", data!$D$2:$D$326, {2,3}, data!$E$2:$E$326, {2,3}, data!$F$2:$F$326, "=1", data!$G$2:$G$326, "=1"))</f>
        <v>0</v>
      </c>
      <c r="H135" s="6" t="str">
        <f t="shared" si="2"/>
        <v>N/A</v>
      </c>
    </row>
    <row r="136" spans="1:8" x14ac:dyDescent="0.2">
      <c r="A136" s="4" t="s">
        <v>15</v>
      </c>
      <c r="B136" s="4">
        <v>21</v>
      </c>
      <c r="C136" s="4">
        <v>7</v>
      </c>
      <c r="D136" s="4">
        <f>_xlfn.IFS($C136=1, AVERAGEIFS(data!H$2:H$326, data!$B$2:$B$326, $B136,data!$C$2:$C$326, "=2", data!$D$2:$D$326, "=1", data!$E$2:$E$326, "=1", data!$F$2:$F$326, "=1", data!$G$2:$G$326, "=1"), $C136=2, AVERAGEIFS(data!H$2:H$326, data!$B$2:$B$326, $B136,data!$C$2:$C$326, "=2", data!$D$2:$D$326, "=1", data!$E$2:$E$326, "=1", data!$F$2:$F$326, "=1", data!$G$2:$G$326, "=2"), $C136=3, AVERAGEIFS(data!H$2:H$326, data!$B$2:$B$326, $B136,data!$C$2:$C$326, "=2", data!$D$2:$D$326, "=1", data!$E$2:$E$326, "=1", data!$F$2:$F$326, "=1", data!$G$2:$G$326, "=3"), $C136=4, AVERAGEIFS(data!H$2:H$326, data!$B$2:$B$326, $B136,data!$C$2:$C$326, "=3", data!$D$2:$D$326, "=1", data!$E$2:$E$326, "=1", data!$F$2:$F$326, "=1", data!$G$2:$G$326, "=1"), $C136=5, AVERAGEIFS(data!H$2:H$326, data!$B$2:$B$326, $B136,data!$C$2:$C$326, "=3", data!$D$2:$D$326, "=1", data!$E$2:$E$326, "=1", data!$F$2:$F$326, "=1", data!$G$2:$G$326, "=2"), $C136=6, AVERAGEIFS(data!H$2:H$326, data!$B$2:$B$326, $B136,data!$C$2:$C$326, "=2", data!$D$2:$D$326, {2,3}, data!$E$2:$E$326, "=1", data!$F$2:$F$326, "=1", data!$G$2:$G$326, "=1"), $C136=7, AVERAGEIFS(data!H$2:H$326, data!$B$2:$B$326, $B136,data!$C$2:$C$326, "=2", data!$D$2:$D$326, "=1", data!$E$2:$E$326, {2,3}, data!$F$2:$F$326, "=1", data!$G$2:$G$326, "=1"), $C136=8, AVERAGEIFS(data!H$2:H$326, data!$B$2:$B$326, $B136,data!$C$2:$C$326, "=2", data!$D$2:$D$326, {2,3}, data!$E$2:$E$326, {2,3}, data!$F$2:$F$326, "=1", data!$G$2:$G$326, "=1"))</f>
        <v>500</v>
      </c>
      <c r="E136" s="4">
        <f>_xlfn.IFS($C136=1, AVERAGEIFS(data!I$2:I$326, data!$B$2:$B$326, $B136,data!$C$2:$C$326, "=2", data!$D$2:$D$326, "=1", data!$E$2:$E$326, "=1", data!$F$2:$F$326, "=1", data!$G$2:$G$326, "=1"), $C136=2, AVERAGEIFS(data!I$2:I$326, data!$B$2:$B$326, $B136,data!$C$2:$C$326, "=2", data!$D$2:$D$326, "=1", data!$E$2:$E$326, "=1", data!$F$2:$F$326, "=1", data!$G$2:$G$326, "=2"), $C136=3, AVERAGEIFS(data!I$2:I$326, data!$B$2:$B$326, $B136,data!$C$2:$C$326, "=2", data!$D$2:$D$326, "=1", data!$E$2:$E$326, "=1", data!$F$2:$F$326, "=1", data!$G$2:$G$326, "=3"), $C136=4, AVERAGEIFS(data!I$2:I$326, data!$B$2:$B$326, $B136,data!$C$2:$C$326, "=3", data!$D$2:$D$326, "=1", data!$E$2:$E$326, "=1", data!$F$2:$F$326, "=1", data!$G$2:$G$326, "=1"), $C136=5, AVERAGEIFS(data!I$2:I$326, data!$B$2:$B$326, $B136,data!$C$2:$C$326, "=3", data!$D$2:$D$326, "=1", data!$E$2:$E$326, "=1", data!$F$2:$F$326, "=1", data!$G$2:$G$326, "=2"), $C136=6, AVERAGEIFS(data!I$2:I$326, data!$B$2:$B$326, $B136,data!$C$2:$C$326, "=2", data!$D$2:$D$326, {2,3}, data!$E$2:$E$326, "=1", data!$F$2:$F$326, "=1", data!$G$2:$G$326, "=1"), $C136=7, AVERAGEIFS(data!I$2:I$326, data!$B$2:$B$326, $B136,data!$C$2:$C$326, "=2", data!$D$2:$D$326, "=1", data!$E$2:$E$326, {2,3}, data!$F$2:$F$326, "=1", data!$G$2:$G$326, "=1"), $C136=8, AVERAGEIFS(data!I$2:I$326, data!$B$2:$B$326, $B136,data!$C$2:$C$326, "=2", data!$D$2:$D$326, {2,3}, data!$E$2:$E$326, {2,3}, data!$F$2:$F$326, "=1", data!$G$2:$G$326, "=1"))</f>
        <v>500</v>
      </c>
      <c r="F136" s="4">
        <f>_xlfn.IFS($C136=1, AVERAGEIFS(data!J$2:J$326, data!$B$2:$B$326, $B136,data!$C$2:$C$326, "=2", data!$D$2:$D$326, "=1", data!$E$2:$E$326, "=1", data!$F$2:$F$326, "=1", data!$G$2:$G$326, "=1"), $C136=2, AVERAGEIFS(data!J$2:J$326, data!$B$2:$B$326, $B136,data!$C$2:$C$326, "=2", data!$D$2:$D$326, "=1", data!$E$2:$E$326, "=1", data!$F$2:$F$326, "=1", data!$G$2:$G$326, "=2"), $C136=3, AVERAGEIFS(data!J$2:J$326, data!$B$2:$B$326, $B136,data!$C$2:$C$326, "=2", data!$D$2:$D$326, "=1", data!$E$2:$E$326, "=1", data!$F$2:$F$326, "=1", data!$G$2:$G$326, "=3"), $C136=4, AVERAGEIFS(data!J$2:J$326, data!$B$2:$B$326, $B136,data!$C$2:$C$326, "=3", data!$D$2:$D$326, "=1", data!$E$2:$E$326, "=1", data!$F$2:$F$326, "=1", data!$G$2:$G$326, "=1"), $C136=5, AVERAGEIFS(data!J$2:J$326, data!$B$2:$B$326, $B136,data!$C$2:$C$326, "=3", data!$D$2:$D$326, "=1", data!$E$2:$E$326, "=1", data!$F$2:$F$326, "=1", data!$G$2:$G$326, "=2"), $C136=6, AVERAGEIFS(data!J$2:J$326, data!$B$2:$B$326, $B136,data!$C$2:$C$326, "=2", data!$D$2:$D$326, {2,3}, data!$E$2:$E$326, "=1", data!$F$2:$F$326, "=1", data!$G$2:$G$326, "=1"), $C136=7, AVERAGEIFS(data!J$2:J$326, data!$B$2:$B$326, $B136,data!$C$2:$C$326, "=2", data!$D$2:$D$326, "=1", data!$E$2:$E$326, {2,3}, data!$F$2:$F$326, "=1", data!$G$2:$G$326, "=1"), $C136=8, AVERAGEIFS(data!J$2:J$326, data!$B$2:$B$326, $B136,data!$C$2:$C$326, "=2", data!$D$2:$D$326, {2,3}, data!$E$2:$E$326, {2,3}, data!$F$2:$F$326, "=1", data!$G$2:$G$326, "=1"))</f>
        <v>500</v>
      </c>
      <c r="G136" s="4">
        <f>_xlfn.IFS($C136=1, AVERAGEIFS(data!K$2:K$326, data!$B$2:$B$326, $B136,data!$C$2:$C$326, "=2", data!$D$2:$D$326, "=1", data!$E$2:$E$326, "=1", data!$F$2:$F$326, "=1", data!$G$2:$G$326, "=1"), $C136=2, AVERAGEIFS(data!K$2:K$326, data!$B$2:$B$326, $B136,data!$C$2:$C$326, "=2", data!$D$2:$D$326, "=1", data!$E$2:$E$326, "=1", data!$F$2:$F$326, "=1", data!$G$2:$G$326, "=2"), $C136=3, AVERAGEIFS(data!K$2:K$326, data!$B$2:$B$326, $B136,data!$C$2:$C$326, "=2", data!$D$2:$D$326, "=1", data!$E$2:$E$326, "=1", data!$F$2:$F$326, "=1", data!$G$2:$G$326, "=3"), $C136=4, AVERAGEIFS(data!K$2:K$326, data!$B$2:$B$326, $B136,data!$C$2:$C$326, "=3", data!$D$2:$D$326, "=1", data!$E$2:$E$326, "=1", data!$F$2:$F$326, "=1", data!$G$2:$G$326, "=1"), $C136=5, AVERAGEIFS(data!K$2:K$326, data!$B$2:$B$326, $B136,data!$C$2:$C$326, "=3", data!$D$2:$D$326, "=1", data!$E$2:$E$326, "=1", data!$F$2:$F$326, "=1", data!$G$2:$G$326, "=2"), $C136=6, AVERAGEIFS(data!K$2:K$326, data!$B$2:$B$326, $B136,data!$C$2:$C$326, "=2", data!$D$2:$D$326, {2,3}, data!$E$2:$E$326, "=1", data!$F$2:$F$326, "=1", data!$G$2:$G$326, "=1"), $C136=7, AVERAGEIFS(data!K$2:K$326, data!$B$2:$B$326, $B136,data!$C$2:$C$326, "=2", data!$D$2:$D$326, "=1", data!$E$2:$E$326, {2,3}, data!$F$2:$F$326, "=1", data!$G$2:$G$326, "=1"), $C136=8, AVERAGEIFS(data!K$2:K$326, data!$B$2:$B$326, $B136,data!$C$2:$C$326, "=2", data!$D$2:$D$326, {2,3}, data!$E$2:$E$326, {2,3}, data!$F$2:$F$326, "=1", data!$G$2:$G$326, "=1"))</f>
        <v>479</v>
      </c>
      <c r="H136" s="6">
        <f t="shared" si="2"/>
        <v>4.2000000000000037E-2</v>
      </c>
    </row>
    <row r="137" spans="1:8" x14ac:dyDescent="0.2">
      <c r="A137" s="4" t="s">
        <v>15</v>
      </c>
      <c r="B137" s="4">
        <v>21</v>
      </c>
      <c r="C137" s="4">
        <v>8</v>
      </c>
      <c r="D137" s="4">
        <f>_xlfn.IFS($C137=1, AVERAGEIFS(data!H$2:H$326, data!$B$2:$B$326, $B137,data!$C$2:$C$326, "=2", data!$D$2:$D$326, "=1", data!$E$2:$E$326, "=1", data!$F$2:$F$326, "=1", data!$G$2:$G$326, "=1"), $C137=2, AVERAGEIFS(data!H$2:H$326, data!$B$2:$B$326, $B137,data!$C$2:$C$326, "=2", data!$D$2:$D$326, "=1", data!$E$2:$E$326, "=1", data!$F$2:$F$326, "=1", data!$G$2:$G$326, "=2"), $C137=3, AVERAGEIFS(data!H$2:H$326, data!$B$2:$B$326, $B137,data!$C$2:$C$326, "=2", data!$D$2:$D$326, "=1", data!$E$2:$E$326, "=1", data!$F$2:$F$326, "=1", data!$G$2:$G$326, "=3"), $C137=4, AVERAGEIFS(data!H$2:H$326, data!$B$2:$B$326, $B137,data!$C$2:$C$326, "=3", data!$D$2:$D$326, "=1", data!$E$2:$E$326, "=1", data!$F$2:$F$326, "=1", data!$G$2:$G$326, "=1"), $C137=5, AVERAGEIFS(data!H$2:H$326, data!$B$2:$B$326, $B137,data!$C$2:$C$326, "=3", data!$D$2:$D$326, "=1", data!$E$2:$E$326, "=1", data!$F$2:$F$326, "=1", data!$G$2:$G$326, "=2"), $C137=6, AVERAGEIFS(data!H$2:H$326, data!$B$2:$B$326, $B137,data!$C$2:$C$326, "=2", data!$D$2:$D$326, {2,3}, data!$E$2:$E$326, "=1", data!$F$2:$F$326, "=1", data!$G$2:$G$326, "=1"), $C137=7, AVERAGEIFS(data!H$2:H$326, data!$B$2:$B$326, $B137,data!$C$2:$C$326, "=2", data!$D$2:$D$326, "=1", data!$E$2:$E$326, {2,3}, data!$F$2:$F$326, "=1", data!$G$2:$G$326, "=1"), $C137=8, AVERAGEIFS(data!H$2:H$326, data!$B$2:$B$326, $B137,data!$C$2:$C$326, "=2", data!$D$2:$D$326, {2,3}, data!$E$2:$E$326, {2,3}, data!$F$2:$F$326, "=1", data!$G$2:$G$326, "=1"))</f>
        <v>500</v>
      </c>
      <c r="E137" s="4">
        <f>_xlfn.IFS($C137=1, AVERAGEIFS(data!I$2:I$326, data!$B$2:$B$326, $B137,data!$C$2:$C$326, "=2", data!$D$2:$D$326, "=1", data!$E$2:$E$326, "=1", data!$F$2:$F$326, "=1", data!$G$2:$G$326, "=1"), $C137=2, AVERAGEIFS(data!I$2:I$326, data!$B$2:$B$326, $B137,data!$C$2:$C$326, "=2", data!$D$2:$D$326, "=1", data!$E$2:$E$326, "=1", data!$F$2:$F$326, "=1", data!$G$2:$G$326, "=2"), $C137=3, AVERAGEIFS(data!I$2:I$326, data!$B$2:$B$326, $B137,data!$C$2:$C$326, "=2", data!$D$2:$D$326, "=1", data!$E$2:$E$326, "=1", data!$F$2:$F$326, "=1", data!$G$2:$G$326, "=3"), $C137=4, AVERAGEIFS(data!I$2:I$326, data!$B$2:$B$326, $B137,data!$C$2:$C$326, "=3", data!$D$2:$D$326, "=1", data!$E$2:$E$326, "=1", data!$F$2:$F$326, "=1", data!$G$2:$G$326, "=1"), $C137=5, AVERAGEIFS(data!I$2:I$326, data!$B$2:$B$326, $B137,data!$C$2:$C$326, "=3", data!$D$2:$D$326, "=1", data!$E$2:$E$326, "=1", data!$F$2:$F$326, "=1", data!$G$2:$G$326, "=2"), $C137=6, AVERAGEIFS(data!I$2:I$326, data!$B$2:$B$326, $B137,data!$C$2:$C$326, "=2", data!$D$2:$D$326, {2,3}, data!$E$2:$E$326, "=1", data!$F$2:$F$326, "=1", data!$G$2:$G$326, "=1"), $C137=7, AVERAGEIFS(data!I$2:I$326, data!$B$2:$B$326, $B137,data!$C$2:$C$326, "=2", data!$D$2:$D$326, "=1", data!$E$2:$E$326, {2,3}, data!$F$2:$F$326, "=1", data!$G$2:$G$326, "=1"), $C137=8, AVERAGEIFS(data!I$2:I$326, data!$B$2:$B$326, $B137,data!$C$2:$C$326, "=2", data!$D$2:$D$326, {2,3}, data!$E$2:$E$326, {2,3}, data!$F$2:$F$326, "=1", data!$G$2:$G$326, "=1"))</f>
        <v>500</v>
      </c>
      <c r="F137" s="4">
        <f>_xlfn.IFS($C137=1, AVERAGEIFS(data!J$2:J$326, data!$B$2:$B$326, $B137,data!$C$2:$C$326, "=2", data!$D$2:$D$326, "=1", data!$E$2:$E$326, "=1", data!$F$2:$F$326, "=1", data!$G$2:$G$326, "=1"), $C137=2, AVERAGEIFS(data!J$2:J$326, data!$B$2:$B$326, $B137,data!$C$2:$C$326, "=2", data!$D$2:$D$326, "=1", data!$E$2:$E$326, "=1", data!$F$2:$F$326, "=1", data!$G$2:$G$326, "=2"), $C137=3, AVERAGEIFS(data!J$2:J$326, data!$B$2:$B$326, $B137,data!$C$2:$C$326, "=2", data!$D$2:$D$326, "=1", data!$E$2:$E$326, "=1", data!$F$2:$F$326, "=1", data!$G$2:$G$326, "=3"), $C137=4, AVERAGEIFS(data!J$2:J$326, data!$B$2:$B$326, $B137,data!$C$2:$C$326, "=3", data!$D$2:$D$326, "=1", data!$E$2:$E$326, "=1", data!$F$2:$F$326, "=1", data!$G$2:$G$326, "=1"), $C137=5, AVERAGEIFS(data!J$2:J$326, data!$B$2:$B$326, $B137,data!$C$2:$C$326, "=3", data!$D$2:$D$326, "=1", data!$E$2:$E$326, "=1", data!$F$2:$F$326, "=1", data!$G$2:$G$326, "=2"), $C137=6, AVERAGEIFS(data!J$2:J$326, data!$B$2:$B$326, $B137,data!$C$2:$C$326, "=2", data!$D$2:$D$326, {2,3}, data!$E$2:$E$326, "=1", data!$F$2:$F$326, "=1", data!$G$2:$G$326, "=1"), $C137=7, AVERAGEIFS(data!J$2:J$326, data!$B$2:$B$326, $B137,data!$C$2:$C$326, "=2", data!$D$2:$D$326, "=1", data!$E$2:$E$326, {2,3}, data!$F$2:$F$326, "=1", data!$G$2:$G$326, "=1"), $C137=8, AVERAGEIFS(data!J$2:J$326, data!$B$2:$B$326, $B137,data!$C$2:$C$326, "=2", data!$D$2:$D$326, {2,3}, data!$E$2:$E$326, {2,3}, data!$F$2:$F$326, "=1", data!$G$2:$G$326, "=1"))</f>
        <v>499</v>
      </c>
      <c r="G137" s="4">
        <f>_xlfn.IFS($C137=1, AVERAGEIFS(data!K$2:K$326, data!$B$2:$B$326, $B137,data!$C$2:$C$326, "=2", data!$D$2:$D$326, "=1", data!$E$2:$E$326, "=1", data!$F$2:$F$326, "=1", data!$G$2:$G$326, "=1"), $C137=2, AVERAGEIFS(data!K$2:K$326, data!$B$2:$B$326, $B137,data!$C$2:$C$326, "=2", data!$D$2:$D$326, "=1", data!$E$2:$E$326, "=1", data!$F$2:$F$326, "=1", data!$G$2:$G$326, "=2"), $C137=3, AVERAGEIFS(data!K$2:K$326, data!$B$2:$B$326, $B137,data!$C$2:$C$326, "=2", data!$D$2:$D$326, "=1", data!$E$2:$E$326, "=1", data!$F$2:$F$326, "=1", data!$G$2:$G$326, "=3"), $C137=4, AVERAGEIFS(data!K$2:K$326, data!$B$2:$B$326, $B137,data!$C$2:$C$326, "=3", data!$D$2:$D$326, "=1", data!$E$2:$E$326, "=1", data!$F$2:$F$326, "=1", data!$G$2:$G$326, "=1"), $C137=5, AVERAGEIFS(data!K$2:K$326, data!$B$2:$B$326, $B137,data!$C$2:$C$326, "=3", data!$D$2:$D$326, "=1", data!$E$2:$E$326, "=1", data!$F$2:$F$326, "=1", data!$G$2:$G$326, "=2"), $C137=6, AVERAGEIFS(data!K$2:K$326, data!$B$2:$B$326, $B137,data!$C$2:$C$326, "=2", data!$D$2:$D$326, {2,3}, data!$E$2:$E$326, "=1", data!$F$2:$F$326, "=1", data!$G$2:$G$326, "=1"), $C137=7, AVERAGEIFS(data!K$2:K$326, data!$B$2:$B$326, $B137,data!$C$2:$C$326, "=2", data!$D$2:$D$326, "=1", data!$E$2:$E$326, {2,3}, data!$F$2:$F$326, "=1", data!$G$2:$G$326, "=1"), $C137=8, AVERAGEIFS(data!K$2:K$326, data!$B$2:$B$326, $B137,data!$C$2:$C$326, "=2", data!$D$2:$D$326, {2,3}, data!$E$2:$E$326, {2,3}, data!$F$2:$F$326, "=1", data!$G$2:$G$326, "=1"))</f>
        <v>441</v>
      </c>
      <c r="H137" s="6">
        <f t="shared" si="2"/>
        <v>0.11623246492985972</v>
      </c>
    </row>
    <row r="138" spans="1:8" x14ac:dyDescent="0.2">
      <c r="A138" s="4" t="s">
        <v>15</v>
      </c>
      <c r="B138" s="4">
        <v>22</v>
      </c>
      <c r="C138" s="4">
        <v>1</v>
      </c>
      <c r="D138" s="4">
        <f>_xlfn.IFS($C138=1, AVERAGEIFS(data!H$2:H$326, data!$B$2:$B$326, $B138,data!$C$2:$C$326, "=2", data!$D$2:$D$326, "=1", data!$E$2:$E$326, "=1", data!$F$2:$F$326, "=1", data!$G$2:$G$326, "=1"), $C138=2, AVERAGEIFS(data!H$2:H$326, data!$B$2:$B$326, $B138,data!$C$2:$C$326, "=2", data!$D$2:$D$326, "=1", data!$E$2:$E$326, "=1", data!$F$2:$F$326, "=1", data!$G$2:$G$326, "=2"), $C138=3, AVERAGEIFS(data!H$2:H$326, data!$B$2:$B$326, $B138,data!$C$2:$C$326, "=2", data!$D$2:$D$326, "=1", data!$E$2:$E$326, "=1", data!$F$2:$F$326, "=1", data!$G$2:$G$326, "=3"), $C138=4, AVERAGEIFS(data!H$2:H$326, data!$B$2:$B$326, $B138,data!$C$2:$C$326, "=3", data!$D$2:$D$326, "=1", data!$E$2:$E$326, "=1", data!$F$2:$F$326, "=1", data!$G$2:$G$326, "=1"), $C138=5, AVERAGEIFS(data!H$2:H$326, data!$B$2:$B$326, $B138,data!$C$2:$C$326, "=3", data!$D$2:$D$326, "=1", data!$E$2:$E$326, "=1", data!$F$2:$F$326, "=1", data!$G$2:$G$326, "=2"), $C138=6, AVERAGEIFS(data!H$2:H$326, data!$B$2:$B$326, $B138,data!$C$2:$C$326, "=2", data!$D$2:$D$326, {2,3}, data!$E$2:$E$326, "=1", data!$F$2:$F$326, "=1", data!$G$2:$G$326, "=1"), $C138=7, AVERAGEIFS(data!H$2:H$326, data!$B$2:$B$326, $B138,data!$C$2:$C$326, "=2", data!$D$2:$D$326, "=1", data!$E$2:$E$326, {2,3}, data!$F$2:$F$326, "=1", data!$G$2:$G$326, "=1"), $C138=8, AVERAGEIFS(data!H$2:H$326, data!$B$2:$B$326, $B138,data!$C$2:$C$326, "=2", data!$D$2:$D$326, {2,3}, data!$E$2:$E$326, {2,3}, data!$F$2:$F$326, "=1", data!$G$2:$G$326, "=1"))</f>
        <v>500</v>
      </c>
      <c r="E138" s="4">
        <f>_xlfn.IFS($C138=1, AVERAGEIFS(data!I$2:I$326, data!$B$2:$B$326, $B138,data!$C$2:$C$326, "=2", data!$D$2:$D$326, "=1", data!$E$2:$E$326, "=1", data!$F$2:$F$326, "=1", data!$G$2:$G$326, "=1"), $C138=2, AVERAGEIFS(data!I$2:I$326, data!$B$2:$B$326, $B138,data!$C$2:$C$326, "=2", data!$D$2:$D$326, "=1", data!$E$2:$E$326, "=1", data!$F$2:$F$326, "=1", data!$G$2:$G$326, "=2"), $C138=3, AVERAGEIFS(data!I$2:I$326, data!$B$2:$B$326, $B138,data!$C$2:$C$326, "=2", data!$D$2:$D$326, "=1", data!$E$2:$E$326, "=1", data!$F$2:$F$326, "=1", data!$G$2:$G$326, "=3"), $C138=4, AVERAGEIFS(data!I$2:I$326, data!$B$2:$B$326, $B138,data!$C$2:$C$326, "=3", data!$D$2:$D$326, "=1", data!$E$2:$E$326, "=1", data!$F$2:$F$326, "=1", data!$G$2:$G$326, "=1"), $C138=5, AVERAGEIFS(data!I$2:I$326, data!$B$2:$B$326, $B138,data!$C$2:$C$326, "=3", data!$D$2:$D$326, "=1", data!$E$2:$E$326, "=1", data!$F$2:$F$326, "=1", data!$G$2:$G$326, "=2"), $C138=6, AVERAGEIFS(data!I$2:I$326, data!$B$2:$B$326, $B138,data!$C$2:$C$326, "=2", data!$D$2:$D$326, {2,3}, data!$E$2:$E$326, "=1", data!$F$2:$F$326, "=1", data!$G$2:$G$326, "=1"), $C138=7, AVERAGEIFS(data!I$2:I$326, data!$B$2:$B$326, $B138,data!$C$2:$C$326, "=2", data!$D$2:$D$326, "=1", data!$E$2:$E$326, {2,3}, data!$F$2:$F$326, "=1", data!$G$2:$G$326, "=1"), $C138=8, AVERAGEIFS(data!I$2:I$326, data!$B$2:$B$326, $B138,data!$C$2:$C$326, "=2", data!$D$2:$D$326, {2,3}, data!$E$2:$E$326, {2,3}, data!$F$2:$F$326, "=1", data!$G$2:$G$326, "=1"))</f>
        <v>0</v>
      </c>
      <c r="F138" s="4">
        <f>_xlfn.IFS($C138=1, AVERAGEIFS(data!J$2:J$326, data!$B$2:$B$326, $B138,data!$C$2:$C$326, "=2", data!$D$2:$D$326, "=1", data!$E$2:$E$326, "=1", data!$F$2:$F$326, "=1", data!$G$2:$G$326, "=1"), $C138=2, AVERAGEIFS(data!J$2:J$326, data!$B$2:$B$326, $B138,data!$C$2:$C$326, "=2", data!$D$2:$D$326, "=1", data!$E$2:$E$326, "=1", data!$F$2:$F$326, "=1", data!$G$2:$G$326, "=2"), $C138=3, AVERAGEIFS(data!J$2:J$326, data!$B$2:$B$326, $B138,data!$C$2:$C$326, "=2", data!$D$2:$D$326, "=1", data!$E$2:$E$326, "=1", data!$F$2:$F$326, "=1", data!$G$2:$G$326, "=3"), $C138=4, AVERAGEIFS(data!J$2:J$326, data!$B$2:$B$326, $B138,data!$C$2:$C$326, "=3", data!$D$2:$D$326, "=1", data!$E$2:$E$326, "=1", data!$F$2:$F$326, "=1", data!$G$2:$G$326, "=1"), $C138=5, AVERAGEIFS(data!J$2:J$326, data!$B$2:$B$326, $B138,data!$C$2:$C$326, "=3", data!$D$2:$D$326, "=1", data!$E$2:$E$326, "=1", data!$F$2:$F$326, "=1", data!$G$2:$G$326, "=2"), $C138=6, AVERAGEIFS(data!J$2:J$326, data!$B$2:$B$326, $B138,data!$C$2:$C$326, "=2", data!$D$2:$D$326, {2,3}, data!$E$2:$E$326, "=1", data!$F$2:$F$326, "=1", data!$G$2:$G$326, "=1"), $C138=7, AVERAGEIFS(data!J$2:J$326, data!$B$2:$B$326, $B138,data!$C$2:$C$326, "=2", data!$D$2:$D$326, "=1", data!$E$2:$E$326, {2,3}, data!$F$2:$F$326, "=1", data!$G$2:$G$326, "=1"), $C138=8, AVERAGEIFS(data!J$2:J$326, data!$B$2:$B$326, $B138,data!$C$2:$C$326, "=2", data!$D$2:$D$326, {2,3}, data!$E$2:$E$326, {2,3}, data!$F$2:$F$326, "=1", data!$G$2:$G$326, "=1"))</f>
        <v>0</v>
      </c>
      <c r="G138" s="4">
        <f>_xlfn.IFS($C138=1, AVERAGEIFS(data!K$2:K$326, data!$B$2:$B$326, $B138,data!$C$2:$C$326, "=2", data!$D$2:$D$326, "=1", data!$E$2:$E$326, "=1", data!$F$2:$F$326, "=1", data!$G$2:$G$326, "=1"), $C138=2, AVERAGEIFS(data!K$2:K$326, data!$B$2:$B$326, $B138,data!$C$2:$C$326, "=2", data!$D$2:$D$326, "=1", data!$E$2:$E$326, "=1", data!$F$2:$F$326, "=1", data!$G$2:$G$326, "=2"), $C138=3, AVERAGEIFS(data!K$2:K$326, data!$B$2:$B$326, $B138,data!$C$2:$C$326, "=2", data!$D$2:$D$326, "=1", data!$E$2:$E$326, "=1", data!$F$2:$F$326, "=1", data!$G$2:$G$326, "=3"), $C138=4, AVERAGEIFS(data!K$2:K$326, data!$B$2:$B$326, $B138,data!$C$2:$C$326, "=3", data!$D$2:$D$326, "=1", data!$E$2:$E$326, "=1", data!$F$2:$F$326, "=1", data!$G$2:$G$326, "=1"), $C138=5, AVERAGEIFS(data!K$2:K$326, data!$B$2:$B$326, $B138,data!$C$2:$C$326, "=3", data!$D$2:$D$326, "=1", data!$E$2:$E$326, "=1", data!$F$2:$F$326, "=1", data!$G$2:$G$326, "=2"), $C138=6, AVERAGEIFS(data!K$2:K$326, data!$B$2:$B$326, $B138,data!$C$2:$C$326, "=2", data!$D$2:$D$326, {2,3}, data!$E$2:$E$326, "=1", data!$F$2:$F$326, "=1", data!$G$2:$G$326, "=1"), $C138=7, AVERAGEIFS(data!K$2:K$326, data!$B$2:$B$326, $B138,data!$C$2:$C$326, "=2", data!$D$2:$D$326, "=1", data!$E$2:$E$326, {2,3}, data!$F$2:$F$326, "=1", data!$G$2:$G$326, "=1"), $C138=8, AVERAGEIFS(data!K$2:K$326, data!$B$2:$B$326, $B138,data!$C$2:$C$326, "=2", data!$D$2:$D$326, {2,3}, data!$E$2:$E$326, {2,3}, data!$F$2:$F$326, "=1", data!$G$2:$G$326, "=1"))</f>
        <v>0</v>
      </c>
      <c r="H138" s="6" t="str">
        <f t="shared" si="2"/>
        <v>N/A</v>
      </c>
    </row>
    <row r="139" spans="1:8" x14ac:dyDescent="0.2">
      <c r="A139" s="4" t="s">
        <v>15</v>
      </c>
      <c r="B139" s="4">
        <v>22</v>
      </c>
      <c r="C139" s="4">
        <v>2</v>
      </c>
      <c r="D139" s="4">
        <f>_xlfn.IFS($C139=1, AVERAGEIFS(data!H$2:H$326, data!$B$2:$B$326, $B139,data!$C$2:$C$326, "=2", data!$D$2:$D$326, "=1", data!$E$2:$E$326, "=1", data!$F$2:$F$326, "=1", data!$G$2:$G$326, "=1"), $C139=2, AVERAGEIFS(data!H$2:H$326, data!$B$2:$B$326, $B139,data!$C$2:$C$326, "=2", data!$D$2:$D$326, "=1", data!$E$2:$E$326, "=1", data!$F$2:$F$326, "=1", data!$G$2:$G$326, "=2"), $C139=3, AVERAGEIFS(data!H$2:H$326, data!$B$2:$B$326, $B139,data!$C$2:$C$326, "=2", data!$D$2:$D$326, "=1", data!$E$2:$E$326, "=1", data!$F$2:$F$326, "=1", data!$G$2:$G$326, "=3"), $C139=4, AVERAGEIFS(data!H$2:H$326, data!$B$2:$B$326, $B139,data!$C$2:$C$326, "=3", data!$D$2:$D$326, "=1", data!$E$2:$E$326, "=1", data!$F$2:$F$326, "=1", data!$G$2:$G$326, "=1"), $C139=5, AVERAGEIFS(data!H$2:H$326, data!$B$2:$B$326, $B139,data!$C$2:$C$326, "=3", data!$D$2:$D$326, "=1", data!$E$2:$E$326, "=1", data!$F$2:$F$326, "=1", data!$G$2:$G$326, "=2"), $C139=6, AVERAGEIFS(data!H$2:H$326, data!$B$2:$B$326, $B139,data!$C$2:$C$326, "=2", data!$D$2:$D$326, {2,3}, data!$E$2:$E$326, "=1", data!$F$2:$F$326, "=1", data!$G$2:$G$326, "=1"), $C139=7, AVERAGEIFS(data!H$2:H$326, data!$B$2:$B$326, $B139,data!$C$2:$C$326, "=2", data!$D$2:$D$326, "=1", data!$E$2:$E$326, {2,3}, data!$F$2:$F$326, "=1", data!$G$2:$G$326, "=1"), $C139=8, AVERAGEIFS(data!H$2:H$326, data!$B$2:$B$326, $B139,data!$C$2:$C$326, "=2", data!$D$2:$D$326, {2,3}, data!$E$2:$E$326, {2,3}, data!$F$2:$F$326, "=1", data!$G$2:$G$326, "=1"))</f>
        <v>500</v>
      </c>
      <c r="E139" s="4">
        <f>_xlfn.IFS($C139=1, AVERAGEIFS(data!I$2:I$326, data!$B$2:$B$326, $B139,data!$C$2:$C$326, "=2", data!$D$2:$D$326, "=1", data!$E$2:$E$326, "=1", data!$F$2:$F$326, "=1", data!$G$2:$G$326, "=1"), $C139=2, AVERAGEIFS(data!I$2:I$326, data!$B$2:$B$326, $B139,data!$C$2:$C$326, "=2", data!$D$2:$D$326, "=1", data!$E$2:$E$326, "=1", data!$F$2:$F$326, "=1", data!$G$2:$G$326, "=2"), $C139=3, AVERAGEIFS(data!I$2:I$326, data!$B$2:$B$326, $B139,data!$C$2:$C$326, "=2", data!$D$2:$D$326, "=1", data!$E$2:$E$326, "=1", data!$F$2:$F$326, "=1", data!$G$2:$G$326, "=3"), $C139=4, AVERAGEIFS(data!I$2:I$326, data!$B$2:$B$326, $B139,data!$C$2:$C$326, "=3", data!$D$2:$D$326, "=1", data!$E$2:$E$326, "=1", data!$F$2:$F$326, "=1", data!$G$2:$G$326, "=1"), $C139=5, AVERAGEIFS(data!I$2:I$326, data!$B$2:$B$326, $B139,data!$C$2:$C$326, "=3", data!$D$2:$D$326, "=1", data!$E$2:$E$326, "=1", data!$F$2:$F$326, "=1", data!$G$2:$G$326, "=2"), $C139=6, AVERAGEIFS(data!I$2:I$326, data!$B$2:$B$326, $B139,data!$C$2:$C$326, "=2", data!$D$2:$D$326, {2,3}, data!$E$2:$E$326, "=1", data!$F$2:$F$326, "=1", data!$G$2:$G$326, "=1"), $C139=7, AVERAGEIFS(data!I$2:I$326, data!$B$2:$B$326, $B139,data!$C$2:$C$326, "=2", data!$D$2:$D$326, "=1", data!$E$2:$E$326, {2,3}, data!$F$2:$F$326, "=1", data!$G$2:$G$326, "=1"), $C139=8, AVERAGEIFS(data!I$2:I$326, data!$B$2:$B$326, $B139,data!$C$2:$C$326, "=2", data!$D$2:$D$326, {2,3}, data!$E$2:$E$326, {2,3}, data!$F$2:$F$326, "=1", data!$G$2:$G$326, "=1"))</f>
        <v>0</v>
      </c>
      <c r="F139" s="4">
        <f>_xlfn.IFS($C139=1, AVERAGEIFS(data!J$2:J$326, data!$B$2:$B$326, $B139,data!$C$2:$C$326, "=2", data!$D$2:$D$326, "=1", data!$E$2:$E$326, "=1", data!$F$2:$F$326, "=1", data!$G$2:$G$326, "=1"), $C139=2, AVERAGEIFS(data!J$2:J$326, data!$B$2:$B$326, $B139,data!$C$2:$C$326, "=2", data!$D$2:$D$326, "=1", data!$E$2:$E$326, "=1", data!$F$2:$F$326, "=1", data!$G$2:$G$326, "=2"), $C139=3, AVERAGEIFS(data!J$2:J$326, data!$B$2:$B$326, $B139,data!$C$2:$C$326, "=2", data!$D$2:$D$326, "=1", data!$E$2:$E$326, "=1", data!$F$2:$F$326, "=1", data!$G$2:$G$326, "=3"), $C139=4, AVERAGEIFS(data!J$2:J$326, data!$B$2:$B$326, $B139,data!$C$2:$C$326, "=3", data!$D$2:$D$326, "=1", data!$E$2:$E$326, "=1", data!$F$2:$F$326, "=1", data!$G$2:$G$326, "=1"), $C139=5, AVERAGEIFS(data!J$2:J$326, data!$B$2:$B$326, $B139,data!$C$2:$C$326, "=3", data!$D$2:$D$326, "=1", data!$E$2:$E$326, "=1", data!$F$2:$F$326, "=1", data!$G$2:$G$326, "=2"), $C139=6, AVERAGEIFS(data!J$2:J$326, data!$B$2:$B$326, $B139,data!$C$2:$C$326, "=2", data!$D$2:$D$326, {2,3}, data!$E$2:$E$326, "=1", data!$F$2:$F$326, "=1", data!$G$2:$G$326, "=1"), $C139=7, AVERAGEIFS(data!J$2:J$326, data!$B$2:$B$326, $B139,data!$C$2:$C$326, "=2", data!$D$2:$D$326, "=1", data!$E$2:$E$326, {2,3}, data!$F$2:$F$326, "=1", data!$G$2:$G$326, "=1"), $C139=8, AVERAGEIFS(data!J$2:J$326, data!$B$2:$B$326, $B139,data!$C$2:$C$326, "=2", data!$D$2:$D$326, {2,3}, data!$E$2:$E$326, {2,3}, data!$F$2:$F$326, "=1", data!$G$2:$G$326, "=1"))</f>
        <v>0</v>
      </c>
      <c r="G139" s="4">
        <f>_xlfn.IFS($C139=1, AVERAGEIFS(data!K$2:K$326, data!$B$2:$B$326, $B139,data!$C$2:$C$326, "=2", data!$D$2:$D$326, "=1", data!$E$2:$E$326, "=1", data!$F$2:$F$326, "=1", data!$G$2:$G$326, "=1"), $C139=2, AVERAGEIFS(data!K$2:K$326, data!$B$2:$B$326, $B139,data!$C$2:$C$326, "=2", data!$D$2:$D$326, "=1", data!$E$2:$E$326, "=1", data!$F$2:$F$326, "=1", data!$G$2:$G$326, "=2"), $C139=3, AVERAGEIFS(data!K$2:K$326, data!$B$2:$B$326, $B139,data!$C$2:$C$326, "=2", data!$D$2:$D$326, "=1", data!$E$2:$E$326, "=1", data!$F$2:$F$326, "=1", data!$G$2:$G$326, "=3"), $C139=4, AVERAGEIFS(data!K$2:K$326, data!$B$2:$B$326, $B139,data!$C$2:$C$326, "=3", data!$D$2:$D$326, "=1", data!$E$2:$E$326, "=1", data!$F$2:$F$326, "=1", data!$G$2:$G$326, "=1"), $C139=5, AVERAGEIFS(data!K$2:K$326, data!$B$2:$B$326, $B139,data!$C$2:$C$326, "=3", data!$D$2:$D$326, "=1", data!$E$2:$E$326, "=1", data!$F$2:$F$326, "=1", data!$G$2:$G$326, "=2"), $C139=6, AVERAGEIFS(data!K$2:K$326, data!$B$2:$B$326, $B139,data!$C$2:$C$326, "=2", data!$D$2:$D$326, {2,3}, data!$E$2:$E$326, "=1", data!$F$2:$F$326, "=1", data!$G$2:$G$326, "=1"), $C139=7, AVERAGEIFS(data!K$2:K$326, data!$B$2:$B$326, $B139,data!$C$2:$C$326, "=2", data!$D$2:$D$326, "=1", data!$E$2:$E$326, {2,3}, data!$F$2:$F$326, "=1", data!$G$2:$G$326, "=1"), $C139=8, AVERAGEIFS(data!K$2:K$326, data!$B$2:$B$326, $B139,data!$C$2:$C$326, "=2", data!$D$2:$D$326, {2,3}, data!$E$2:$E$326, {2,3}, data!$F$2:$F$326, "=1", data!$G$2:$G$326, "=1"))</f>
        <v>0</v>
      </c>
      <c r="H139" s="6" t="str">
        <f t="shared" si="2"/>
        <v>N/A</v>
      </c>
    </row>
    <row r="140" spans="1:8" x14ac:dyDescent="0.2">
      <c r="A140" s="4" t="s">
        <v>15</v>
      </c>
      <c r="B140" s="4">
        <v>22</v>
      </c>
      <c r="C140" s="4">
        <v>3</v>
      </c>
      <c r="D140" s="4">
        <f>_xlfn.IFS($C140=1, AVERAGEIFS(data!H$2:H$326, data!$B$2:$B$326, $B140,data!$C$2:$C$326, "=2", data!$D$2:$D$326, "=1", data!$E$2:$E$326, "=1", data!$F$2:$F$326, "=1", data!$G$2:$G$326, "=1"), $C140=2, AVERAGEIFS(data!H$2:H$326, data!$B$2:$B$326, $B140,data!$C$2:$C$326, "=2", data!$D$2:$D$326, "=1", data!$E$2:$E$326, "=1", data!$F$2:$F$326, "=1", data!$G$2:$G$326, "=2"), $C140=3, AVERAGEIFS(data!H$2:H$326, data!$B$2:$B$326, $B140,data!$C$2:$C$326, "=2", data!$D$2:$D$326, "=1", data!$E$2:$E$326, "=1", data!$F$2:$F$326, "=1", data!$G$2:$G$326, "=3"), $C140=4, AVERAGEIFS(data!H$2:H$326, data!$B$2:$B$326, $B140,data!$C$2:$C$326, "=3", data!$D$2:$D$326, "=1", data!$E$2:$E$326, "=1", data!$F$2:$F$326, "=1", data!$G$2:$G$326, "=1"), $C140=5, AVERAGEIFS(data!H$2:H$326, data!$B$2:$B$326, $B140,data!$C$2:$C$326, "=3", data!$D$2:$D$326, "=1", data!$E$2:$E$326, "=1", data!$F$2:$F$326, "=1", data!$G$2:$G$326, "=2"), $C140=6, AVERAGEIFS(data!H$2:H$326, data!$B$2:$B$326, $B140,data!$C$2:$C$326, "=2", data!$D$2:$D$326, {2,3}, data!$E$2:$E$326, "=1", data!$F$2:$F$326, "=1", data!$G$2:$G$326, "=1"), $C140=7, AVERAGEIFS(data!H$2:H$326, data!$B$2:$B$326, $B140,data!$C$2:$C$326, "=2", data!$D$2:$D$326, "=1", data!$E$2:$E$326, {2,3}, data!$F$2:$F$326, "=1", data!$G$2:$G$326, "=1"), $C140=8, AVERAGEIFS(data!H$2:H$326, data!$B$2:$B$326, $B140,data!$C$2:$C$326, "=2", data!$D$2:$D$326, {2,3}, data!$E$2:$E$326, {2,3}, data!$F$2:$F$326, "=1", data!$G$2:$G$326, "=1"))</f>
        <v>500</v>
      </c>
      <c r="E140" s="4">
        <f>_xlfn.IFS($C140=1, AVERAGEIFS(data!I$2:I$326, data!$B$2:$B$326, $B140,data!$C$2:$C$326, "=2", data!$D$2:$D$326, "=1", data!$E$2:$E$326, "=1", data!$F$2:$F$326, "=1", data!$G$2:$G$326, "=1"), $C140=2, AVERAGEIFS(data!I$2:I$326, data!$B$2:$B$326, $B140,data!$C$2:$C$326, "=2", data!$D$2:$D$326, "=1", data!$E$2:$E$326, "=1", data!$F$2:$F$326, "=1", data!$G$2:$G$326, "=2"), $C140=3, AVERAGEIFS(data!I$2:I$326, data!$B$2:$B$326, $B140,data!$C$2:$C$326, "=2", data!$D$2:$D$326, "=1", data!$E$2:$E$326, "=1", data!$F$2:$F$326, "=1", data!$G$2:$G$326, "=3"), $C140=4, AVERAGEIFS(data!I$2:I$326, data!$B$2:$B$326, $B140,data!$C$2:$C$326, "=3", data!$D$2:$D$326, "=1", data!$E$2:$E$326, "=1", data!$F$2:$F$326, "=1", data!$G$2:$G$326, "=1"), $C140=5, AVERAGEIFS(data!I$2:I$326, data!$B$2:$B$326, $B140,data!$C$2:$C$326, "=3", data!$D$2:$D$326, "=1", data!$E$2:$E$326, "=1", data!$F$2:$F$326, "=1", data!$G$2:$G$326, "=2"), $C140=6, AVERAGEIFS(data!I$2:I$326, data!$B$2:$B$326, $B140,data!$C$2:$C$326, "=2", data!$D$2:$D$326, {2,3}, data!$E$2:$E$326, "=1", data!$F$2:$F$326, "=1", data!$G$2:$G$326, "=1"), $C140=7, AVERAGEIFS(data!I$2:I$326, data!$B$2:$B$326, $B140,data!$C$2:$C$326, "=2", data!$D$2:$D$326, "=1", data!$E$2:$E$326, {2,3}, data!$F$2:$F$326, "=1", data!$G$2:$G$326, "=1"), $C140=8, AVERAGEIFS(data!I$2:I$326, data!$B$2:$B$326, $B140,data!$C$2:$C$326, "=2", data!$D$2:$D$326, {2,3}, data!$E$2:$E$326, {2,3}, data!$F$2:$F$326, "=1", data!$G$2:$G$326, "=1"))</f>
        <v>0</v>
      </c>
      <c r="F140" s="4">
        <f>_xlfn.IFS($C140=1, AVERAGEIFS(data!J$2:J$326, data!$B$2:$B$326, $B140,data!$C$2:$C$326, "=2", data!$D$2:$D$326, "=1", data!$E$2:$E$326, "=1", data!$F$2:$F$326, "=1", data!$G$2:$G$326, "=1"), $C140=2, AVERAGEIFS(data!J$2:J$326, data!$B$2:$B$326, $B140,data!$C$2:$C$326, "=2", data!$D$2:$D$326, "=1", data!$E$2:$E$326, "=1", data!$F$2:$F$326, "=1", data!$G$2:$G$326, "=2"), $C140=3, AVERAGEIFS(data!J$2:J$326, data!$B$2:$B$326, $B140,data!$C$2:$C$326, "=2", data!$D$2:$D$326, "=1", data!$E$2:$E$326, "=1", data!$F$2:$F$326, "=1", data!$G$2:$G$326, "=3"), $C140=4, AVERAGEIFS(data!J$2:J$326, data!$B$2:$B$326, $B140,data!$C$2:$C$326, "=3", data!$D$2:$D$326, "=1", data!$E$2:$E$326, "=1", data!$F$2:$F$326, "=1", data!$G$2:$G$326, "=1"), $C140=5, AVERAGEIFS(data!J$2:J$326, data!$B$2:$B$326, $B140,data!$C$2:$C$326, "=3", data!$D$2:$D$326, "=1", data!$E$2:$E$326, "=1", data!$F$2:$F$326, "=1", data!$G$2:$G$326, "=2"), $C140=6, AVERAGEIFS(data!J$2:J$326, data!$B$2:$B$326, $B140,data!$C$2:$C$326, "=2", data!$D$2:$D$326, {2,3}, data!$E$2:$E$326, "=1", data!$F$2:$F$326, "=1", data!$G$2:$G$326, "=1"), $C140=7, AVERAGEIFS(data!J$2:J$326, data!$B$2:$B$326, $B140,data!$C$2:$C$326, "=2", data!$D$2:$D$326, "=1", data!$E$2:$E$326, {2,3}, data!$F$2:$F$326, "=1", data!$G$2:$G$326, "=1"), $C140=8, AVERAGEIFS(data!J$2:J$326, data!$B$2:$B$326, $B140,data!$C$2:$C$326, "=2", data!$D$2:$D$326, {2,3}, data!$E$2:$E$326, {2,3}, data!$F$2:$F$326, "=1", data!$G$2:$G$326, "=1"))</f>
        <v>0</v>
      </c>
      <c r="G140" s="4">
        <f>_xlfn.IFS($C140=1, AVERAGEIFS(data!K$2:K$326, data!$B$2:$B$326, $B140,data!$C$2:$C$326, "=2", data!$D$2:$D$326, "=1", data!$E$2:$E$326, "=1", data!$F$2:$F$326, "=1", data!$G$2:$G$326, "=1"), $C140=2, AVERAGEIFS(data!K$2:K$326, data!$B$2:$B$326, $B140,data!$C$2:$C$326, "=2", data!$D$2:$D$326, "=1", data!$E$2:$E$326, "=1", data!$F$2:$F$326, "=1", data!$G$2:$G$326, "=2"), $C140=3, AVERAGEIFS(data!K$2:K$326, data!$B$2:$B$326, $B140,data!$C$2:$C$326, "=2", data!$D$2:$D$326, "=1", data!$E$2:$E$326, "=1", data!$F$2:$F$326, "=1", data!$G$2:$G$326, "=3"), $C140=4, AVERAGEIFS(data!K$2:K$326, data!$B$2:$B$326, $B140,data!$C$2:$C$326, "=3", data!$D$2:$D$326, "=1", data!$E$2:$E$326, "=1", data!$F$2:$F$326, "=1", data!$G$2:$G$326, "=1"), $C140=5, AVERAGEIFS(data!K$2:K$326, data!$B$2:$B$326, $B140,data!$C$2:$C$326, "=3", data!$D$2:$D$326, "=1", data!$E$2:$E$326, "=1", data!$F$2:$F$326, "=1", data!$G$2:$G$326, "=2"), $C140=6, AVERAGEIFS(data!K$2:K$326, data!$B$2:$B$326, $B140,data!$C$2:$C$326, "=2", data!$D$2:$D$326, {2,3}, data!$E$2:$E$326, "=1", data!$F$2:$F$326, "=1", data!$G$2:$G$326, "=1"), $C140=7, AVERAGEIFS(data!K$2:K$326, data!$B$2:$B$326, $B140,data!$C$2:$C$326, "=2", data!$D$2:$D$326, "=1", data!$E$2:$E$326, {2,3}, data!$F$2:$F$326, "=1", data!$G$2:$G$326, "=1"), $C140=8, AVERAGEIFS(data!K$2:K$326, data!$B$2:$B$326, $B140,data!$C$2:$C$326, "=2", data!$D$2:$D$326, {2,3}, data!$E$2:$E$326, {2,3}, data!$F$2:$F$326, "=1", data!$G$2:$G$326, "=1"))</f>
        <v>0</v>
      </c>
      <c r="H140" s="6" t="str">
        <f t="shared" si="2"/>
        <v>N/A</v>
      </c>
    </row>
    <row r="141" spans="1:8" x14ac:dyDescent="0.2">
      <c r="A141" s="4" t="s">
        <v>15</v>
      </c>
      <c r="B141" s="4">
        <v>22</v>
      </c>
      <c r="C141" s="4">
        <v>4</v>
      </c>
      <c r="D141" s="4">
        <f>_xlfn.IFS($C141=1, AVERAGEIFS(data!H$2:H$326, data!$B$2:$B$326, $B141,data!$C$2:$C$326, "=2", data!$D$2:$D$326, "=1", data!$E$2:$E$326, "=1", data!$F$2:$F$326, "=1", data!$G$2:$G$326, "=1"), $C141=2, AVERAGEIFS(data!H$2:H$326, data!$B$2:$B$326, $B141,data!$C$2:$C$326, "=2", data!$D$2:$D$326, "=1", data!$E$2:$E$326, "=1", data!$F$2:$F$326, "=1", data!$G$2:$G$326, "=2"), $C141=3, AVERAGEIFS(data!H$2:H$326, data!$B$2:$B$326, $B141,data!$C$2:$C$326, "=2", data!$D$2:$D$326, "=1", data!$E$2:$E$326, "=1", data!$F$2:$F$326, "=1", data!$G$2:$G$326, "=3"), $C141=4, AVERAGEIFS(data!H$2:H$326, data!$B$2:$B$326, $B141,data!$C$2:$C$326, "=3", data!$D$2:$D$326, "=1", data!$E$2:$E$326, "=1", data!$F$2:$F$326, "=1", data!$G$2:$G$326, "=1"), $C141=5, AVERAGEIFS(data!H$2:H$326, data!$B$2:$B$326, $B141,data!$C$2:$C$326, "=3", data!$D$2:$D$326, "=1", data!$E$2:$E$326, "=1", data!$F$2:$F$326, "=1", data!$G$2:$G$326, "=2"), $C141=6, AVERAGEIFS(data!H$2:H$326, data!$B$2:$B$326, $B141,data!$C$2:$C$326, "=2", data!$D$2:$D$326, {2,3}, data!$E$2:$E$326, "=1", data!$F$2:$F$326, "=1", data!$G$2:$G$326, "=1"), $C141=7, AVERAGEIFS(data!H$2:H$326, data!$B$2:$B$326, $B141,data!$C$2:$C$326, "=2", data!$D$2:$D$326, "=1", data!$E$2:$E$326, {2,3}, data!$F$2:$F$326, "=1", data!$G$2:$G$326, "=1"), $C141=8, AVERAGEIFS(data!H$2:H$326, data!$B$2:$B$326, $B141,data!$C$2:$C$326, "=2", data!$D$2:$D$326, {2,3}, data!$E$2:$E$326, {2,3}, data!$F$2:$F$326, "=1", data!$G$2:$G$326, "=1"))</f>
        <v>500</v>
      </c>
      <c r="E141" s="4">
        <f>_xlfn.IFS($C141=1, AVERAGEIFS(data!I$2:I$326, data!$B$2:$B$326, $B141,data!$C$2:$C$326, "=2", data!$D$2:$D$326, "=1", data!$E$2:$E$326, "=1", data!$F$2:$F$326, "=1", data!$G$2:$G$326, "=1"), $C141=2, AVERAGEIFS(data!I$2:I$326, data!$B$2:$B$326, $B141,data!$C$2:$C$326, "=2", data!$D$2:$D$326, "=1", data!$E$2:$E$326, "=1", data!$F$2:$F$326, "=1", data!$G$2:$G$326, "=2"), $C141=3, AVERAGEIFS(data!I$2:I$326, data!$B$2:$B$326, $B141,data!$C$2:$C$326, "=2", data!$D$2:$D$326, "=1", data!$E$2:$E$326, "=1", data!$F$2:$F$326, "=1", data!$G$2:$G$326, "=3"), $C141=4, AVERAGEIFS(data!I$2:I$326, data!$B$2:$B$326, $B141,data!$C$2:$C$326, "=3", data!$D$2:$D$326, "=1", data!$E$2:$E$326, "=1", data!$F$2:$F$326, "=1", data!$G$2:$G$326, "=1"), $C141=5, AVERAGEIFS(data!I$2:I$326, data!$B$2:$B$326, $B141,data!$C$2:$C$326, "=3", data!$D$2:$D$326, "=1", data!$E$2:$E$326, "=1", data!$F$2:$F$326, "=1", data!$G$2:$G$326, "=2"), $C141=6, AVERAGEIFS(data!I$2:I$326, data!$B$2:$B$326, $B141,data!$C$2:$C$326, "=2", data!$D$2:$D$326, {2,3}, data!$E$2:$E$326, "=1", data!$F$2:$F$326, "=1", data!$G$2:$G$326, "=1"), $C141=7, AVERAGEIFS(data!I$2:I$326, data!$B$2:$B$326, $B141,data!$C$2:$C$326, "=2", data!$D$2:$D$326, "=1", data!$E$2:$E$326, {2,3}, data!$F$2:$F$326, "=1", data!$G$2:$G$326, "=1"), $C141=8, AVERAGEIFS(data!I$2:I$326, data!$B$2:$B$326, $B141,data!$C$2:$C$326, "=2", data!$D$2:$D$326, {2,3}, data!$E$2:$E$326, {2,3}, data!$F$2:$F$326, "=1", data!$G$2:$G$326, "=1"))</f>
        <v>183</v>
      </c>
      <c r="F141" s="4">
        <f>_xlfn.IFS($C141=1, AVERAGEIFS(data!J$2:J$326, data!$B$2:$B$326, $B141,data!$C$2:$C$326, "=2", data!$D$2:$D$326, "=1", data!$E$2:$E$326, "=1", data!$F$2:$F$326, "=1", data!$G$2:$G$326, "=1"), $C141=2, AVERAGEIFS(data!J$2:J$326, data!$B$2:$B$326, $B141,data!$C$2:$C$326, "=2", data!$D$2:$D$326, "=1", data!$E$2:$E$326, "=1", data!$F$2:$F$326, "=1", data!$G$2:$G$326, "=2"), $C141=3, AVERAGEIFS(data!J$2:J$326, data!$B$2:$B$326, $B141,data!$C$2:$C$326, "=2", data!$D$2:$D$326, "=1", data!$E$2:$E$326, "=1", data!$F$2:$F$326, "=1", data!$G$2:$G$326, "=3"), $C141=4, AVERAGEIFS(data!J$2:J$326, data!$B$2:$B$326, $B141,data!$C$2:$C$326, "=3", data!$D$2:$D$326, "=1", data!$E$2:$E$326, "=1", data!$F$2:$F$326, "=1", data!$G$2:$G$326, "=1"), $C141=5, AVERAGEIFS(data!J$2:J$326, data!$B$2:$B$326, $B141,data!$C$2:$C$326, "=3", data!$D$2:$D$326, "=1", data!$E$2:$E$326, "=1", data!$F$2:$F$326, "=1", data!$G$2:$G$326, "=2"), $C141=6, AVERAGEIFS(data!J$2:J$326, data!$B$2:$B$326, $B141,data!$C$2:$C$326, "=2", data!$D$2:$D$326, {2,3}, data!$E$2:$E$326, "=1", data!$F$2:$F$326, "=1", data!$G$2:$G$326, "=1"), $C141=7, AVERAGEIFS(data!J$2:J$326, data!$B$2:$B$326, $B141,data!$C$2:$C$326, "=2", data!$D$2:$D$326, "=1", data!$E$2:$E$326, {2,3}, data!$F$2:$F$326, "=1", data!$G$2:$G$326, "=1"), $C141=8, AVERAGEIFS(data!J$2:J$326, data!$B$2:$B$326, $B141,data!$C$2:$C$326, "=2", data!$D$2:$D$326, {2,3}, data!$E$2:$E$326, {2,3}, data!$F$2:$F$326, "=1", data!$G$2:$G$326, "=1"))</f>
        <v>183</v>
      </c>
      <c r="G141" s="4">
        <f>_xlfn.IFS($C141=1, AVERAGEIFS(data!K$2:K$326, data!$B$2:$B$326, $B141,data!$C$2:$C$326, "=2", data!$D$2:$D$326, "=1", data!$E$2:$E$326, "=1", data!$F$2:$F$326, "=1", data!$G$2:$G$326, "=1"), $C141=2, AVERAGEIFS(data!K$2:K$326, data!$B$2:$B$326, $B141,data!$C$2:$C$326, "=2", data!$D$2:$D$326, "=1", data!$E$2:$E$326, "=1", data!$F$2:$F$326, "=1", data!$G$2:$G$326, "=2"), $C141=3, AVERAGEIFS(data!K$2:K$326, data!$B$2:$B$326, $B141,data!$C$2:$C$326, "=2", data!$D$2:$D$326, "=1", data!$E$2:$E$326, "=1", data!$F$2:$F$326, "=1", data!$G$2:$G$326, "=3"), $C141=4, AVERAGEIFS(data!K$2:K$326, data!$B$2:$B$326, $B141,data!$C$2:$C$326, "=3", data!$D$2:$D$326, "=1", data!$E$2:$E$326, "=1", data!$F$2:$F$326, "=1", data!$G$2:$G$326, "=1"), $C141=5, AVERAGEIFS(data!K$2:K$326, data!$B$2:$B$326, $B141,data!$C$2:$C$326, "=3", data!$D$2:$D$326, "=1", data!$E$2:$E$326, "=1", data!$F$2:$F$326, "=1", data!$G$2:$G$326, "=2"), $C141=6, AVERAGEIFS(data!K$2:K$326, data!$B$2:$B$326, $B141,data!$C$2:$C$326, "=2", data!$D$2:$D$326, {2,3}, data!$E$2:$E$326, "=1", data!$F$2:$F$326, "=1", data!$G$2:$G$326, "=1"), $C141=7, AVERAGEIFS(data!K$2:K$326, data!$B$2:$B$326, $B141,data!$C$2:$C$326, "=2", data!$D$2:$D$326, "=1", data!$E$2:$E$326, {2,3}, data!$F$2:$F$326, "=1", data!$G$2:$G$326, "=1"), $C141=8, AVERAGEIFS(data!K$2:K$326, data!$B$2:$B$326, $B141,data!$C$2:$C$326, "=2", data!$D$2:$D$326, {2,3}, data!$E$2:$E$326, {2,3}, data!$F$2:$F$326, "=1", data!$G$2:$G$326, "=1"))</f>
        <v>3</v>
      </c>
      <c r="H141" s="6">
        <f t="shared" si="2"/>
        <v>0.98360655737704916</v>
      </c>
    </row>
    <row r="142" spans="1:8" x14ac:dyDescent="0.2">
      <c r="A142" s="4" t="s">
        <v>15</v>
      </c>
      <c r="B142" s="4">
        <v>22</v>
      </c>
      <c r="C142" s="4">
        <v>5</v>
      </c>
      <c r="D142" s="4">
        <f>_xlfn.IFS($C142=1, AVERAGEIFS(data!H$2:H$326, data!$B$2:$B$326, $B142,data!$C$2:$C$326, "=2", data!$D$2:$D$326, "=1", data!$E$2:$E$326, "=1", data!$F$2:$F$326, "=1", data!$G$2:$G$326, "=1"), $C142=2, AVERAGEIFS(data!H$2:H$326, data!$B$2:$B$326, $B142,data!$C$2:$C$326, "=2", data!$D$2:$D$326, "=1", data!$E$2:$E$326, "=1", data!$F$2:$F$326, "=1", data!$G$2:$G$326, "=2"), $C142=3, AVERAGEIFS(data!H$2:H$326, data!$B$2:$B$326, $B142,data!$C$2:$C$326, "=2", data!$D$2:$D$326, "=1", data!$E$2:$E$326, "=1", data!$F$2:$F$326, "=1", data!$G$2:$G$326, "=3"), $C142=4, AVERAGEIFS(data!H$2:H$326, data!$B$2:$B$326, $B142,data!$C$2:$C$326, "=3", data!$D$2:$D$326, "=1", data!$E$2:$E$326, "=1", data!$F$2:$F$326, "=1", data!$G$2:$G$326, "=1"), $C142=5, AVERAGEIFS(data!H$2:H$326, data!$B$2:$B$326, $B142,data!$C$2:$C$326, "=3", data!$D$2:$D$326, "=1", data!$E$2:$E$326, "=1", data!$F$2:$F$326, "=1", data!$G$2:$G$326, "=2"), $C142=6, AVERAGEIFS(data!H$2:H$326, data!$B$2:$B$326, $B142,data!$C$2:$C$326, "=2", data!$D$2:$D$326, {2,3}, data!$E$2:$E$326, "=1", data!$F$2:$F$326, "=1", data!$G$2:$G$326, "=1"), $C142=7, AVERAGEIFS(data!H$2:H$326, data!$B$2:$B$326, $B142,data!$C$2:$C$326, "=2", data!$D$2:$D$326, "=1", data!$E$2:$E$326, {2,3}, data!$F$2:$F$326, "=1", data!$G$2:$G$326, "=1"), $C142=8, AVERAGEIFS(data!H$2:H$326, data!$B$2:$B$326, $B142,data!$C$2:$C$326, "=2", data!$D$2:$D$326, {2,3}, data!$E$2:$E$326, {2,3}, data!$F$2:$F$326, "=1", data!$G$2:$G$326, "=1"))</f>
        <v>500</v>
      </c>
      <c r="E142" s="4">
        <f>_xlfn.IFS($C142=1, AVERAGEIFS(data!I$2:I$326, data!$B$2:$B$326, $B142,data!$C$2:$C$326, "=2", data!$D$2:$D$326, "=1", data!$E$2:$E$326, "=1", data!$F$2:$F$326, "=1", data!$G$2:$G$326, "=1"), $C142=2, AVERAGEIFS(data!I$2:I$326, data!$B$2:$B$326, $B142,data!$C$2:$C$326, "=2", data!$D$2:$D$326, "=1", data!$E$2:$E$326, "=1", data!$F$2:$F$326, "=1", data!$G$2:$G$326, "=2"), $C142=3, AVERAGEIFS(data!I$2:I$326, data!$B$2:$B$326, $B142,data!$C$2:$C$326, "=2", data!$D$2:$D$326, "=1", data!$E$2:$E$326, "=1", data!$F$2:$F$326, "=1", data!$G$2:$G$326, "=3"), $C142=4, AVERAGEIFS(data!I$2:I$326, data!$B$2:$B$326, $B142,data!$C$2:$C$326, "=3", data!$D$2:$D$326, "=1", data!$E$2:$E$326, "=1", data!$F$2:$F$326, "=1", data!$G$2:$G$326, "=1"), $C142=5, AVERAGEIFS(data!I$2:I$326, data!$B$2:$B$326, $B142,data!$C$2:$C$326, "=3", data!$D$2:$D$326, "=1", data!$E$2:$E$326, "=1", data!$F$2:$F$326, "=1", data!$G$2:$G$326, "=2"), $C142=6, AVERAGEIFS(data!I$2:I$326, data!$B$2:$B$326, $B142,data!$C$2:$C$326, "=2", data!$D$2:$D$326, {2,3}, data!$E$2:$E$326, "=1", data!$F$2:$F$326, "=1", data!$G$2:$G$326, "=1"), $C142=7, AVERAGEIFS(data!I$2:I$326, data!$B$2:$B$326, $B142,data!$C$2:$C$326, "=2", data!$D$2:$D$326, "=1", data!$E$2:$E$326, {2,3}, data!$F$2:$F$326, "=1", data!$G$2:$G$326, "=1"), $C142=8, AVERAGEIFS(data!I$2:I$326, data!$B$2:$B$326, $B142,data!$C$2:$C$326, "=2", data!$D$2:$D$326, {2,3}, data!$E$2:$E$326, {2,3}, data!$F$2:$F$326, "=1", data!$G$2:$G$326, "=1"))</f>
        <v>33</v>
      </c>
      <c r="F142" s="4">
        <f>_xlfn.IFS($C142=1, AVERAGEIFS(data!J$2:J$326, data!$B$2:$B$326, $B142,data!$C$2:$C$326, "=2", data!$D$2:$D$326, "=1", data!$E$2:$E$326, "=1", data!$F$2:$F$326, "=1", data!$G$2:$G$326, "=1"), $C142=2, AVERAGEIFS(data!J$2:J$326, data!$B$2:$B$326, $B142,data!$C$2:$C$326, "=2", data!$D$2:$D$326, "=1", data!$E$2:$E$326, "=1", data!$F$2:$F$326, "=1", data!$G$2:$G$326, "=2"), $C142=3, AVERAGEIFS(data!J$2:J$326, data!$B$2:$B$326, $B142,data!$C$2:$C$326, "=2", data!$D$2:$D$326, "=1", data!$E$2:$E$326, "=1", data!$F$2:$F$326, "=1", data!$G$2:$G$326, "=3"), $C142=4, AVERAGEIFS(data!J$2:J$326, data!$B$2:$B$326, $B142,data!$C$2:$C$326, "=3", data!$D$2:$D$326, "=1", data!$E$2:$E$326, "=1", data!$F$2:$F$326, "=1", data!$G$2:$G$326, "=1"), $C142=5, AVERAGEIFS(data!J$2:J$326, data!$B$2:$B$326, $B142,data!$C$2:$C$326, "=3", data!$D$2:$D$326, "=1", data!$E$2:$E$326, "=1", data!$F$2:$F$326, "=1", data!$G$2:$G$326, "=2"), $C142=6, AVERAGEIFS(data!J$2:J$326, data!$B$2:$B$326, $B142,data!$C$2:$C$326, "=2", data!$D$2:$D$326, {2,3}, data!$E$2:$E$326, "=1", data!$F$2:$F$326, "=1", data!$G$2:$G$326, "=1"), $C142=7, AVERAGEIFS(data!J$2:J$326, data!$B$2:$B$326, $B142,data!$C$2:$C$326, "=2", data!$D$2:$D$326, "=1", data!$E$2:$E$326, {2,3}, data!$F$2:$F$326, "=1", data!$G$2:$G$326, "=1"), $C142=8, AVERAGEIFS(data!J$2:J$326, data!$B$2:$B$326, $B142,data!$C$2:$C$326, "=2", data!$D$2:$D$326, {2,3}, data!$E$2:$E$326, {2,3}, data!$F$2:$F$326, "=1", data!$G$2:$G$326, "=1"))</f>
        <v>33</v>
      </c>
      <c r="G142" s="4">
        <f>_xlfn.IFS($C142=1, AVERAGEIFS(data!K$2:K$326, data!$B$2:$B$326, $B142,data!$C$2:$C$326, "=2", data!$D$2:$D$326, "=1", data!$E$2:$E$326, "=1", data!$F$2:$F$326, "=1", data!$G$2:$G$326, "=1"), $C142=2, AVERAGEIFS(data!K$2:K$326, data!$B$2:$B$326, $B142,data!$C$2:$C$326, "=2", data!$D$2:$D$326, "=1", data!$E$2:$E$326, "=1", data!$F$2:$F$326, "=1", data!$G$2:$G$326, "=2"), $C142=3, AVERAGEIFS(data!K$2:K$326, data!$B$2:$B$326, $B142,data!$C$2:$C$326, "=2", data!$D$2:$D$326, "=1", data!$E$2:$E$326, "=1", data!$F$2:$F$326, "=1", data!$G$2:$G$326, "=3"), $C142=4, AVERAGEIFS(data!K$2:K$326, data!$B$2:$B$326, $B142,data!$C$2:$C$326, "=3", data!$D$2:$D$326, "=1", data!$E$2:$E$326, "=1", data!$F$2:$F$326, "=1", data!$G$2:$G$326, "=1"), $C142=5, AVERAGEIFS(data!K$2:K$326, data!$B$2:$B$326, $B142,data!$C$2:$C$326, "=3", data!$D$2:$D$326, "=1", data!$E$2:$E$326, "=1", data!$F$2:$F$326, "=1", data!$G$2:$G$326, "=2"), $C142=6, AVERAGEIFS(data!K$2:K$326, data!$B$2:$B$326, $B142,data!$C$2:$C$326, "=2", data!$D$2:$D$326, {2,3}, data!$E$2:$E$326, "=1", data!$F$2:$F$326, "=1", data!$G$2:$G$326, "=1"), $C142=7, AVERAGEIFS(data!K$2:K$326, data!$B$2:$B$326, $B142,data!$C$2:$C$326, "=2", data!$D$2:$D$326, "=1", data!$E$2:$E$326, {2,3}, data!$F$2:$F$326, "=1", data!$G$2:$G$326, "=1"), $C142=8, AVERAGEIFS(data!K$2:K$326, data!$B$2:$B$326, $B142,data!$C$2:$C$326, "=2", data!$D$2:$D$326, {2,3}, data!$E$2:$E$326, {2,3}, data!$F$2:$F$326, "=1", data!$G$2:$G$326, "=1"))</f>
        <v>2</v>
      </c>
      <c r="H142" s="6">
        <f t="shared" si="2"/>
        <v>0.93939393939393945</v>
      </c>
    </row>
    <row r="143" spans="1:8" x14ac:dyDescent="0.2">
      <c r="A143" s="4" t="s">
        <v>15</v>
      </c>
      <c r="B143" s="4">
        <v>22</v>
      </c>
      <c r="C143" s="4">
        <v>6</v>
      </c>
      <c r="D143" s="4">
        <f>_xlfn.IFS($C143=1, AVERAGEIFS(data!H$2:H$326, data!$B$2:$B$326, $B143,data!$C$2:$C$326, "=2", data!$D$2:$D$326, "=1", data!$E$2:$E$326, "=1", data!$F$2:$F$326, "=1", data!$G$2:$G$326, "=1"), $C143=2, AVERAGEIFS(data!H$2:H$326, data!$B$2:$B$326, $B143,data!$C$2:$C$326, "=2", data!$D$2:$D$326, "=1", data!$E$2:$E$326, "=1", data!$F$2:$F$326, "=1", data!$G$2:$G$326, "=2"), $C143=3, AVERAGEIFS(data!H$2:H$326, data!$B$2:$B$326, $B143,data!$C$2:$C$326, "=2", data!$D$2:$D$326, "=1", data!$E$2:$E$326, "=1", data!$F$2:$F$326, "=1", data!$G$2:$G$326, "=3"), $C143=4, AVERAGEIFS(data!H$2:H$326, data!$B$2:$B$326, $B143,data!$C$2:$C$326, "=3", data!$D$2:$D$326, "=1", data!$E$2:$E$326, "=1", data!$F$2:$F$326, "=1", data!$G$2:$G$326, "=1"), $C143=5, AVERAGEIFS(data!H$2:H$326, data!$B$2:$B$326, $B143,data!$C$2:$C$326, "=3", data!$D$2:$D$326, "=1", data!$E$2:$E$326, "=1", data!$F$2:$F$326, "=1", data!$G$2:$G$326, "=2"), $C143=6, AVERAGEIFS(data!H$2:H$326, data!$B$2:$B$326, $B143,data!$C$2:$C$326, "=2", data!$D$2:$D$326, {2,3}, data!$E$2:$E$326, "=1", data!$F$2:$F$326, "=1", data!$G$2:$G$326, "=1"), $C143=7, AVERAGEIFS(data!H$2:H$326, data!$B$2:$B$326, $B143,data!$C$2:$C$326, "=2", data!$D$2:$D$326, "=1", data!$E$2:$E$326, {2,3}, data!$F$2:$F$326, "=1", data!$G$2:$G$326, "=1"), $C143=8, AVERAGEIFS(data!H$2:H$326, data!$B$2:$B$326, $B143,data!$C$2:$C$326, "=2", data!$D$2:$D$326, {2,3}, data!$E$2:$E$326, {2,3}, data!$F$2:$F$326, "=1", data!$G$2:$G$326, "=1"))</f>
        <v>500</v>
      </c>
      <c r="E143" s="4">
        <f>_xlfn.IFS($C143=1, AVERAGEIFS(data!I$2:I$326, data!$B$2:$B$326, $B143,data!$C$2:$C$326, "=2", data!$D$2:$D$326, "=1", data!$E$2:$E$326, "=1", data!$F$2:$F$326, "=1", data!$G$2:$G$326, "=1"), $C143=2, AVERAGEIFS(data!I$2:I$326, data!$B$2:$B$326, $B143,data!$C$2:$C$326, "=2", data!$D$2:$D$326, "=1", data!$E$2:$E$326, "=1", data!$F$2:$F$326, "=1", data!$G$2:$G$326, "=2"), $C143=3, AVERAGEIFS(data!I$2:I$326, data!$B$2:$B$326, $B143,data!$C$2:$C$326, "=2", data!$D$2:$D$326, "=1", data!$E$2:$E$326, "=1", data!$F$2:$F$326, "=1", data!$G$2:$G$326, "=3"), $C143=4, AVERAGEIFS(data!I$2:I$326, data!$B$2:$B$326, $B143,data!$C$2:$C$326, "=3", data!$D$2:$D$326, "=1", data!$E$2:$E$326, "=1", data!$F$2:$F$326, "=1", data!$G$2:$G$326, "=1"), $C143=5, AVERAGEIFS(data!I$2:I$326, data!$B$2:$B$326, $B143,data!$C$2:$C$326, "=3", data!$D$2:$D$326, "=1", data!$E$2:$E$326, "=1", data!$F$2:$F$326, "=1", data!$G$2:$G$326, "=2"), $C143=6, AVERAGEIFS(data!I$2:I$326, data!$B$2:$B$326, $B143,data!$C$2:$C$326, "=2", data!$D$2:$D$326, {2,3}, data!$E$2:$E$326, "=1", data!$F$2:$F$326, "=1", data!$G$2:$G$326, "=1"), $C143=7, AVERAGEIFS(data!I$2:I$326, data!$B$2:$B$326, $B143,data!$C$2:$C$326, "=2", data!$D$2:$D$326, "=1", data!$E$2:$E$326, {2,3}, data!$F$2:$F$326, "=1", data!$G$2:$G$326, "=1"), $C143=8, AVERAGEIFS(data!I$2:I$326, data!$B$2:$B$326, $B143,data!$C$2:$C$326, "=2", data!$D$2:$D$326, {2,3}, data!$E$2:$E$326, {2,3}, data!$F$2:$F$326, "=1", data!$G$2:$G$326, "=1"))</f>
        <v>0</v>
      </c>
      <c r="F143" s="4">
        <f>_xlfn.IFS($C143=1, AVERAGEIFS(data!J$2:J$326, data!$B$2:$B$326, $B143,data!$C$2:$C$326, "=2", data!$D$2:$D$326, "=1", data!$E$2:$E$326, "=1", data!$F$2:$F$326, "=1", data!$G$2:$G$326, "=1"), $C143=2, AVERAGEIFS(data!J$2:J$326, data!$B$2:$B$326, $B143,data!$C$2:$C$326, "=2", data!$D$2:$D$326, "=1", data!$E$2:$E$326, "=1", data!$F$2:$F$326, "=1", data!$G$2:$G$326, "=2"), $C143=3, AVERAGEIFS(data!J$2:J$326, data!$B$2:$B$326, $B143,data!$C$2:$C$326, "=2", data!$D$2:$D$326, "=1", data!$E$2:$E$326, "=1", data!$F$2:$F$326, "=1", data!$G$2:$G$326, "=3"), $C143=4, AVERAGEIFS(data!J$2:J$326, data!$B$2:$B$326, $B143,data!$C$2:$C$326, "=3", data!$D$2:$D$326, "=1", data!$E$2:$E$326, "=1", data!$F$2:$F$326, "=1", data!$G$2:$G$326, "=1"), $C143=5, AVERAGEIFS(data!J$2:J$326, data!$B$2:$B$326, $B143,data!$C$2:$C$326, "=3", data!$D$2:$D$326, "=1", data!$E$2:$E$326, "=1", data!$F$2:$F$326, "=1", data!$G$2:$G$326, "=2"), $C143=6, AVERAGEIFS(data!J$2:J$326, data!$B$2:$B$326, $B143,data!$C$2:$C$326, "=2", data!$D$2:$D$326, {2,3}, data!$E$2:$E$326, "=1", data!$F$2:$F$326, "=1", data!$G$2:$G$326, "=1"), $C143=7, AVERAGEIFS(data!J$2:J$326, data!$B$2:$B$326, $B143,data!$C$2:$C$326, "=2", data!$D$2:$D$326, "=1", data!$E$2:$E$326, {2,3}, data!$F$2:$F$326, "=1", data!$G$2:$G$326, "=1"), $C143=8, AVERAGEIFS(data!J$2:J$326, data!$B$2:$B$326, $B143,data!$C$2:$C$326, "=2", data!$D$2:$D$326, {2,3}, data!$E$2:$E$326, {2,3}, data!$F$2:$F$326, "=1", data!$G$2:$G$326, "=1"))</f>
        <v>0</v>
      </c>
      <c r="G143" s="4">
        <f>_xlfn.IFS($C143=1, AVERAGEIFS(data!K$2:K$326, data!$B$2:$B$326, $B143,data!$C$2:$C$326, "=2", data!$D$2:$D$326, "=1", data!$E$2:$E$326, "=1", data!$F$2:$F$326, "=1", data!$G$2:$G$326, "=1"), $C143=2, AVERAGEIFS(data!K$2:K$326, data!$B$2:$B$326, $B143,data!$C$2:$C$326, "=2", data!$D$2:$D$326, "=1", data!$E$2:$E$326, "=1", data!$F$2:$F$326, "=1", data!$G$2:$G$326, "=2"), $C143=3, AVERAGEIFS(data!K$2:K$326, data!$B$2:$B$326, $B143,data!$C$2:$C$326, "=2", data!$D$2:$D$326, "=1", data!$E$2:$E$326, "=1", data!$F$2:$F$326, "=1", data!$G$2:$G$326, "=3"), $C143=4, AVERAGEIFS(data!K$2:K$326, data!$B$2:$B$326, $B143,data!$C$2:$C$326, "=3", data!$D$2:$D$326, "=1", data!$E$2:$E$326, "=1", data!$F$2:$F$326, "=1", data!$G$2:$G$326, "=1"), $C143=5, AVERAGEIFS(data!K$2:K$326, data!$B$2:$B$326, $B143,data!$C$2:$C$326, "=3", data!$D$2:$D$326, "=1", data!$E$2:$E$326, "=1", data!$F$2:$F$326, "=1", data!$G$2:$G$326, "=2"), $C143=6, AVERAGEIFS(data!K$2:K$326, data!$B$2:$B$326, $B143,data!$C$2:$C$326, "=2", data!$D$2:$D$326, {2,3}, data!$E$2:$E$326, "=1", data!$F$2:$F$326, "=1", data!$G$2:$G$326, "=1"), $C143=7, AVERAGEIFS(data!K$2:K$326, data!$B$2:$B$326, $B143,data!$C$2:$C$326, "=2", data!$D$2:$D$326, "=1", data!$E$2:$E$326, {2,3}, data!$F$2:$F$326, "=1", data!$G$2:$G$326, "=1"), $C143=8, AVERAGEIFS(data!K$2:K$326, data!$B$2:$B$326, $B143,data!$C$2:$C$326, "=2", data!$D$2:$D$326, {2,3}, data!$E$2:$E$326, {2,3}, data!$F$2:$F$326, "=1", data!$G$2:$G$326, "=1"))</f>
        <v>0</v>
      </c>
      <c r="H143" s="6" t="str">
        <f t="shared" si="2"/>
        <v>N/A</v>
      </c>
    </row>
    <row r="144" spans="1:8" x14ac:dyDescent="0.2">
      <c r="A144" s="4" t="s">
        <v>15</v>
      </c>
      <c r="B144" s="4">
        <v>22</v>
      </c>
      <c r="C144" s="4">
        <v>7</v>
      </c>
      <c r="D144" s="4">
        <f>_xlfn.IFS($C144=1, AVERAGEIFS(data!H$2:H$326, data!$B$2:$B$326, $B144,data!$C$2:$C$326, "=2", data!$D$2:$D$326, "=1", data!$E$2:$E$326, "=1", data!$F$2:$F$326, "=1", data!$G$2:$G$326, "=1"), $C144=2, AVERAGEIFS(data!H$2:H$326, data!$B$2:$B$326, $B144,data!$C$2:$C$326, "=2", data!$D$2:$D$326, "=1", data!$E$2:$E$326, "=1", data!$F$2:$F$326, "=1", data!$G$2:$G$326, "=2"), $C144=3, AVERAGEIFS(data!H$2:H$326, data!$B$2:$B$326, $B144,data!$C$2:$C$326, "=2", data!$D$2:$D$326, "=1", data!$E$2:$E$326, "=1", data!$F$2:$F$326, "=1", data!$G$2:$G$326, "=3"), $C144=4, AVERAGEIFS(data!H$2:H$326, data!$B$2:$B$326, $B144,data!$C$2:$C$326, "=3", data!$D$2:$D$326, "=1", data!$E$2:$E$326, "=1", data!$F$2:$F$326, "=1", data!$G$2:$G$326, "=1"), $C144=5, AVERAGEIFS(data!H$2:H$326, data!$B$2:$B$326, $B144,data!$C$2:$C$326, "=3", data!$D$2:$D$326, "=1", data!$E$2:$E$326, "=1", data!$F$2:$F$326, "=1", data!$G$2:$G$326, "=2"), $C144=6, AVERAGEIFS(data!H$2:H$326, data!$B$2:$B$326, $B144,data!$C$2:$C$326, "=2", data!$D$2:$D$326, {2,3}, data!$E$2:$E$326, "=1", data!$F$2:$F$326, "=1", data!$G$2:$G$326, "=1"), $C144=7, AVERAGEIFS(data!H$2:H$326, data!$B$2:$B$326, $B144,data!$C$2:$C$326, "=2", data!$D$2:$D$326, "=1", data!$E$2:$E$326, {2,3}, data!$F$2:$F$326, "=1", data!$G$2:$G$326, "=1"), $C144=8, AVERAGEIFS(data!H$2:H$326, data!$B$2:$B$326, $B144,data!$C$2:$C$326, "=2", data!$D$2:$D$326, {2,3}, data!$E$2:$E$326, {2,3}, data!$F$2:$F$326, "=1", data!$G$2:$G$326, "=1"))</f>
        <v>500</v>
      </c>
      <c r="E144" s="4">
        <f>_xlfn.IFS($C144=1, AVERAGEIFS(data!I$2:I$326, data!$B$2:$B$326, $B144,data!$C$2:$C$326, "=2", data!$D$2:$D$326, "=1", data!$E$2:$E$326, "=1", data!$F$2:$F$326, "=1", data!$G$2:$G$326, "=1"), $C144=2, AVERAGEIFS(data!I$2:I$326, data!$B$2:$B$326, $B144,data!$C$2:$C$326, "=2", data!$D$2:$D$326, "=1", data!$E$2:$E$326, "=1", data!$F$2:$F$326, "=1", data!$G$2:$G$326, "=2"), $C144=3, AVERAGEIFS(data!I$2:I$326, data!$B$2:$B$326, $B144,data!$C$2:$C$326, "=2", data!$D$2:$D$326, "=1", data!$E$2:$E$326, "=1", data!$F$2:$F$326, "=1", data!$G$2:$G$326, "=3"), $C144=4, AVERAGEIFS(data!I$2:I$326, data!$B$2:$B$326, $B144,data!$C$2:$C$326, "=3", data!$D$2:$D$326, "=1", data!$E$2:$E$326, "=1", data!$F$2:$F$326, "=1", data!$G$2:$G$326, "=1"), $C144=5, AVERAGEIFS(data!I$2:I$326, data!$B$2:$B$326, $B144,data!$C$2:$C$326, "=3", data!$D$2:$D$326, "=1", data!$E$2:$E$326, "=1", data!$F$2:$F$326, "=1", data!$G$2:$G$326, "=2"), $C144=6, AVERAGEIFS(data!I$2:I$326, data!$B$2:$B$326, $B144,data!$C$2:$C$326, "=2", data!$D$2:$D$326, {2,3}, data!$E$2:$E$326, "=1", data!$F$2:$F$326, "=1", data!$G$2:$G$326, "=1"), $C144=7, AVERAGEIFS(data!I$2:I$326, data!$B$2:$B$326, $B144,data!$C$2:$C$326, "=2", data!$D$2:$D$326, "=1", data!$E$2:$E$326, {2,3}, data!$F$2:$F$326, "=1", data!$G$2:$G$326, "=1"), $C144=8, AVERAGEIFS(data!I$2:I$326, data!$B$2:$B$326, $B144,data!$C$2:$C$326, "=2", data!$D$2:$D$326, {2,3}, data!$E$2:$E$326, {2,3}, data!$F$2:$F$326, "=1", data!$G$2:$G$326, "=1"))</f>
        <v>500</v>
      </c>
      <c r="F144" s="4">
        <f>_xlfn.IFS($C144=1, AVERAGEIFS(data!J$2:J$326, data!$B$2:$B$326, $B144,data!$C$2:$C$326, "=2", data!$D$2:$D$326, "=1", data!$E$2:$E$326, "=1", data!$F$2:$F$326, "=1", data!$G$2:$G$326, "=1"), $C144=2, AVERAGEIFS(data!J$2:J$326, data!$B$2:$B$326, $B144,data!$C$2:$C$326, "=2", data!$D$2:$D$326, "=1", data!$E$2:$E$326, "=1", data!$F$2:$F$326, "=1", data!$G$2:$G$326, "=2"), $C144=3, AVERAGEIFS(data!J$2:J$326, data!$B$2:$B$326, $B144,data!$C$2:$C$326, "=2", data!$D$2:$D$326, "=1", data!$E$2:$E$326, "=1", data!$F$2:$F$326, "=1", data!$G$2:$G$326, "=3"), $C144=4, AVERAGEIFS(data!J$2:J$326, data!$B$2:$B$326, $B144,data!$C$2:$C$326, "=3", data!$D$2:$D$326, "=1", data!$E$2:$E$326, "=1", data!$F$2:$F$326, "=1", data!$G$2:$G$326, "=1"), $C144=5, AVERAGEIFS(data!J$2:J$326, data!$B$2:$B$326, $B144,data!$C$2:$C$326, "=3", data!$D$2:$D$326, "=1", data!$E$2:$E$326, "=1", data!$F$2:$F$326, "=1", data!$G$2:$G$326, "=2"), $C144=6, AVERAGEIFS(data!J$2:J$326, data!$B$2:$B$326, $B144,data!$C$2:$C$326, "=2", data!$D$2:$D$326, {2,3}, data!$E$2:$E$326, "=1", data!$F$2:$F$326, "=1", data!$G$2:$G$326, "=1"), $C144=7, AVERAGEIFS(data!J$2:J$326, data!$B$2:$B$326, $B144,data!$C$2:$C$326, "=2", data!$D$2:$D$326, "=1", data!$E$2:$E$326, {2,3}, data!$F$2:$F$326, "=1", data!$G$2:$G$326, "=1"), $C144=8, AVERAGEIFS(data!J$2:J$326, data!$B$2:$B$326, $B144,data!$C$2:$C$326, "=2", data!$D$2:$D$326, {2,3}, data!$E$2:$E$326, {2,3}, data!$F$2:$F$326, "=1", data!$G$2:$G$326, "=1"))</f>
        <v>492</v>
      </c>
      <c r="G144" s="4">
        <f>_xlfn.IFS($C144=1, AVERAGEIFS(data!K$2:K$326, data!$B$2:$B$326, $B144,data!$C$2:$C$326, "=2", data!$D$2:$D$326, "=1", data!$E$2:$E$326, "=1", data!$F$2:$F$326, "=1", data!$G$2:$G$326, "=1"), $C144=2, AVERAGEIFS(data!K$2:K$326, data!$B$2:$B$326, $B144,data!$C$2:$C$326, "=2", data!$D$2:$D$326, "=1", data!$E$2:$E$326, "=1", data!$F$2:$F$326, "=1", data!$G$2:$G$326, "=2"), $C144=3, AVERAGEIFS(data!K$2:K$326, data!$B$2:$B$326, $B144,data!$C$2:$C$326, "=2", data!$D$2:$D$326, "=1", data!$E$2:$E$326, "=1", data!$F$2:$F$326, "=1", data!$G$2:$G$326, "=3"), $C144=4, AVERAGEIFS(data!K$2:K$326, data!$B$2:$B$326, $B144,data!$C$2:$C$326, "=3", data!$D$2:$D$326, "=1", data!$E$2:$E$326, "=1", data!$F$2:$F$326, "=1", data!$G$2:$G$326, "=1"), $C144=5, AVERAGEIFS(data!K$2:K$326, data!$B$2:$B$326, $B144,data!$C$2:$C$326, "=3", data!$D$2:$D$326, "=1", data!$E$2:$E$326, "=1", data!$F$2:$F$326, "=1", data!$G$2:$G$326, "=2"), $C144=6, AVERAGEIFS(data!K$2:K$326, data!$B$2:$B$326, $B144,data!$C$2:$C$326, "=2", data!$D$2:$D$326, {2,3}, data!$E$2:$E$326, "=1", data!$F$2:$F$326, "=1", data!$G$2:$G$326, "=1"), $C144=7, AVERAGEIFS(data!K$2:K$326, data!$B$2:$B$326, $B144,data!$C$2:$C$326, "=2", data!$D$2:$D$326, "=1", data!$E$2:$E$326, {2,3}, data!$F$2:$F$326, "=1", data!$G$2:$G$326, "=1"), $C144=8, AVERAGEIFS(data!K$2:K$326, data!$B$2:$B$326, $B144,data!$C$2:$C$326, "=2", data!$D$2:$D$326, {2,3}, data!$E$2:$E$326, {2,3}, data!$F$2:$F$326, "=1", data!$G$2:$G$326, "=1"))</f>
        <v>456</v>
      </c>
      <c r="H144" s="6">
        <f t="shared" si="2"/>
        <v>7.3170731707317027E-2</v>
      </c>
    </row>
    <row r="145" spans="1:8" x14ac:dyDescent="0.2">
      <c r="A145" s="4" t="s">
        <v>15</v>
      </c>
      <c r="B145" s="4">
        <v>22</v>
      </c>
      <c r="C145" s="4">
        <v>8</v>
      </c>
      <c r="D145" s="4">
        <f>_xlfn.IFS($C145=1, AVERAGEIFS(data!H$2:H$326, data!$B$2:$B$326, $B145,data!$C$2:$C$326, "=2", data!$D$2:$D$326, "=1", data!$E$2:$E$326, "=1", data!$F$2:$F$326, "=1", data!$G$2:$G$326, "=1"), $C145=2, AVERAGEIFS(data!H$2:H$326, data!$B$2:$B$326, $B145,data!$C$2:$C$326, "=2", data!$D$2:$D$326, "=1", data!$E$2:$E$326, "=1", data!$F$2:$F$326, "=1", data!$G$2:$G$326, "=2"), $C145=3, AVERAGEIFS(data!H$2:H$326, data!$B$2:$B$326, $B145,data!$C$2:$C$326, "=2", data!$D$2:$D$326, "=1", data!$E$2:$E$326, "=1", data!$F$2:$F$326, "=1", data!$G$2:$G$326, "=3"), $C145=4, AVERAGEIFS(data!H$2:H$326, data!$B$2:$B$326, $B145,data!$C$2:$C$326, "=3", data!$D$2:$D$326, "=1", data!$E$2:$E$326, "=1", data!$F$2:$F$326, "=1", data!$G$2:$G$326, "=1"), $C145=5, AVERAGEIFS(data!H$2:H$326, data!$B$2:$B$326, $B145,data!$C$2:$C$326, "=3", data!$D$2:$D$326, "=1", data!$E$2:$E$326, "=1", data!$F$2:$F$326, "=1", data!$G$2:$G$326, "=2"), $C145=6, AVERAGEIFS(data!H$2:H$326, data!$B$2:$B$326, $B145,data!$C$2:$C$326, "=2", data!$D$2:$D$326, {2,3}, data!$E$2:$E$326, "=1", data!$F$2:$F$326, "=1", data!$G$2:$G$326, "=1"), $C145=7, AVERAGEIFS(data!H$2:H$326, data!$B$2:$B$326, $B145,data!$C$2:$C$326, "=2", data!$D$2:$D$326, "=1", data!$E$2:$E$326, {2,3}, data!$F$2:$F$326, "=1", data!$G$2:$G$326, "=1"), $C145=8, AVERAGEIFS(data!H$2:H$326, data!$B$2:$B$326, $B145,data!$C$2:$C$326, "=2", data!$D$2:$D$326, {2,3}, data!$E$2:$E$326, {2,3}, data!$F$2:$F$326, "=1", data!$G$2:$G$326, "=1"))</f>
        <v>500</v>
      </c>
      <c r="E145" s="4">
        <f>_xlfn.IFS($C145=1, AVERAGEIFS(data!I$2:I$326, data!$B$2:$B$326, $B145,data!$C$2:$C$326, "=2", data!$D$2:$D$326, "=1", data!$E$2:$E$326, "=1", data!$F$2:$F$326, "=1", data!$G$2:$G$326, "=1"), $C145=2, AVERAGEIFS(data!I$2:I$326, data!$B$2:$B$326, $B145,data!$C$2:$C$326, "=2", data!$D$2:$D$326, "=1", data!$E$2:$E$326, "=1", data!$F$2:$F$326, "=1", data!$G$2:$G$326, "=2"), $C145=3, AVERAGEIFS(data!I$2:I$326, data!$B$2:$B$326, $B145,data!$C$2:$C$326, "=2", data!$D$2:$D$326, "=1", data!$E$2:$E$326, "=1", data!$F$2:$F$326, "=1", data!$G$2:$G$326, "=3"), $C145=4, AVERAGEIFS(data!I$2:I$326, data!$B$2:$B$326, $B145,data!$C$2:$C$326, "=3", data!$D$2:$D$326, "=1", data!$E$2:$E$326, "=1", data!$F$2:$F$326, "=1", data!$G$2:$G$326, "=1"), $C145=5, AVERAGEIFS(data!I$2:I$326, data!$B$2:$B$326, $B145,data!$C$2:$C$326, "=3", data!$D$2:$D$326, "=1", data!$E$2:$E$326, "=1", data!$F$2:$F$326, "=1", data!$G$2:$G$326, "=2"), $C145=6, AVERAGEIFS(data!I$2:I$326, data!$B$2:$B$326, $B145,data!$C$2:$C$326, "=2", data!$D$2:$D$326, {2,3}, data!$E$2:$E$326, "=1", data!$F$2:$F$326, "=1", data!$G$2:$G$326, "=1"), $C145=7, AVERAGEIFS(data!I$2:I$326, data!$B$2:$B$326, $B145,data!$C$2:$C$326, "=2", data!$D$2:$D$326, "=1", data!$E$2:$E$326, {2,3}, data!$F$2:$F$326, "=1", data!$G$2:$G$326, "=1"), $C145=8, AVERAGEIFS(data!I$2:I$326, data!$B$2:$B$326, $B145,data!$C$2:$C$326, "=2", data!$D$2:$D$326, {2,3}, data!$E$2:$E$326, {2,3}, data!$F$2:$F$326, "=1", data!$G$2:$G$326, "=1"))</f>
        <v>500</v>
      </c>
      <c r="F145" s="4">
        <f>_xlfn.IFS($C145=1, AVERAGEIFS(data!J$2:J$326, data!$B$2:$B$326, $B145,data!$C$2:$C$326, "=2", data!$D$2:$D$326, "=1", data!$E$2:$E$326, "=1", data!$F$2:$F$326, "=1", data!$G$2:$G$326, "=1"), $C145=2, AVERAGEIFS(data!J$2:J$326, data!$B$2:$B$326, $B145,data!$C$2:$C$326, "=2", data!$D$2:$D$326, "=1", data!$E$2:$E$326, "=1", data!$F$2:$F$326, "=1", data!$G$2:$G$326, "=2"), $C145=3, AVERAGEIFS(data!J$2:J$326, data!$B$2:$B$326, $B145,data!$C$2:$C$326, "=2", data!$D$2:$D$326, "=1", data!$E$2:$E$326, "=1", data!$F$2:$F$326, "=1", data!$G$2:$G$326, "=3"), $C145=4, AVERAGEIFS(data!J$2:J$326, data!$B$2:$B$326, $B145,data!$C$2:$C$326, "=3", data!$D$2:$D$326, "=1", data!$E$2:$E$326, "=1", data!$F$2:$F$326, "=1", data!$G$2:$G$326, "=1"), $C145=5, AVERAGEIFS(data!J$2:J$326, data!$B$2:$B$326, $B145,data!$C$2:$C$326, "=3", data!$D$2:$D$326, "=1", data!$E$2:$E$326, "=1", data!$F$2:$F$326, "=1", data!$G$2:$G$326, "=2"), $C145=6, AVERAGEIFS(data!J$2:J$326, data!$B$2:$B$326, $B145,data!$C$2:$C$326, "=2", data!$D$2:$D$326, {2,3}, data!$E$2:$E$326, "=1", data!$F$2:$F$326, "=1", data!$G$2:$G$326, "=1"), $C145=7, AVERAGEIFS(data!J$2:J$326, data!$B$2:$B$326, $B145,data!$C$2:$C$326, "=2", data!$D$2:$D$326, "=1", data!$E$2:$E$326, {2,3}, data!$F$2:$F$326, "=1", data!$G$2:$G$326, "=1"), $C145=8, AVERAGEIFS(data!J$2:J$326, data!$B$2:$B$326, $B145,data!$C$2:$C$326, "=2", data!$D$2:$D$326, {2,3}, data!$E$2:$E$326, {2,3}, data!$F$2:$F$326, "=1", data!$G$2:$G$326, "=1"))</f>
        <v>496</v>
      </c>
      <c r="G145" s="4">
        <f>_xlfn.IFS($C145=1, AVERAGEIFS(data!K$2:K$326, data!$B$2:$B$326, $B145,data!$C$2:$C$326, "=2", data!$D$2:$D$326, "=1", data!$E$2:$E$326, "=1", data!$F$2:$F$326, "=1", data!$G$2:$G$326, "=1"), $C145=2, AVERAGEIFS(data!K$2:K$326, data!$B$2:$B$326, $B145,data!$C$2:$C$326, "=2", data!$D$2:$D$326, "=1", data!$E$2:$E$326, "=1", data!$F$2:$F$326, "=1", data!$G$2:$G$326, "=2"), $C145=3, AVERAGEIFS(data!K$2:K$326, data!$B$2:$B$326, $B145,data!$C$2:$C$326, "=2", data!$D$2:$D$326, "=1", data!$E$2:$E$326, "=1", data!$F$2:$F$326, "=1", data!$G$2:$G$326, "=3"), $C145=4, AVERAGEIFS(data!K$2:K$326, data!$B$2:$B$326, $B145,data!$C$2:$C$326, "=3", data!$D$2:$D$326, "=1", data!$E$2:$E$326, "=1", data!$F$2:$F$326, "=1", data!$G$2:$G$326, "=1"), $C145=5, AVERAGEIFS(data!K$2:K$326, data!$B$2:$B$326, $B145,data!$C$2:$C$326, "=3", data!$D$2:$D$326, "=1", data!$E$2:$E$326, "=1", data!$F$2:$F$326, "=1", data!$G$2:$G$326, "=2"), $C145=6, AVERAGEIFS(data!K$2:K$326, data!$B$2:$B$326, $B145,data!$C$2:$C$326, "=2", data!$D$2:$D$326, {2,3}, data!$E$2:$E$326, "=1", data!$F$2:$F$326, "=1", data!$G$2:$G$326, "=1"), $C145=7, AVERAGEIFS(data!K$2:K$326, data!$B$2:$B$326, $B145,data!$C$2:$C$326, "=2", data!$D$2:$D$326, "=1", data!$E$2:$E$326, {2,3}, data!$F$2:$F$326, "=1", data!$G$2:$G$326, "=1"), $C145=8, AVERAGEIFS(data!K$2:K$326, data!$B$2:$B$326, $B145,data!$C$2:$C$326, "=2", data!$D$2:$D$326, {2,3}, data!$E$2:$E$326, {2,3}, data!$F$2:$F$326, "=1", data!$G$2:$G$326, "=1"))</f>
        <v>452</v>
      </c>
      <c r="H145" s="6">
        <f t="shared" si="2"/>
        <v>8.8709677419354871E-2</v>
      </c>
    </row>
    <row r="146" spans="1:8" x14ac:dyDescent="0.2">
      <c r="A146" s="4" t="s">
        <v>15</v>
      </c>
      <c r="B146" s="4">
        <v>23</v>
      </c>
      <c r="C146" s="3">
        <v>1</v>
      </c>
      <c r="D146" s="4">
        <f>_xlfn.IFS($C146=1, AVERAGEIFS(data!H$2:H$326, data!$B$2:$B$326, $B146,data!$C$2:$C$326, "=2", data!$D$2:$D$326, "=1", data!$E$2:$E$326, "=1", data!$F$2:$F$326, "=1", data!$G$2:$G$326, "=1"), $C146=2, AVERAGEIFS(data!H$2:H$326, data!$B$2:$B$326, $B146,data!$C$2:$C$326, "=2", data!$D$2:$D$326, "=1", data!$E$2:$E$326, "=1", data!$F$2:$F$326, "=1", data!$G$2:$G$326, "=2"), $C146=3, AVERAGEIFS(data!H$2:H$326, data!$B$2:$B$326, $B146,data!$C$2:$C$326, "=2", data!$D$2:$D$326, "=1", data!$E$2:$E$326, "=1", data!$F$2:$F$326, "=1", data!$G$2:$G$326, "=3"), $C146=4, AVERAGEIFS(data!H$2:H$326, data!$B$2:$B$326, $B146,data!$C$2:$C$326, "=3", data!$D$2:$D$326, "=1", data!$E$2:$E$326, "=1", data!$F$2:$F$326, "=1", data!$G$2:$G$326, "=1"), $C146=5, AVERAGEIFS(data!H$2:H$326, data!$B$2:$B$326, $B146,data!$C$2:$C$326, "=3", data!$D$2:$D$326, "=1", data!$E$2:$E$326, "=1", data!$F$2:$F$326, "=1", data!$G$2:$G$326, "=2"), $C146=6, AVERAGEIFS(data!H$2:H$326, data!$B$2:$B$326, $B146,data!$C$2:$C$326, "=2", data!$D$2:$D$326, {2,3}, data!$E$2:$E$326, "=1", data!$F$2:$F$326, "=1", data!$G$2:$G$326, "=1"), $C146=7, AVERAGEIFS(data!H$2:H$326, data!$B$2:$B$326, $B146,data!$C$2:$C$326, "=2", data!$D$2:$D$326, "=1", data!$E$2:$E$326, {2,3}, data!$F$2:$F$326, "=1", data!$G$2:$G$326, "=1"), $C146=8, AVERAGEIFS(data!H$2:H$326, data!$B$2:$B$326, $B146,data!$C$2:$C$326, "=2", data!$D$2:$D$326, {2,3}, data!$E$2:$E$326, {2,3}, data!$F$2:$F$326, "=1", data!$G$2:$G$326, "=1"))</f>
        <v>500</v>
      </c>
      <c r="E146" s="4">
        <f>_xlfn.IFS($C146=1, AVERAGEIFS(data!I$2:I$326, data!$B$2:$B$326, $B146,data!$C$2:$C$326, "=2", data!$D$2:$D$326, "=1", data!$E$2:$E$326, "=1", data!$F$2:$F$326, "=1", data!$G$2:$G$326, "=1"), $C146=2, AVERAGEIFS(data!I$2:I$326, data!$B$2:$B$326, $B146,data!$C$2:$C$326, "=2", data!$D$2:$D$326, "=1", data!$E$2:$E$326, "=1", data!$F$2:$F$326, "=1", data!$G$2:$G$326, "=2"), $C146=3, AVERAGEIFS(data!I$2:I$326, data!$B$2:$B$326, $B146,data!$C$2:$C$326, "=2", data!$D$2:$D$326, "=1", data!$E$2:$E$326, "=1", data!$F$2:$F$326, "=1", data!$G$2:$G$326, "=3"), $C146=4, AVERAGEIFS(data!I$2:I$326, data!$B$2:$B$326, $B146,data!$C$2:$C$326, "=3", data!$D$2:$D$326, "=1", data!$E$2:$E$326, "=1", data!$F$2:$F$326, "=1", data!$G$2:$G$326, "=1"), $C146=5, AVERAGEIFS(data!I$2:I$326, data!$B$2:$B$326, $B146,data!$C$2:$C$326, "=3", data!$D$2:$D$326, "=1", data!$E$2:$E$326, "=1", data!$F$2:$F$326, "=1", data!$G$2:$G$326, "=2"), $C146=6, AVERAGEIFS(data!I$2:I$326, data!$B$2:$B$326, $B146,data!$C$2:$C$326, "=2", data!$D$2:$D$326, {2,3}, data!$E$2:$E$326, "=1", data!$F$2:$F$326, "=1", data!$G$2:$G$326, "=1"), $C146=7, AVERAGEIFS(data!I$2:I$326, data!$B$2:$B$326, $B146,data!$C$2:$C$326, "=2", data!$D$2:$D$326, "=1", data!$E$2:$E$326, {2,3}, data!$F$2:$F$326, "=1", data!$G$2:$G$326, "=1"), $C146=8, AVERAGEIFS(data!I$2:I$326, data!$B$2:$B$326, $B146,data!$C$2:$C$326, "=2", data!$D$2:$D$326, {2,3}, data!$E$2:$E$326, {2,3}, data!$F$2:$F$326, "=1", data!$G$2:$G$326, "=1"))</f>
        <v>430</v>
      </c>
      <c r="F146" s="4">
        <f>_xlfn.IFS($C146=1, AVERAGEIFS(data!J$2:J$326, data!$B$2:$B$326, $B146,data!$C$2:$C$326, "=2", data!$D$2:$D$326, "=1", data!$E$2:$E$326, "=1", data!$F$2:$F$326, "=1", data!$G$2:$G$326, "=1"), $C146=2, AVERAGEIFS(data!J$2:J$326, data!$B$2:$B$326, $B146,data!$C$2:$C$326, "=2", data!$D$2:$D$326, "=1", data!$E$2:$E$326, "=1", data!$F$2:$F$326, "=1", data!$G$2:$G$326, "=2"), $C146=3, AVERAGEIFS(data!J$2:J$326, data!$B$2:$B$326, $B146,data!$C$2:$C$326, "=2", data!$D$2:$D$326, "=1", data!$E$2:$E$326, "=1", data!$F$2:$F$326, "=1", data!$G$2:$G$326, "=3"), $C146=4, AVERAGEIFS(data!J$2:J$326, data!$B$2:$B$326, $B146,data!$C$2:$C$326, "=3", data!$D$2:$D$326, "=1", data!$E$2:$E$326, "=1", data!$F$2:$F$326, "=1", data!$G$2:$G$326, "=1"), $C146=5, AVERAGEIFS(data!J$2:J$326, data!$B$2:$B$326, $B146,data!$C$2:$C$326, "=3", data!$D$2:$D$326, "=1", data!$E$2:$E$326, "=1", data!$F$2:$F$326, "=1", data!$G$2:$G$326, "=2"), $C146=6, AVERAGEIFS(data!J$2:J$326, data!$B$2:$B$326, $B146,data!$C$2:$C$326, "=2", data!$D$2:$D$326, {2,3}, data!$E$2:$E$326, "=1", data!$F$2:$F$326, "=1", data!$G$2:$G$326, "=1"), $C146=7, AVERAGEIFS(data!J$2:J$326, data!$B$2:$B$326, $B146,data!$C$2:$C$326, "=2", data!$D$2:$D$326, "=1", data!$E$2:$E$326, {2,3}, data!$F$2:$F$326, "=1", data!$G$2:$G$326, "=1"), $C146=8, AVERAGEIFS(data!J$2:J$326, data!$B$2:$B$326, $B146,data!$C$2:$C$326, "=2", data!$D$2:$D$326, {2,3}, data!$E$2:$E$326, {2,3}, data!$F$2:$F$326, "=1", data!$G$2:$G$326, "=1"))</f>
        <v>77</v>
      </c>
      <c r="G146" s="4">
        <f>_xlfn.IFS($C146=1, AVERAGEIFS(data!K$2:K$326, data!$B$2:$B$326, $B146,data!$C$2:$C$326, "=2", data!$D$2:$D$326, "=1", data!$E$2:$E$326, "=1", data!$F$2:$F$326, "=1", data!$G$2:$G$326, "=1"), $C146=2, AVERAGEIFS(data!K$2:K$326, data!$B$2:$B$326, $B146,data!$C$2:$C$326, "=2", data!$D$2:$D$326, "=1", data!$E$2:$E$326, "=1", data!$F$2:$F$326, "=1", data!$G$2:$G$326, "=2"), $C146=3, AVERAGEIFS(data!K$2:K$326, data!$B$2:$B$326, $B146,data!$C$2:$C$326, "=2", data!$D$2:$D$326, "=1", data!$E$2:$E$326, "=1", data!$F$2:$F$326, "=1", data!$G$2:$G$326, "=3"), $C146=4, AVERAGEIFS(data!K$2:K$326, data!$B$2:$B$326, $B146,data!$C$2:$C$326, "=3", data!$D$2:$D$326, "=1", data!$E$2:$E$326, "=1", data!$F$2:$F$326, "=1", data!$G$2:$G$326, "=1"), $C146=5, AVERAGEIFS(data!K$2:K$326, data!$B$2:$B$326, $B146,data!$C$2:$C$326, "=3", data!$D$2:$D$326, "=1", data!$E$2:$E$326, "=1", data!$F$2:$F$326, "=1", data!$G$2:$G$326, "=2"), $C146=6, AVERAGEIFS(data!K$2:K$326, data!$B$2:$B$326, $B146,data!$C$2:$C$326, "=2", data!$D$2:$D$326, {2,3}, data!$E$2:$E$326, "=1", data!$F$2:$F$326, "=1", data!$G$2:$G$326, "=1"), $C146=7, AVERAGEIFS(data!K$2:K$326, data!$B$2:$B$326, $B146,data!$C$2:$C$326, "=2", data!$D$2:$D$326, "=1", data!$E$2:$E$326, {2,3}, data!$F$2:$F$326, "=1", data!$G$2:$G$326, "=1"), $C146=8, AVERAGEIFS(data!K$2:K$326, data!$B$2:$B$326, $B146,data!$C$2:$C$326, "=2", data!$D$2:$D$326, {2,3}, data!$E$2:$E$326, {2,3}, data!$F$2:$F$326, "=1", data!$G$2:$G$326, "=1"))</f>
        <v>4</v>
      </c>
      <c r="H146" s="6">
        <f t="shared" si="2"/>
        <v>0.94805194805194803</v>
      </c>
    </row>
    <row r="147" spans="1:8" x14ac:dyDescent="0.2">
      <c r="A147" s="4" t="s">
        <v>15</v>
      </c>
      <c r="B147" s="4">
        <v>23</v>
      </c>
      <c r="C147" s="3">
        <v>2</v>
      </c>
      <c r="D147" s="4">
        <f>_xlfn.IFS($C147=1, AVERAGEIFS(data!H$2:H$326, data!$B$2:$B$326, $B147,data!$C$2:$C$326, "=2", data!$D$2:$D$326, "=1", data!$E$2:$E$326, "=1", data!$F$2:$F$326, "=1", data!$G$2:$G$326, "=1"), $C147=2, AVERAGEIFS(data!H$2:H$326, data!$B$2:$B$326, $B147,data!$C$2:$C$326, "=2", data!$D$2:$D$326, "=1", data!$E$2:$E$326, "=1", data!$F$2:$F$326, "=1", data!$G$2:$G$326, "=2"), $C147=3, AVERAGEIFS(data!H$2:H$326, data!$B$2:$B$326, $B147,data!$C$2:$C$326, "=2", data!$D$2:$D$326, "=1", data!$E$2:$E$326, "=1", data!$F$2:$F$326, "=1", data!$G$2:$G$326, "=3"), $C147=4, AVERAGEIFS(data!H$2:H$326, data!$B$2:$B$326, $B147,data!$C$2:$C$326, "=3", data!$D$2:$D$326, "=1", data!$E$2:$E$326, "=1", data!$F$2:$F$326, "=1", data!$G$2:$G$326, "=1"), $C147=5, AVERAGEIFS(data!H$2:H$326, data!$B$2:$B$326, $B147,data!$C$2:$C$326, "=3", data!$D$2:$D$326, "=1", data!$E$2:$E$326, "=1", data!$F$2:$F$326, "=1", data!$G$2:$G$326, "=2"), $C147=6, AVERAGEIFS(data!H$2:H$326, data!$B$2:$B$326, $B147,data!$C$2:$C$326, "=2", data!$D$2:$D$326, {2,3}, data!$E$2:$E$326, "=1", data!$F$2:$F$326, "=1", data!$G$2:$G$326, "=1"), $C147=7, AVERAGEIFS(data!H$2:H$326, data!$B$2:$B$326, $B147,data!$C$2:$C$326, "=2", data!$D$2:$D$326, "=1", data!$E$2:$E$326, {2,3}, data!$F$2:$F$326, "=1", data!$G$2:$G$326, "=1"), $C147=8, AVERAGEIFS(data!H$2:H$326, data!$B$2:$B$326, $B147,data!$C$2:$C$326, "=2", data!$D$2:$D$326, {2,3}, data!$E$2:$E$326, {2,3}, data!$F$2:$F$326, "=1", data!$G$2:$G$326, "=1"))</f>
        <v>500</v>
      </c>
      <c r="E147" s="4">
        <f>_xlfn.IFS($C147=1, AVERAGEIFS(data!I$2:I$326, data!$B$2:$B$326, $B147,data!$C$2:$C$326, "=2", data!$D$2:$D$326, "=1", data!$E$2:$E$326, "=1", data!$F$2:$F$326, "=1", data!$G$2:$G$326, "=1"), $C147=2, AVERAGEIFS(data!I$2:I$326, data!$B$2:$B$326, $B147,data!$C$2:$C$326, "=2", data!$D$2:$D$326, "=1", data!$E$2:$E$326, "=1", data!$F$2:$F$326, "=1", data!$G$2:$G$326, "=2"), $C147=3, AVERAGEIFS(data!I$2:I$326, data!$B$2:$B$326, $B147,data!$C$2:$C$326, "=2", data!$D$2:$D$326, "=1", data!$E$2:$E$326, "=1", data!$F$2:$F$326, "=1", data!$G$2:$G$326, "=3"), $C147=4, AVERAGEIFS(data!I$2:I$326, data!$B$2:$B$326, $B147,data!$C$2:$C$326, "=3", data!$D$2:$D$326, "=1", data!$E$2:$E$326, "=1", data!$F$2:$F$326, "=1", data!$G$2:$G$326, "=1"), $C147=5, AVERAGEIFS(data!I$2:I$326, data!$B$2:$B$326, $B147,data!$C$2:$C$326, "=3", data!$D$2:$D$326, "=1", data!$E$2:$E$326, "=1", data!$F$2:$F$326, "=1", data!$G$2:$G$326, "=2"), $C147=6, AVERAGEIFS(data!I$2:I$326, data!$B$2:$B$326, $B147,data!$C$2:$C$326, "=2", data!$D$2:$D$326, {2,3}, data!$E$2:$E$326, "=1", data!$F$2:$F$326, "=1", data!$G$2:$G$326, "=1"), $C147=7, AVERAGEIFS(data!I$2:I$326, data!$B$2:$B$326, $B147,data!$C$2:$C$326, "=2", data!$D$2:$D$326, "=1", data!$E$2:$E$326, {2,3}, data!$F$2:$F$326, "=1", data!$G$2:$G$326, "=1"), $C147=8, AVERAGEIFS(data!I$2:I$326, data!$B$2:$B$326, $B147,data!$C$2:$C$326, "=2", data!$D$2:$D$326, {2,3}, data!$E$2:$E$326, {2,3}, data!$F$2:$F$326, "=1", data!$G$2:$G$326, "=1"))</f>
        <v>219</v>
      </c>
      <c r="F147" s="4">
        <f>_xlfn.IFS($C147=1, AVERAGEIFS(data!J$2:J$326, data!$B$2:$B$326, $B147,data!$C$2:$C$326, "=2", data!$D$2:$D$326, "=1", data!$E$2:$E$326, "=1", data!$F$2:$F$326, "=1", data!$G$2:$G$326, "=1"), $C147=2, AVERAGEIFS(data!J$2:J$326, data!$B$2:$B$326, $B147,data!$C$2:$C$326, "=2", data!$D$2:$D$326, "=1", data!$E$2:$E$326, "=1", data!$F$2:$F$326, "=1", data!$G$2:$G$326, "=2"), $C147=3, AVERAGEIFS(data!J$2:J$326, data!$B$2:$B$326, $B147,data!$C$2:$C$326, "=2", data!$D$2:$D$326, "=1", data!$E$2:$E$326, "=1", data!$F$2:$F$326, "=1", data!$G$2:$G$326, "=3"), $C147=4, AVERAGEIFS(data!J$2:J$326, data!$B$2:$B$326, $B147,data!$C$2:$C$326, "=3", data!$D$2:$D$326, "=1", data!$E$2:$E$326, "=1", data!$F$2:$F$326, "=1", data!$G$2:$G$326, "=1"), $C147=5, AVERAGEIFS(data!J$2:J$326, data!$B$2:$B$326, $B147,data!$C$2:$C$326, "=3", data!$D$2:$D$326, "=1", data!$E$2:$E$326, "=1", data!$F$2:$F$326, "=1", data!$G$2:$G$326, "=2"), $C147=6, AVERAGEIFS(data!J$2:J$326, data!$B$2:$B$326, $B147,data!$C$2:$C$326, "=2", data!$D$2:$D$326, {2,3}, data!$E$2:$E$326, "=1", data!$F$2:$F$326, "=1", data!$G$2:$G$326, "=1"), $C147=7, AVERAGEIFS(data!J$2:J$326, data!$B$2:$B$326, $B147,data!$C$2:$C$326, "=2", data!$D$2:$D$326, "=1", data!$E$2:$E$326, {2,3}, data!$F$2:$F$326, "=1", data!$G$2:$G$326, "=1"), $C147=8, AVERAGEIFS(data!J$2:J$326, data!$B$2:$B$326, $B147,data!$C$2:$C$326, "=2", data!$D$2:$D$326, {2,3}, data!$E$2:$E$326, {2,3}, data!$F$2:$F$326, "=1", data!$G$2:$G$326, "=1"))</f>
        <v>19</v>
      </c>
      <c r="G147" s="4">
        <f>_xlfn.IFS($C147=1, AVERAGEIFS(data!K$2:K$326, data!$B$2:$B$326, $B147,data!$C$2:$C$326, "=2", data!$D$2:$D$326, "=1", data!$E$2:$E$326, "=1", data!$F$2:$F$326, "=1", data!$G$2:$G$326, "=1"), $C147=2, AVERAGEIFS(data!K$2:K$326, data!$B$2:$B$326, $B147,data!$C$2:$C$326, "=2", data!$D$2:$D$326, "=1", data!$E$2:$E$326, "=1", data!$F$2:$F$326, "=1", data!$G$2:$G$326, "=2"), $C147=3, AVERAGEIFS(data!K$2:K$326, data!$B$2:$B$326, $B147,data!$C$2:$C$326, "=2", data!$D$2:$D$326, "=1", data!$E$2:$E$326, "=1", data!$F$2:$F$326, "=1", data!$G$2:$G$326, "=3"), $C147=4, AVERAGEIFS(data!K$2:K$326, data!$B$2:$B$326, $B147,data!$C$2:$C$326, "=3", data!$D$2:$D$326, "=1", data!$E$2:$E$326, "=1", data!$F$2:$F$326, "=1", data!$G$2:$G$326, "=1"), $C147=5, AVERAGEIFS(data!K$2:K$326, data!$B$2:$B$326, $B147,data!$C$2:$C$326, "=3", data!$D$2:$D$326, "=1", data!$E$2:$E$326, "=1", data!$F$2:$F$326, "=1", data!$G$2:$G$326, "=2"), $C147=6, AVERAGEIFS(data!K$2:K$326, data!$B$2:$B$326, $B147,data!$C$2:$C$326, "=2", data!$D$2:$D$326, {2,3}, data!$E$2:$E$326, "=1", data!$F$2:$F$326, "=1", data!$G$2:$G$326, "=1"), $C147=7, AVERAGEIFS(data!K$2:K$326, data!$B$2:$B$326, $B147,data!$C$2:$C$326, "=2", data!$D$2:$D$326, "=1", data!$E$2:$E$326, {2,3}, data!$F$2:$F$326, "=1", data!$G$2:$G$326, "=1"), $C147=8, AVERAGEIFS(data!K$2:K$326, data!$B$2:$B$326, $B147,data!$C$2:$C$326, "=2", data!$D$2:$D$326, {2,3}, data!$E$2:$E$326, {2,3}, data!$F$2:$F$326, "=1", data!$G$2:$G$326, "=1"))</f>
        <v>7</v>
      </c>
      <c r="H147" s="6">
        <f t="shared" si="2"/>
        <v>0.63157894736842102</v>
      </c>
    </row>
    <row r="148" spans="1:8" x14ac:dyDescent="0.2">
      <c r="A148" s="4" t="s">
        <v>15</v>
      </c>
      <c r="B148" s="4">
        <v>23</v>
      </c>
      <c r="C148" s="3">
        <v>3</v>
      </c>
      <c r="D148" s="4">
        <f>_xlfn.IFS($C148=1, AVERAGEIFS(data!H$2:H$326, data!$B$2:$B$326, $B148,data!$C$2:$C$326, "=2", data!$D$2:$D$326, "=1", data!$E$2:$E$326, "=1", data!$F$2:$F$326, "=1", data!$G$2:$G$326, "=1"), $C148=2, AVERAGEIFS(data!H$2:H$326, data!$B$2:$B$326, $B148,data!$C$2:$C$326, "=2", data!$D$2:$D$326, "=1", data!$E$2:$E$326, "=1", data!$F$2:$F$326, "=1", data!$G$2:$G$326, "=2"), $C148=3, AVERAGEIFS(data!H$2:H$326, data!$B$2:$B$326, $B148,data!$C$2:$C$326, "=2", data!$D$2:$D$326, "=1", data!$E$2:$E$326, "=1", data!$F$2:$F$326, "=1", data!$G$2:$G$326, "=3"), $C148=4, AVERAGEIFS(data!H$2:H$326, data!$B$2:$B$326, $B148,data!$C$2:$C$326, "=3", data!$D$2:$D$326, "=1", data!$E$2:$E$326, "=1", data!$F$2:$F$326, "=1", data!$G$2:$G$326, "=1"), $C148=5, AVERAGEIFS(data!H$2:H$326, data!$B$2:$B$326, $B148,data!$C$2:$C$326, "=3", data!$D$2:$D$326, "=1", data!$E$2:$E$326, "=1", data!$F$2:$F$326, "=1", data!$G$2:$G$326, "=2"), $C148=6, AVERAGEIFS(data!H$2:H$326, data!$B$2:$B$326, $B148,data!$C$2:$C$326, "=2", data!$D$2:$D$326, {2,3}, data!$E$2:$E$326, "=1", data!$F$2:$F$326, "=1", data!$G$2:$G$326, "=1"), $C148=7, AVERAGEIFS(data!H$2:H$326, data!$B$2:$B$326, $B148,data!$C$2:$C$326, "=2", data!$D$2:$D$326, "=1", data!$E$2:$E$326, {2,3}, data!$F$2:$F$326, "=1", data!$G$2:$G$326, "=1"), $C148=8, AVERAGEIFS(data!H$2:H$326, data!$B$2:$B$326, $B148,data!$C$2:$C$326, "=2", data!$D$2:$D$326, {2,3}, data!$E$2:$E$326, {2,3}, data!$F$2:$F$326, "=1", data!$G$2:$G$326, "=1"))</f>
        <v>500</v>
      </c>
      <c r="E148" s="4">
        <f>_xlfn.IFS($C148=1, AVERAGEIFS(data!I$2:I$326, data!$B$2:$B$326, $B148,data!$C$2:$C$326, "=2", data!$D$2:$D$326, "=1", data!$E$2:$E$326, "=1", data!$F$2:$F$326, "=1", data!$G$2:$G$326, "=1"), $C148=2, AVERAGEIFS(data!I$2:I$326, data!$B$2:$B$326, $B148,data!$C$2:$C$326, "=2", data!$D$2:$D$326, "=1", data!$E$2:$E$326, "=1", data!$F$2:$F$326, "=1", data!$G$2:$G$326, "=2"), $C148=3, AVERAGEIFS(data!I$2:I$326, data!$B$2:$B$326, $B148,data!$C$2:$C$326, "=2", data!$D$2:$D$326, "=1", data!$E$2:$E$326, "=1", data!$F$2:$F$326, "=1", data!$G$2:$G$326, "=3"), $C148=4, AVERAGEIFS(data!I$2:I$326, data!$B$2:$B$326, $B148,data!$C$2:$C$326, "=3", data!$D$2:$D$326, "=1", data!$E$2:$E$326, "=1", data!$F$2:$F$326, "=1", data!$G$2:$G$326, "=1"), $C148=5, AVERAGEIFS(data!I$2:I$326, data!$B$2:$B$326, $B148,data!$C$2:$C$326, "=3", data!$D$2:$D$326, "=1", data!$E$2:$E$326, "=1", data!$F$2:$F$326, "=1", data!$G$2:$G$326, "=2"), $C148=6, AVERAGEIFS(data!I$2:I$326, data!$B$2:$B$326, $B148,data!$C$2:$C$326, "=2", data!$D$2:$D$326, {2,3}, data!$E$2:$E$326, "=1", data!$F$2:$F$326, "=1", data!$G$2:$G$326, "=1"), $C148=7, AVERAGEIFS(data!I$2:I$326, data!$B$2:$B$326, $B148,data!$C$2:$C$326, "=2", data!$D$2:$D$326, "=1", data!$E$2:$E$326, {2,3}, data!$F$2:$F$326, "=1", data!$G$2:$G$326, "=1"), $C148=8, AVERAGEIFS(data!I$2:I$326, data!$B$2:$B$326, $B148,data!$C$2:$C$326, "=2", data!$D$2:$D$326, {2,3}, data!$E$2:$E$326, {2,3}, data!$F$2:$F$326, "=1", data!$G$2:$G$326, "=1"))</f>
        <v>32</v>
      </c>
      <c r="F148" s="4">
        <f>_xlfn.IFS($C148=1, AVERAGEIFS(data!J$2:J$326, data!$B$2:$B$326, $B148,data!$C$2:$C$326, "=2", data!$D$2:$D$326, "=1", data!$E$2:$E$326, "=1", data!$F$2:$F$326, "=1", data!$G$2:$G$326, "=1"), $C148=2, AVERAGEIFS(data!J$2:J$326, data!$B$2:$B$326, $B148,data!$C$2:$C$326, "=2", data!$D$2:$D$326, "=1", data!$E$2:$E$326, "=1", data!$F$2:$F$326, "=1", data!$G$2:$G$326, "=2"), $C148=3, AVERAGEIFS(data!J$2:J$326, data!$B$2:$B$326, $B148,data!$C$2:$C$326, "=2", data!$D$2:$D$326, "=1", data!$E$2:$E$326, "=1", data!$F$2:$F$326, "=1", data!$G$2:$G$326, "=3"), $C148=4, AVERAGEIFS(data!J$2:J$326, data!$B$2:$B$326, $B148,data!$C$2:$C$326, "=3", data!$D$2:$D$326, "=1", data!$E$2:$E$326, "=1", data!$F$2:$F$326, "=1", data!$G$2:$G$326, "=1"), $C148=5, AVERAGEIFS(data!J$2:J$326, data!$B$2:$B$326, $B148,data!$C$2:$C$326, "=3", data!$D$2:$D$326, "=1", data!$E$2:$E$326, "=1", data!$F$2:$F$326, "=1", data!$G$2:$G$326, "=2"), $C148=6, AVERAGEIFS(data!J$2:J$326, data!$B$2:$B$326, $B148,data!$C$2:$C$326, "=2", data!$D$2:$D$326, {2,3}, data!$E$2:$E$326, "=1", data!$F$2:$F$326, "=1", data!$G$2:$G$326, "=1"), $C148=7, AVERAGEIFS(data!J$2:J$326, data!$B$2:$B$326, $B148,data!$C$2:$C$326, "=2", data!$D$2:$D$326, "=1", data!$E$2:$E$326, {2,3}, data!$F$2:$F$326, "=1", data!$G$2:$G$326, "=1"), $C148=8, AVERAGEIFS(data!J$2:J$326, data!$B$2:$B$326, $B148,data!$C$2:$C$326, "=2", data!$D$2:$D$326, {2,3}, data!$E$2:$E$326, {2,3}, data!$F$2:$F$326, "=1", data!$G$2:$G$326, "=1"))</f>
        <v>0</v>
      </c>
      <c r="G148" s="4">
        <f>_xlfn.IFS($C148=1, AVERAGEIFS(data!K$2:K$326, data!$B$2:$B$326, $B148,data!$C$2:$C$326, "=2", data!$D$2:$D$326, "=1", data!$E$2:$E$326, "=1", data!$F$2:$F$326, "=1", data!$G$2:$G$326, "=1"), $C148=2, AVERAGEIFS(data!K$2:K$326, data!$B$2:$B$326, $B148,data!$C$2:$C$326, "=2", data!$D$2:$D$326, "=1", data!$E$2:$E$326, "=1", data!$F$2:$F$326, "=1", data!$G$2:$G$326, "=2"), $C148=3, AVERAGEIFS(data!K$2:K$326, data!$B$2:$B$326, $B148,data!$C$2:$C$326, "=2", data!$D$2:$D$326, "=1", data!$E$2:$E$326, "=1", data!$F$2:$F$326, "=1", data!$G$2:$G$326, "=3"), $C148=4, AVERAGEIFS(data!K$2:K$326, data!$B$2:$B$326, $B148,data!$C$2:$C$326, "=3", data!$D$2:$D$326, "=1", data!$E$2:$E$326, "=1", data!$F$2:$F$326, "=1", data!$G$2:$G$326, "=1"), $C148=5, AVERAGEIFS(data!K$2:K$326, data!$B$2:$B$326, $B148,data!$C$2:$C$326, "=3", data!$D$2:$D$326, "=1", data!$E$2:$E$326, "=1", data!$F$2:$F$326, "=1", data!$G$2:$G$326, "=2"), $C148=6, AVERAGEIFS(data!K$2:K$326, data!$B$2:$B$326, $B148,data!$C$2:$C$326, "=2", data!$D$2:$D$326, {2,3}, data!$E$2:$E$326, "=1", data!$F$2:$F$326, "=1", data!$G$2:$G$326, "=1"), $C148=7, AVERAGEIFS(data!K$2:K$326, data!$B$2:$B$326, $B148,data!$C$2:$C$326, "=2", data!$D$2:$D$326, "=1", data!$E$2:$E$326, {2,3}, data!$F$2:$F$326, "=1", data!$G$2:$G$326, "=1"), $C148=8, AVERAGEIFS(data!K$2:K$326, data!$B$2:$B$326, $B148,data!$C$2:$C$326, "=2", data!$D$2:$D$326, {2,3}, data!$E$2:$E$326, {2,3}, data!$F$2:$F$326, "=1", data!$G$2:$G$326, "=1"))</f>
        <v>0</v>
      </c>
      <c r="H148" s="6" t="str">
        <f t="shared" si="2"/>
        <v>N/A</v>
      </c>
    </row>
    <row r="149" spans="1:8" x14ac:dyDescent="0.2">
      <c r="A149" s="4" t="s">
        <v>15</v>
      </c>
      <c r="B149" s="4">
        <v>23</v>
      </c>
      <c r="C149" s="3">
        <v>4</v>
      </c>
      <c r="D149" s="4">
        <f>_xlfn.IFS($C149=1, AVERAGEIFS(data!H$2:H$326, data!$B$2:$B$326, $B149,data!$C$2:$C$326, "=2", data!$D$2:$D$326, "=1", data!$E$2:$E$326, "=1", data!$F$2:$F$326, "=1", data!$G$2:$G$326, "=1"), $C149=2, AVERAGEIFS(data!H$2:H$326, data!$B$2:$B$326, $B149,data!$C$2:$C$326, "=2", data!$D$2:$D$326, "=1", data!$E$2:$E$326, "=1", data!$F$2:$F$326, "=1", data!$G$2:$G$326, "=2"), $C149=3, AVERAGEIFS(data!H$2:H$326, data!$B$2:$B$326, $B149,data!$C$2:$C$326, "=2", data!$D$2:$D$326, "=1", data!$E$2:$E$326, "=1", data!$F$2:$F$326, "=1", data!$G$2:$G$326, "=3"), $C149=4, AVERAGEIFS(data!H$2:H$326, data!$B$2:$B$326, $B149,data!$C$2:$C$326, "=3", data!$D$2:$D$326, "=1", data!$E$2:$E$326, "=1", data!$F$2:$F$326, "=1", data!$G$2:$G$326, "=1"), $C149=5, AVERAGEIFS(data!H$2:H$326, data!$B$2:$B$326, $B149,data!$C$2:$C$326, "=3", data!$D$2:$D$326, "=1", data!$E$2:$E$326, "=1", data!$F$2:$F$326, "=1", data!$G$2:$G$326, "=2"), $C149=6, AVERAGEIFS(data!H$2:H$326, data!$B$2:$B$326, $B149,data!$C$2:$C$326, "=2", data!$D$2:$D$326, {2,3}, data!$E$2:$E$326, "=1", data!$F$2:$F$326, "=1", data!$G$2:$G$326, "=1"), $C149=7, AVERAGEIFS(data!H$2:H$326, data!$B$2:$B$326, $B149,data!$C$2:$C$326, "=2", data!$D$2:$D$326, "=1", data!$E$2:$E$326, {2,3}, data!$F$2:$F$326, "=1", data!$G$2:$G$326, "=1"), $C149=8, AVERAGEIFS(data!H$2:H$326, data!$B$2:$B$326, $B149,data!$C$2:$C$326, "=2", data!$D$2:$D$326, {2,3}, data!$E$2:$E$326, {2,3}, data!$F$2:$F$326, "=1", data!$G$2:$G$326, "=1"))</f>
        <v>500</v>
      </c>
      <c r="E149" s="4">
        <f>_xlfn.IFS($C149=1, AVERAGEIFS(data!I$2:I$326, data!$B$2:$B$326, $B149,data!$C$2:$C$326, "=2", data!$D$2:$D$326, "=1", data!$E$2:$E$326, "=1", data!$F$2:$F$326, "=1", data!$G$2:$G$326, "=1"), $C149=2, AVERAGEIFS(data!I$2:I$326, data!$B$2:$B$326, $B149,data!$C$2:$C$326, "=2", data!$D$2:$D$326, "=1", data!$E$2:$E$326, "=1", data!$F$2:$F$326, "=1", data!$G$2:$G$326, "=2"), $C149=3, AVERAGEIFS(data!I$2:I$326, data!$B$2:$B$326, $B149,data!$C$2:$C$326, "=2", data!$D$2:$D$326, "=1", data!$E$2:$E$326, "=1", data!$F$2:$F$326, "=1", data!$G$2:$G$326, "=3"), $C149=4, AVERAGEIFS(data!I$2:I$326, data!$B$2:$B$326, $B149,data!$C$2:$C$326, "=3", data!$D$2:$D$326, "=1", data!$E$2:$E$326, "=1", data!$F$2:$F$326, "=1", data!$G$2:$G$326, "=1"), $C149=5, AVERAGEIFS(data!I$2:I$326, data!$B$2:$B$326, $B149,data!$C$2:$C$326, "=3", data!$D$2:$D$326, "=1", data!$E$2:$E$326, "=1", data!$F$2:$F$326, "=1", data!$G$2:$G$326, "=2"), $C149=6, AVERAGEIFS(data!I$2:I$326, data!$B$2:$B$326, $B149,data!$C$2:$C$326, "=2", data!$D$2:$D$326, {2,3}, data!$E$2:$E$326, "=1", data!$F$2:$F$326, "=1", data!$G$2:$G$326, "=1"), $C149=7, AVERAGEIFS(data!I$2:I$326, data!$B$2:$B$326, $B149,data!$C$2:$C$326, "=2", data!$D$2:$D$326, "=1", data!$E$2:$E$326, {2,3}, data!$F$2:$F$326, "=1", data!$G$2:$G$326, "=1"), $C149=8, AVERAGEIFS(data!I$2:I$326, data!$B$2:$B$326, $B149,data!$C$2:$C$326, "=2", data!$D$2:$D$326, {2,3}, data!$E$2:$E$326, {2,3}, data!$F$2:$F$326, "=1", data!$G$2:$G$326, "=1"))</f>
        <v>418</v>
      </c>
      <c r="F149" s="4">
        <f>_xlfn.IFS($C149=1, AVERAGEIFS(data!J$2:J$326, data!$B$2:$B$326, $B149,data!$C$2:$C$326, "=2", data!$D$2:$D$326, "=1", data!$E$2:$E$326, "=1", data!$F$2:$F$326, "=1", data!$G$2:$G$326, "=1"), $C149=2, AVERAGEIFS(data!J$2:J$326, data!$B$2:$B$326, $B149,data!$C$2:$C$326, "=2", data!$D$2:$D$326, "=1", data!$E$2:$E$326, "=1", data!$F$2:$F$326, "=1", data!$G$2:$G$326, "=2"), $C149=3, AVERAGEIFS(data!J$2:J$326, data!$B$2:$B$326, $B149,data!$C$2:$C$326, "=2", data!$D$2:$D$326, "=1", data!$E$2:$E$326, "=1", data!$F$2:$F$326, "=1", data!$G$2:$G$326, "=3"), $C149=4, AVERAGEIFS(data!J$2:J$326, data!$B$2:$B$326, $B149,data!$C$2:$C$326, "=3", data!$D$2:$D$326, "=1", data!$E$2:$E$326, "=1", data!$F$2:$F$326, "=1", data!$G$2:$G$326, "=1"), $C149=5, AVERAGEIFS(data!J$2:J$326, data!$B$2:$B$326, $B149,data!$C$2:$C$326, "=3", data!$D$2:$D$326, "=1", data!$E$2:$E$326, "=1", data!$F$2:$F$326, "=1", data!$G$2:$G$326, "=2"), $C149=6, AVERAGEIFS(data!J$2:J$326, data!$B$2:$B$326, $B149,data!$C$2:$C$326, "=2", data!$D$2:$D$326, {2,3}, data!$E$2:$E$326, "=1", data!$F$2:$F$326, "=1", data!$G$2:$G$326, "=1"), $C149=7, AVERAGEIFS(data!J$2:J$326, data!$B$2:$B$326, $B149,data!$C$2:$C$326, "=2", data!$D$2:$D$326, "=1", data!$E$2:$E$326, {2,3}, data!$F$2:$F$326, "=1", data!$G$2:$G$326, "=1"), $C149=8, AVERAGEIFS(data!J$2:J$326, data!$B$2:$B$326, $B149,data!$C$2:$C$326, "=2", data!$D$2:$D$326, {2,3}, data!$E$2:$E$326, {2,3}, data!$F$2:$F$326, "=1", data!$G$2:$G$326, "=1"))</f>
        <v>88</v>
      </c>
      <c r="G149" s="4">
        <f>_xlfn.IFS($C149=1, AVERAGEIFS(data!K$2:K$326, data!$B$2:$B$326, $B149,data!$C$2:$C$326, "=2", data!$D$2:$D$326, "=1", data!$E$2:$E$326, "=1", data!$F$2:$F$326, "=1", data!$G$2:$G$326, "=1"), $C149=2, AVERAGEIFS(data!K$2:K$326, data!$B$2:$B$326, $B149,data!$C$2:$C$326, "=2", data!$D$2:$D$326, "=1", data!$E$2:$E$326, "=1", data!$F$2:$F$326, "=1", data!$G$2:$G$326, "=2"), $C149=3, AVERAGEIFS(data!K$2:K$326, data!$B$2:$B$326, $B149,data!$C$2:$C$326, "=2", data!$D$2:$D$326, "=1", data!$E$2:$E$326, "=1", data!$F$2:$F$326, "=1", data!$G$2:$G$326, "=3"), $C149=4, AVERAGEIFS(data!K$2:K$326, data!$B$2:$B$326, $B149,data!$C$2:$C$326, "=3", data!$D$2:$D$326, "=1", data!$E$2:$E$326, "=1", data!$F$2:$F$326, "=1", data!$G$2:$G$326, "=1"), $C149=5, AVERAGEIFS(data!K$2:K$326, data!$B$2:$B$326, $B149,data!$C$2:$C$326, "=3", data!$D$2:$D$326, "=1", data!$E$2:$E$326, "=1", data!$F$2:$F$326, "=1", data!$G$2:$G$326, "=2"), $C149=6, AVERAGEIFS(data!K$2:K$326, data!$B$2:$B$326, $B149,data!$C$2:$C$326, "=2", data!$D$2:$D$326, {2,3}, data!$E$2:$E$326, "=1", data!$F$2:$F$326, "=1", data!$G$2:$G$326, "=1"), $C149=7, AVERAGEIFS(data!K$2:K$326, data!$B$2:$B$326, $B149,data!$C$2:$C$326, "=2", data!$D$2:$D$326, "=1", data!$E$2:$E$326, {2,3}, data!$F$2:$F$326, "=1", data!$G$2:$G$326, "=1"), $C149=8, AVERAGEIFS(data!K$2:K$326, data!$B$2:$B$326, $B149,data!$C$2:$C$326, "=2", data!$D$2:$D$326, {2,3}, data!$E$2:$E$326, {2,3}, data!$F$2:$F$326, "=1", data!$G$2:$G$326, "=1"))</f>
        <v>20</v>
      </c>
      <c r="H149" s="6">
        <f t="shared" si="2"/>
        <v>0.77272727272727271</v>
      </c>
    </row>
    <row r="150" spans="1:8" x14ac:dyDescent="0.2">
      <c r="A150" s="4" t="s">
        <v>15</v>
      </c>
      <c r="B150" s="4">
        <v>23</v>
      </c>
      <c r="C150" s="3">
        <v>5</v>
      </c>
      <c r="D150" s="4">
        <f>_xlfn.IFS($C150=1, AVERAGEIFS(data!H$2:H$326, data!$B$2:$B$326, $B150,data!$C$2:$C$326, "=2", data!$D$2:$D$326, "=1", data!$E$2:$E$326, "=1", data!$F$2:$F$326, "=1", data!$G$2:$G$326, "=1"), $C150=2, AVERAGEIFS(data!H$2:H$326, data!$B$2:$B$326, $B150,data!$C$2:$C$326, "=2", data!$D$2:$D$326, "=1", data!$E$2:$E$326, "=1", data!$F$2:$F$326, "=1", data!$G$2:$G$326, "=2"), $C150=3, AVERAGEIFS(data!H$2:H$326, data!$B$2:$B$326, $B150,data!$C$2:$C$326, "=2", data!$D$2:$D$326, "=1", data!$E$2:$E$326, "=1", data!$F$2:$F$326, "=1", data!$G$2:$G$326, "=3"), $C150=4, AVERAGEIFS(data!H$2:H$326, data!$B$2:$B$326, $B150,data!$C$2:$C$326, "=3", data!$D$2:$D$326, "=1", data!$E$2:$E$326, "=1", data!$F$2:$F$326, "=1", data!$G$2:$G$326, "=1"), $C150=5, AVERAGEIFS(data!H$2:H$326, data!$B$2:$B$326, $B150,data!$C$2:$C$326, "=3", data!$D$2:$D$326, "=1", data!$E$2:$E$326, "=1", data!$F$2:$F$326, "=1", data!$G$2:$G$326, "=2"), $C150=6, AVERAGEIFS(data!H$2:H$326, data!$B$2:$B$326, $B150,data!$C$2:$C$326, "=2", data!$D$2:$D$326, {2,3}, data!$E$2:$E$326, "=1", data!$F$2:$F$326, "=1", data!$G$2:$G$326, "=1"), $C150=7, AVERAGEIFS(data!H$2:H$326, data!$B$2:$B$326, $B150,data!$C$2:$C$326, "=2", data!$D$2:$D$326, "=1", data!$E$2:$E$326, {2,3}, data!$F$2:$F$326, "=1", data!$G$2:$G$326, "=1"), $C150=8, AVERAGEIFS(data!H$2:H$326, data!$B$2:$B$326, $B150,data!$C$2:$C$326, "=2", data!$D$2:$D$326, {2,3}, data!$E$2:$E$326, {2,3}, data!$F$2:$F$326, "=1", data!$G$2:$G$326, "=1"))</f>
        <v>500</v>
      </c>
      <c r="E150" s="4">
        <f>_xlfn.IFS($C150=1, AVERAGEIFS(data!I$2:I$326, data!$B$2:$B$326, $B150,data!$C$2:$C$326, "=2", data!$D$2:$D$326, "=1", data!$E$2:$E$326, "=1", data!$F$2:$F$326, "=1", data!$G$2:$G$326, "=1"), $C150=2, AVERAGEIFS(data!I$2:I$326, data!$B$2:$B$326, $B150,data!$C$2:$C$326, "=2", data!$D$2:$D$326, "=1", data!$E$2:$E$326, "=1", data!$F$2:$F$326, "=1", data!$G$2:$G$326, "=2"), $C150=3, AVERAGEIFS(data!I$2:I$326, data!$B$2:$B$326, $B150,data!$C$2:$C$326, "=2", data!$D$2:$D$326, "=1", data!$E$2:$E$326, "=1", data!$F$2:$F$326, "=1", data!$G$2:$G$326, "=3"), $C150=4, AVERAGEIFS(data!I$2:I$326, data!$B$2:$B$326, $B150,data!$C$2:$C$326, "=3", data!$D$2:$D$326, "=1", data!$E$2:$E$326, "=1", data!$F$2:$F$326, "=1", data!$G$2:$G$326, "=1"), $C150=5, AVERAGEIFS(data!I$2:I$326, data!$B$2:$B$326, $B150,data!$C$2:$C$326, "=3", data!$D$2:$D$326, "=1", data!$E$2:$E$326, "=1", data!$F$2:$F$326, "=1", data!$G$2:$G$326, "=2"), $C150=6, AVERAGEIFS(data!I$2:I$326, data!$B$2:$B$326, $B150,data!$C$2:$C$326, "=2", data!$D$2:$D$326, {2,3}, data!$E$2:$E$326, "=1", data!$F$2:$F$326, "=1", data!$G$2:$G$326, "=1"), $C150=7, AVERAGEIFS(data!I$2:I$326, data!$B$2:$B$326, $B150,data!$C$2:$C$326, "=2", data!$D$2:$D$326, "=1", data!$E$2:$E$326, {2,3}, data!$F$2:$F$326, "=1", data!$G$2:$G$326, "=1"), $C150=8, AVERAGEIFS(data!I$2:I$326, data!$B$2:$B$326, $B150,data!$C$2:$C$326, "=2", data!$D$2:$D$326, {2,3}, data!$E$2:$E$326, {2,3}, data!$F$2:$F$326, "=1", data!$G$2:$G$326, "=1"))</f>
        <v>85</v>
      </c>
      <c r="F150" s="4">
        <f>_xlfn.IFS($C150=1, AVERAGEIFS(data!J$2:J$326, data!$B$2:$B$326, $B150,data!$C$2:$C$326, "=2", data!$D$2:$D$326, "=1", data!$E$2:$E$326, "=1", data!$F$2:$F$326, "=1", data!$G$2:$G$326, "=1"), $C150=2, AVERAGEIFS(data!J$2:J$326, data!$B$2:$B$326, $B150,data!$C$2:$C$326, "=2", data!$D$2:$D$326, "=1", data!$E$2:$E$326, "=1", data!$F$2:$F$326, "=1", data!$G$2:$G$326, "=2"), $C150=3, AVERAGEIFS(data!J$2:J$326, data!$B$2:$B$326, $B150,data!$C$2:$C$326, "=2", data!$D$2:$D$326, "=1", data!$E$2:$E$326, "=1", data!$F$2:$F$326, "=1", data!$G$2:$G$326, "=3"), $C150=4, AVERAGEIFS(data!J$2:J$326, data!$B$2:$B$326, $B150,data!$C$2:$C$326, "=3", data!$D$2:$D$326, "=1", data!$E$2:$E$326, "=1", data!$F$2:$F$326, "=1", data!$G$2:$G$326, "=1"), $C150=5, AVERAGEIFS(data!J$2:J$326, data!$B$2:$B$326, $B150,data!$C$2:$C$326, "=3", data!$D$2:$D$326, "=1", data!$E$2:$E$326, "=1", data!$F$2:$F$326, "=1", data!$G$2:$G$326, "=2"), $C150=6, AVERAGEIFS(data!J$2:J$326, data!$B$2:$B$326, $B150,data!$C$2:$C$326, "=2", data!$D$2:$D$326, {2,3}, data!$E$2:$E$326, "=1", data!$F$2:$F$326, "=1", data!$G$2:$G$326, "=1"), $C150=7, AVERAGEIFS(data!J$2:J$326, data!$B$2:$B$326, $B150,data!$C$2:$C$326, "=2", data!$D$2:$D$326, "=1", data!$E$2:$E$326, {2,3}, data!$F$2:$F$326, "=1", data!$G$2:$G$326, "=1"), $C150=8, AVERAGEIFS(data!J$2:J$326, data!$B$2:$B$326, $B150,data!$C$2:$C$326, "=2", data!$D$2:$D$326, {2,3}, data!$E$2:$E$326, {2,3}, data!$F$2:$F$326, "=1", data!$G$2:$G$326, "=1"))</f>
        <v>4</v>
      </c>
      <c r="G150" s="4">
        <f>_xlfn.IFS($C150=1, AVERAGEIFS(data!K$2:K$326, data!$B$2:$B$326, $B150,data!$C$2:$C$326, "=2", data!$D$2:$D$326, "=1", data!$E$2:$E$326, "=1", data!$F$2:$F$326, "=1", data!$G$2:$G$326, "=1"), $C150=2, AVERAGEIFS(data!K$2:K$326, data!$B$2:$B$326, $B150,data!$C$2:$C$326, "=2", data!$D$2:$D$326, "=1", data!$E$2:$E$326, "=1", data!$F$2:$F$326, "=1", data!$G$2:$G$326, "=2"), $C150=3, AVERAGEIFS(data!K$2:K$326, data!$B$2:$B$326, $B150,data!$C$2:$C$326, "=2", data!$D$2:$D$326, "=1", data!$E$2:$E$326, "=1", data!$F$2:$F$326, "=1", data!$G$2:$G$326, "=3"), $C150=4, AVERAGEIFS(data!K$2:K$326, data!$B$2:$B$326, $B150,data!$C$2:$C$326, "=3", data!$D$2:$D$326, "=1", data!$E$2:$E$326, "=1", data!$F$2:$F$326, "=1", data!$G$2:$G$326, "=1"), $C150=5, AVERAGEIFS(data!K$2:K$326, data!$B$2:$B$326, $B150,data!$C$2:$C$326, "=3", data!$D$2:$D$326, "=1", data!$E$2:$E$326, "=1", data!$F$2:$F$326, "=1", data!$G$2:$G$326, "=2"), $C150=6, AVERAGEIFS(data!K$2:K$326, data!$B$2:$B$326, $B150,data!$C$2:$C$326, "=2", data!$D$2:$D$326, {2,3}, data!$E$2:$E$326, "=1", data!$F$2:$F$326, "=1", data!$G$2:$G$326, "=1"), $C150=7, AVERAGEIFS(data!K$2:K$326, data!$B$2:$B$326, $B150,data!$C$2:$C$326, "=2", data!$D$2:$D$326, "=1", data!$E$2:$E$326, {2,3}, data!$F$2:$F$326, "=1", data!$G$2:$G$326, "=1"), $C150=8, AVERAGEIFS(data!K$2:K$326, data!$B$2:$B$326, $B150,data!$C$2:$C$326, "=2", data!$D$2:$D$326, {2,3}, data!$E$2:$E$326, {2,3}, data!$F$2:$F$326, "=1", data!$G$2:$G$326, "=1"))</f>
        <v>3</v>
      </c>
      <c r="H150" s="6">
        <f t="shared" si="2"/>
        <v>0.25</v>
      </c>
    </row>
    <row r="151" spans="1:8" x14ac:dyDescent="0.2">
      <c r="A151" s="4" t="s">
        <v>15</v>
      </c>
      <c r="B151" s="4">
        <v>23</v>
      </c>
      <c r="C151" s="3">
        <v>6</v>
      </c>
      <c r="D151" s="4">
        <f>_xlfn.IFS($C151=1, AVERAGEIFS(data!H$2:H$326, data!$B$2:$B$326, $B151,data!$C$2:$C$326, "=2", data!$D$2:$D$326, "=1", data!$E$2:$E$326, "=1", data!$F$2:$F$326, "=1", data!$G$2:$G$326, "=1"), $C151=2, AVERAGEIFS(data!H$2:H$326, data!$B$2:$B$326, $B151,data!$C$2:$C$326, "=2", data!$D$2:$D$326, "=1", data!$E$2:$E$326, "=1", data!$F$2:$F$326, "=1", data!$G$2:$G$326, "=2"), $C151=3, AVERAGEIFS(data!H$2:H$326, data!$B$2:$B$326, $B151,data!$C$2:$C$326, "=2", data!$D$2:$D$326, "=1", data!$E$2:$E$326, "=1", data!$F$2:$F$326, "=1", data!$G$2:$G$326, "=3"), $C151=4, AVERAGEIFS(data!H$2:H$326, data!$B$2:$B$326, $B151,data!$C$2:$C$326, "=3", data!$D$2:$D$326, "=1", data!$E$2:$E$326, "=1", data!$F$2:$F$326, "=1", data!$G$2:$G$326, "=1"), $C151=5, AVERAGEIFS(data!H$2:H$326, data!$B$2:$B$326, $B151,data!$C$2:$C$326, "=3", data!$D$2:$D$326, "=1", data!$E$2:$E$326, "=1", data!$F$2:$F$326, "=1", data!$G$2:$G$326, "=2"), $C151=6, AVERAGEIFS(data!H$2:H$326, data!$B$2:$B$326, $B151,data!$C$2:$C$326, "=2", data!$D$2:$D$326, {2,3}, data!$E$2:$E$326, "=1", data!$F$2:$F$326, "=1", data!$G$2:$G$326, "=1"), $C151=7, AVERAGEIFS(data!H$2:H$326, data!$B$2:$B$326, $B151,data!$C$2:$C$326, "=2", data!$D$2:$D$326, "=1", data!$E$2:$E$326, {2,3}, data!$F$2:$F$326, "=1", data!$G$2:$G$326, "=1"), $C151=8, AVERAGEIFS(data!H$2:H$326, data!$B$2:$B$326, $B151,data!$C$2:$C$326, "=2", data!$D$2:$D$326, {2,3}, data!$E$2:$E$326, {2,3}, data!$F$2:$F$326, "=1", data!$G$2:$G$326, "=1"))</f>
        <v>500</v>
      </c>
      <c r="E151" s="4">
        <f>_xlfn.IFS($C151=1, AVERAGEIFS(data!I$2:I$326, data!$B$2:$B$326, $B151,data!$C$2:$C$326, "=2", data!$D$2:$D$326, "=1", data!$E$2:$E$326, "=1", data!$F$2:$F$326, "=1", data!$G$2:$G$326, "=1"), $C151=2, AVERAGEIFS(data!I$2:I$326, data!$B$2:$B$326, $B151,data!$C$2:$C$326, "=2", data!$D$2:$D$326, "=1", data!$E$2:$E$326, "=1", data!$F$2:$F$326, "=1", data!$G$2:$G$326, "=2"), $C151=3, AVERAGEIFS(data!I$2:I$326, data!$B$2:$B$326, $B151,data!$C$2:$C$326, "=2", data!$D$2:$D$326, "=1", data!$E$2:$E$326, "=1", data!$F$2:$F$326, "=1", data!$G$2:$G$326, "=3"), $C151=4, AVERAGEIFS(data!I$2:I$326, data!$B$2:$B$326, $B151,data!$C$2:$C$326, "=3", data!$D$2:$D$326, "=1", data!$E$2:$E$326, "=1", data!$F$2:$F$326, "=1", data!$G$2:$G$326, "=1"), $C151=5, AVERAGEIFS(data!I$2:I$326, data!$B$2:$B$326, $B151,data!$C$2:$C$326, "=3", data!$D$2:$D$326, "=1", data!$E$2:$E$326, "=1", data!$F$2:$F$326, "=1", data!$G$2:$G$326, "=2"), $C151=6, AVERAGEIFS(data!I$2:I$326, data!$B$2:$B$326, $B151,data!$C$2:$C$326, "=2", data!$D$2:$D$326, {2,3}, data!$E$2:$E$326, "=1", data!$F$2:$F$326, "=1", data!$G$2:$G$326, "=1"), $C151=7, AVERAGEIFS(data!I$2:I$326, data!$B$2:$B$326, $B151,data!$C$2:$C$326, "=2", data!$D$2:$D$326, "=1", data!$E$2:$E$326, {2,3}, data!$F$2:$F$326, "=1", data!$G$2:$G$326, "=1"), $C151=8, AVERAGEIFS(data!I$2:I$326, data!$B$2:$B$326, $B151,data!$C$2:$C$326, "=2", data!$D$2:$D$326, {2,3}, data!$E$2:$E$326, {2,3}, data!$F$2:$F$326, "=1", data!$G$2:$G$326, "=1"))</f>
        <v>424</v>
      </c>
      <c r="F151" s="4">
        <f>_xlfn.IFS($C151=1, AVERAGEIFS(data!J$2:J$326, data!$B$2:$B$326, $B151,data!$C$2:$C$326, "=2", data!$D$2:$D$326, "=1", data!$E$2:$E$326, "=1", data!$F$2:$F$326, "=1", data!$G$2:$G$326, "=1"), $C151=2, AVERAGEIFS(data!J$2:J$326, data!$B$2:$B$326, $B151,data!$C$2:$C$326, "=2", data!$D$2:$D$326, "=1", data!$E$2:$E$326, "=1", data!$F$2:$F$326, "=1", data!$G$2:$G$326, "=2"), $C151=3, AVERAGEIFS(data!J$2:J$326, data!$B$2:$B$326, $B151,data!$C$2:$C$326, "=2", data!$D$2:$D$326, "=1", data!$E$2:$E$326, "=1", data!$F$2:$F$326, "=1", data!$G$2:$G$326, "=3"), $C151=4, AVERAGEIFS(data!J$2:J$326, data!$B$2:$B$326, $B151,data!$C$2:$C$326, "=3", data!$D$2:$D$326, "=1", data!$E$2:$E$326, "=1", data!$F$2:$F$326, "=1", data!$G$2:$G$326, "=1"), $C151=5, AVERAGEIFS(data!J$2:J$326, data!$B$2:$B$326, $B151,data!$C$2:$C$326, "=3", data!$D$2:$D$326, "=1", data!$E$2:$E$326, "=1", data!$F$2:$F$326, "=1", data!$G$2:$G$326, "=2"), $C151=6, AVERAGEIFS(data!J$2:J$326, data!$B$2:$B$326, $B151,data!$C$2:$C$326, "=2", data!$D$2:$D$326, {2,3}, data!$E$2:$E$326, "=1", data!$F$2:$F$326, "=1", data!$G$2:$G$326, "=1"), $C151=7, AVERAGEIFS(data!J$2:J$326, data!$B$2:$B$326, $B151,data!$C$2:$C$326, "=2", data!$D$2:$D$326, "=1", data!$E$2:$E$326, {2,3}, data!$F$2:$F$326, "=1", data!$G$2:$G$326, "=1"), $C151=8, AVERAGEIFS(data!J$2:J$326, data!$B$2:$B$326, $B151,data!$C$2:$C$326, "=2", data!$D$2:$D$326, {2,3}, data!$E$2:$E$326, {2,3}, data!$F$2:$F$326, "=1", data!$G$2:$G$326, "=1"))</f>
        <v>29</v>
      </c>
      <c r="G151" s="4">
        <f>_xlfn.IFS($C151=1, AVERAGEIFS(data!K$2:K$326, data!$B$2:$B$326, $B151,data!$C$2:$C$326, "=2", data!$D$2:$D$326, "=1", data!$E$2:$E$326, "=1", data!$F$2:$F$326, "=1", data!$G$2:$G$326, "=1"), $C151=2, AVERAGEIFS(data!K$2:K$326, data!$B$2:$B$326, $B151,data!$C$2:$C$326, "=2", data!$D$2:$D$326, "=1", data!$E$2:$E$326, "=1", data!$F$2:$F$326, "=1", data!$G$2:$G$326, "=2"), $C151=3, AVERAGEIFS(data!K$2:K$326, data!$B$2:$B$326, $B151,data!$C$2:$C$326, "=2", data!$D$2:$D$326, "=1", data!$E$2:$E$326, "=1", data!$F$2:$F$326, "=1", data!$G$2:$G$326, "=3"), $C151=4, AVERAGEIFS(data!K$2:K$326, data!$B$2:$B$326, $B151,data!$C$2:$C$326, "=3", data!$D$2:$D$326, "=1", data!$E$2:$E$326, "=1", data!$F$2:$F$326, "=1", data!$G$2:$G$326, "=1"), $C151=5, AVERAGEIFS(data!K$2:K$326, data!$B$2:$B$326, $B151,data!$C$2:$C$326, "=3", data!$D$2:$D$326, "=1", data!$E$2:$E$326, "=1", data!$F$2:$F$326, "=1", data!$G$2:$G$326, "=2"), $C151=6, AVERAGEIFS(data!K$2:K$326, data!$B$2:$B$326, $B151,data!$C$2:$C$326, "=2", data!$D$2:$D$326, {2,3}, data!$E$2:$E$326, "=1", data!$F$2:$F$326, "=1", data!$G$2:$G$326, "=1"), $C151=7, AVERAGEIFS(data!K$2:K$326, data!$B$2:$B$326, $B151,data!$C$2:$C$326, "=2", data!$D$2:$D$326, "=1", data!$E$2:$E$326, {2,3}, data!$F$2:$F$326, "=1", data!$G$2:$G$326, "=1"), $C151=8, AVERAGEIFS(data!K$2:K$326, data!$B$2:$B$326, $B151,data!$C$2:$C$326, "=2", data!$D$2:$D$326, {2,3}, data!$E$2:$E$326, {2,3}, data!$F$2:$F$326, "=1", data!$G$2:$G$326, "=1"))</f>
        <v>4</v>
      </c>
      <c r="H151" s="6">
        <f t="shared" si="2"/>
        <v>0.86206896551724133</v>
      </c>
    </row>
    <row r="152" spans="1:8" x14ac:dyDescent="0.2">
      <c r="A152" s="4" t="s">
        <v>15</v>
      </c>
      <c r="B152" s="4">
        <v>23</v>
      </c>
      <c r="C152" s="3">
        <v>7</v>
      </c>
      <c r="D152" s="4">
        <f>_xlfn.IFS($C152=1, AVERAGEIFS(data!H$2:H$326, data!$B$2:$B$326, $B152,data!$C$2:$C$326, "=2", data!$D$2:$D$326, "=1", data!$E$2:$E$326, "=1", data!$F$2:$F$326, "=1", data!$G$2:$G$326, "=1"), $C152=2, AVERAGEIFS(data!H$2:H$326, data!$B$2:$B$326, $B152,data!$C$2:$C$326, "=2", data!$D$2:$D$326, "=1", data!$E$2:$E$326, "=1", data!$F$2:$F$326, "=1", data!$G$2:$G$326, "=2"), $C152=3, AVERAGEIFS(data!H$2:H$326, data!$B$2:$B$326, $B152,data!$C$2:$C$326, "=2", data!$D$2:$D$326, "=1", data!$E$2:$E$326, "=1", data!$F$2:$F$326, "=1", data!$G$2:$G$326, "=3"), $C152=4, AVERAGEIFS(data!H$2:H$326, data!$B$2:$B$326, $B152,data!$C$2:$C$326, "=3", data!$D$2:$D$326, "=1", data!$E$2:$E$326, "=1", data!$F$2:$F$326, "=1", data!$G$2:$G$326, "=1"), $C152=5, AVERAGEIFS(data!H$2:H$326, data!$B$2:$B$326, $B152,data!$C$2:$C$326, "=3", data!$D$2:$D$326, "=1", data!$E$2:$E$326, "=1", data!$F$2:$F$326, "=1", data!$G$2:$G$326, "=2"), $C152=6, AVERAGEIFS(data!H$2:H$326, data!$B$2:$B$326, $B152,data!$C$2:$C$326, "=2", data!$D$2:$D$326, {2,3}, data!$E$2:$E$326, "=1", data!$F$2:$F$326, "=1", data!$G$2:$G$326, "=1"), $C152=7, AVERAGEIFS(data!H$2:H$326, data!$B$2:$B$326, $B152,data!$C$2:$C$326, "=2", data!$D$2:$D$326, "=1", data!$E$2:$E$326, {2,3}, data!$F$2:$F$326, "=1", data!$G$2:$G$326, "=1"), $C152=8, AVERAGEIFS(data!H$2:H$326, data!$B$2:$B$326, $B152,data!$C$2:$C$326, "=2", data!$D$2:$D$326, {2,3}, data!$E$2:$E$326, {2,3}, data!$F$2:$F$326, "=1", data!$G$2:$G$326, "=1"))</f>
        <v>500</v>
      </c>
      <c r="E152" s="4">
        <f>_xlfn.IFS($C152=1, AVERAGEIFS(data!I$2:I$326, data!$B$2:$B$326, $B152,data!$C$2:$C$326, "=2", data!$D$2:$D$326, "=1", data!$E$2:$E$326, "=1", data!$F$2:$F$326, "=1", data!$G$2:$G$326, "=1"), $C152=2, AVERAGEIFS(data!I$2:I$326, data!$B$2:$B$326, $B152,data!$C$2:$C$326, "=2", data!$D$2:$D$326, "=1", data!$E$2:$E$326, "=1", data!$F$2:$F$326, "=1", data!$G$2:$G$326, "=2"), $C152=3, AVERAGEIFS(data!I$2:I$326, data!$B$2:$B$326, $B152,data!$C$2:$C$326, "=2", data!$D$2:$D$326, "=1", data!$E$2:$E$326, "=1", data!$F$2:$F$326, "=1", data!$G$2:$G$326, "=3"), $C152=4, AVERAGEIFS(data!I$2:I$326, data!$B$2:$B$326, $B152,data!$C$2:$C$326, "=3", data!$D$2:$D$326, "=1", data!$E$2:$E$326, "=1", data!$F$2:$F$326, "=1", data!$G$2:$G$326, "=1"), $C152=5, AVERAGEIFS(data!I$2:I$326, data!$B$2:$B$326, $B152,data!$C$2:$C$326, "=3", data!$D$2:$D$326, "=1", data!$E$2:$E$326, "=1", data!$F$2:$F$326, "=1", data!$G$2:$G$326, "=2"), $C152=6, AVERAGEIFS(data!I$2:I$326, data!$B$2:$B$326, $B152,data!$C$2:$C$326, "=2", data!$D$2:$D$326, {2,3}, data!$E$2:$E$326, "=1", data!$F$2:$F$326, "=1", data!$G$2:$G$326, "=1"), $C152=7, AVERAGEIFS(data!I$2:I$326, data!$B$2:$B$326, $B152,data!$C$2:$C$326, "=2", data!$D$2:$D$326, "=1", data!$E$2:$E$326, {2,3}, data!$F$2:$F$326, "=1", data!$G$2:$G$326, "=1"), $C152=8, AVERAGEIFS(data!I$2:I$326, data!$B$2:$B$326, $B152,data!$C$2:$C$326, "=2", data!$D$2:$D$326, {2,3}, data!$E$2:$E$326, {2,3}, data!$F$2:$F$326, "=1", data!$G$2:$G$326, "=1"))</f>
        <v>500</v>
      </c>
      <c r="F152" s="4">
        <f>_xlfn.IFS($C152=1, AVERAGEIFS(data!J$2:J$326, data!$B$2:$B$326, $B152,data!$C$2:$C$326, "=2", data!$D$2:$D$326, "=1", data!$E$2:$E$326, "=1", data!$F$2:$F$326, "=1", data!$G$2:$G$326, "=1"), $C152=2, AVERAGEIFS(data!J$2:J$326, data!$B$2:$B$326, $B152,data!$C$2:$C$326, "=2", data!$D$2:$D$326, "=1", data!$E$2:$E$326, "=1", data!$F$2:$F$326, "=1", data!$G$2:$G$326, "=2"), $C152=3, AVERAGEIFS(data!J$2:J$326, data!$B$2:$B$326, $B152,data!$C$2:$C$326, "=2", data!$D$2:$D$326, "=1", data!$E$2:$E$326, "=1", data!$F$2:$F$326, "=1", data!$G$2:$G$326, "=3"), $C152=4, AVERAGEIFS(data!J$2:J$326, data!$B$2:$B$326, $B152,data!$C$2:$C$326, "=3", data!$D$2:$D$326, "=1", data!$E$2:$E$326, "=1", data!$F$2:$F$326, "=1", data!$G$2:$G$326, "=1"), $C152=5, AVERAGEIFS(data!J$2:J$326, data!$B$2:$B$326, $B152,data!$C$2:$C$326, "=3", data!$D$2:$D$326, "=1", data!$E$2:$E$326, "=1", data!$F$2:$F$326, "=1", data!$G$2:$G$326, "=2"), $C152=6, AVERAGEIFS(data!J$2:J$326, data!$B$2:$B$326, $B152,data!$C$2:$C$326, "=2", data!$D$2:$D$326, {2,3}, data!$E$2:$E$326, "=1", data!$F$2:$F$326, "=1", data!$G$2:$G$326, "=1"), $C152=7, AVERAGEIFS(data!J$2:J$326, data!$B$2:$B$326, $B152,data!$C$2:$C$326, "=2", data!$D$2:$D$326, "=1", data!$E$2:$E$326, {2,3}, data!$F$2:$F$326, "=1", data!$G$2:$G$326, "=1"), $C152=8, AVERAGEIFS(data!J$2:J$326, data!$B$2:$B$326, $B152,data!$C$2:$C$326, "=2", data!$D$2:$D$326, {2,3}, data!$E$2:$E$326, {2,3}, data!$F$2:$F$326, "=1", data!$G$2:$G$326, "=1"))</f>
        <v>497</v>
      </c>
      <c r="G152" s="4">
        <f>_xlfn.IFS($C152=1, AVERAGEIFS(data!K$2:K$326, data!$B$2:$B$326, $B152,data!$C$2:$C$326, "=2", data!$D$2:$D$326, "=1", data!$E$2:$E$326, "=1", data!$F$2:$F$326, "=1", data!$G$2:$G$326, "=1"), $C152=2, AVERAGEIFS(data!K$2:K$326, data!$B$2:$B$326, $B152,data!$C$2:$C$326, "=2", data!$D$2:$D$326, "=1", data!$E$2:$E$326, "=1", data!$F$2:$F$326, "=1", data!$G$2:$G$326, "=2"), $C152=3, AVERAGEIFS(data!K$2:K$326, data!$B$2:$B$326, $B152,data!$C$2:$C$326, "=2", data!$D$2:$D$326, "=1", data!$E$2:$E$326, "=1", data!$F$2:$F$326, "=1", data!$G$2:$G$326, "=3"), $C152=4, AVERAGEIFS(data!K$2:K$326, data!$B$2:$B$326, $B152,data!$C$2:$C$326, "=3", data!$D$2:$D$326, "=1", data!$E$2:$E$326, "=1", data!$F$2:$F$326, "=1", data!$G$2:$G$326, "=1"), $C152=5, AVERAGEIFS(data!K$2:K$326, data!$B$2:$B$326, $B152,data!$C$2:$C$326, "=3", data!$D$2:$D$326, "=1", data!$E$2:$E$326, "=1", data!$F$2:$F$326, "=1", data!$G$2:$G$326, "=2"), $C152=6, AVERAGEIFS(data!K$2:K$326, data!$B$2:$B$326, $B152,data!$C$2:$C$326, "=2", data!$D$2:$D$326, {2,3}, data!$E$2:$E$326, "=1", data!$F$2:$F$326, "=1", data!$G$2:$G$326, "=1"), $C152=7, AVERAGEIFS(data!K$2:K$326, data!$B$2:$B$326, $B152,data!$C$2:$C$326, "=2", data!$D$2:$D$326, "=1", data!$E$2:$E$326, {2,3}, data!$F$2:$F$326, "=1", data!$G$2:$G$326, "=1"), $C152=8, AVERAGEIFS(data!K$2:K$326, data!$B$2:$B$326, $B152,data!$C$2:$C$326, "=2", data!$D$2:$D$326, {2,3}, data!$E$2:$E$326, {2,3}, data!$F$2:$F$326, "=1", data!$G$2:$G$326, "=1"))</f>
        <v>428</v>
      </c>
      <c r="H152" s="6">
        <f t="shared" si="2"/>
        <v>0.13883299798792759</v>
      </c>
    </row>
    <row r="153" spans="1:8" x14ac:dyDescent="0.2">
      <c r="A153" s="4" t="s">
        <v>15</v>
      </c>
      <c r="B153" s="4">
        <v>23</v>
      </c>
      <c r="C153" s="3">
        <v>8</v>
      </c>
      <c r="D153" s="4">
        <f>_xlfn.IFS($C153=1, AVERAGEIFS(data!H$2:H$326, data!$B$2:$B$326, $B153,data!$C$2:$C$326, "=2", data!$D$2:$D$326, "=1", data!$E$2:$E$326, "=1", data!$F$2:$F$326, "=1", data!$G$2:$G$326, "=1"), $C153=2, AVERAGEIFS(data!H$2:H$326, data!$B$2:$B$326, $B153,data!$C$2:$C$326, "=2", data!$D$2:$D$326, "=1", data!$E$2:$E$326, "=1", data!$F$2:$F$326, "=1", data!$G$2:$G$326, "=2"), $C153=3, AVERAGEIFS(data!H$2:H$326, data!$B$2:$B$326, $B153,data!$C$2:$C$326, "=2", data!$D$2:$D$326, "=1", data!$E$2:$E$326, "=1", data!$F$2:$F$326, "=1", data!$G$2:$G$326, "=3"), $C153=4, AVERAGEIFS(data!H$2:H$326, data!$B$2:$B$326, $B153,data!$C$2:$C$326, "=3", data!$D$2:$D$326, "=1", data!$E$2:$E$326, "=1", data!$F$2:$F$326, "=1", data!$G$2:$G$326, "=1"), $C153=5, AVERAGEIFS(data!H$2:H$326, data!$B$2:$B$326, $B153,data!$C$2:$C$326, "=3", data!$D$2:$D$326, "=1", data!$E$2:$E$326, "=1", data!$F$2:$F$326, "=1", data!$G$2:$G$326, "=2"), $C153=6, AVERAGEIFS(data!H$2:H$326, data!$B$2:$B$326, $B153,data!$C$2:$C$326, "=2", data!$D$2:$D$326, {2,3}, data!$E$2:$E$326, "=1", data!$F$2:$F$326, "=1", data!$G$2:$G$326, "=1"), $C153=7, AVERAGEIFS(data!H$2:H$326, data!$B$2:$B$326, $B153,data!$C$2:$C$326, "=2", data!$D$2:$D$326, "=1", data!$E$2:$E$326, {2,3}, data!$F$2:$F$326, "=1", data!$G$2:$G$326, "=1"), $C153=8, AVERAGEIFS(data!H$2:H$326, data!$B$2:$B$326, $B153,data!$C$2:$C$326, "=2", data!$D$2:$D$326, {2,3}, data!$E$2:$E$326, {2,3}, data!$F$2:$F$326, "=1", data!$G$2:$G$326, "=1"))</f>
        <v>500</v>
      </c>
      <c r="E153" s="4">
        <f>_xlfn.IFS($C153=1, AVERAGEIFS(data!I$2:I$326, data!$B$2:$B$326, $B153,data!$C$2:$C$326, "=2", data!$D$2:$D$326, "=1", data!$E$2:$E$326, "=1", data!$F$2:$F$326, "=1", data!$G$2:$G$326, "=1"), $C153=2, AVERAGEIFS(data!I$2:I$326, data!$B$2:$B$326, $B153,data!$C$2:$C$326, "=2", data!$D$2:$D$326, "=1", data!$E$2:$E$326, "=1", data!$F$2:$F$326, "=1", data!$G$2:$G$326, "=2"), $C153=3, AVERAGEIFS(data!I$2:I$326, data!$B$2:$B$326, $B153,data!$C$2:$C$326, "=2", data!$D$2:$D$326, "=1", data!$E$2:$E$326, "=1", data!$F$2:$F$326, "=1", data!$G$2:$G$326, "=3"), $C153=4, AVERAGEIFS(data!I$2:I$326, data!$B$2:$B$326, $B153,data!$C$2:$C$326, "=3", data!$D$2:$D$326, "=1", data!$E$2:$E$326, "=1", data!$F$2:$F$326, "=1", data!$G$2:$G$326, "=1"), $C153=5, AVERAGEIFS(data!I$2:I$326, data!$B$2:$B$326, $B153,data!$C$2:$C$326, "=3", data!$D$2:$D$326, "=1", data!$E$2:$E$326, "=1", data!$F$2:$F$326, "=1", data!$G$2:$G$326, "=2"), $C153=6, AVERAGEIFS(data!I$2:I$326, data!$B$2:$B$326, $B153,data!$C$2:$C$326, "=2", data!$D$2:$D$326, {2,3}, data!$E$2:$E$326, "=1", data!$F$2:$F$326, "=1", data!$G$2:$G$326, "=1"), $C153=7, AVERAGEIFS(data!I$2:I$326, data!$B$2:$B$326, $B153,data!$C$2:$C$326, "=2", data!$D$2:$D$326, "=1", data!$E$2:$E$326, {2,3}, data!$F$2:$F$326, "=1", data!$G$2:$G$326, "=1"), $C153=8, AVERAGEIFS(data!I$2:I$326, data!$B$2:$B$326, $B153,data!$C$2:$C$326, "=2", data!$D$2:$D$326, {2,3}, data!$E$2:$E$326, {2,3}, data!$F$2:$F$326, "=1", data!$G$2:$G$326, "=1"))</f>
        <v>500</v>
      </c>
      <c r="F153" s="4">
        <f>_xlfn.IFS($C153=1, AVERAGEIFS(data!J$2:J$326, data!$B$2:$B$326, $B153,data!$C$2:$C$326, "=2", data!$D$2:$D$326, "=1", data!$E$2:$E$326, "=1", data!$F$2:$F$326, "=1", data!$G$2:$G$326, "=1"), $C153=2, AVERAGEIFS(data!J$2:J$326, data!$B$2:$B$326, $B153,data!$C$2:$C$326, "=2", data!$D$2:$D$326, "=1", data!$E$2:$E$326, "=1", data!$F$2:$F$326, "=1", data!$G$2:$G$326, "=2"), $C153=3, AVERAGEIFS(data!J$2:J$326, data!$B$2:$B$326, $B153,data!$C$2:$C$326, "=2", data!$D$2:$D$326, "=1", data!$E$2:$E$326, "=1", data!$F$2:$F$326, "=1", data!$G$2:$G$326, "=3"), $C153=4, AVERAGEIFS(data!J$2:J$326, data!$B$2:$B$326, $B153,data!$C$2:$C$326, "=3", data!$D$2:$D$326, "=1", data!$E$2:$E$326, "=1", data!$F$2:$F$326, "=1", data!$G$2:$G$326, "=1"), $C153=5, AVERAGEIFS(data!J$2:J$326, data!$B$2:$B$326, $B153,data!$C$2:$C$326, "=3", data!$D$2:$D$326, "=1", data!$E$2:$E$326, "=1", data!$F$2:$F$326, "=1", data!$G$2:$G$326, "=2"), $C153=6, AVERAGEIFS(data!J$2:J$326, data!$B$2:$B$326, $B153,data!$C$2:$C$326, "=2", data!$D$2:$D$326, {2,3}, data!$E$2:$E$326, "=1", data!$F$2:$F$326, "=1", data!$G$2:$G$326, "=1"), $C153=7, AVERAGEIFS(data!J$2:J$326, data!$B$2:$B$326, $B153,data!$C$2:$C$326, "=2", data!$D$2:$D$326, "=1", data!$E$2:$E$326, {2,3}, data!$F$2:$F$326, "=1", data!$G$2:$G$326, "=1"), $C153=8, AVERAGEIFS(data!J$2:J$326, data!$B$2:$B$326, $B153,data!$C$2:$C$326, "=2", data!$D$2:$D$326, {2,3}, data!$E$2:$E$326, {2,3}, data!$F$2:$F$326, "=1", data!$G$2:$G$326, "=1"))</f>
        <v>494</v>
      </c>
      <c r="G153" s="4">
        <f>_xlfn.IFS($C153=1, AVERAGEIFS(data!K$2:K$326, data!$B$2:$B$326, $B153,data!$C$2:$C$326, "=2", data!$D$2:$D$326, "=1", data!$E$2:$E$326, "=1", data!$F$2:$F$326, "=1", data!$G$2:$G$326, "=1"), $C153=2, AVERAGEIFS(data!K$2:K$326, data!$B$2:$B$326, $B153,data!$C$2:$C$326, "=2", data!$D$2:$D$326, "=1", data!$E$2:$E$326, "=1", data!$F$2:$F$326, "=1", data!$G$2:$G$326, "=2"), $C153=3, AVERAGEIFS(data!K$2:K$326, data!$B$2:$B$326, $B153,data!$C$2:$C$326, "=2", data!$D$2:$D$326, "=1", data!$E$2:$E$326, "=1", data!$F$2:$F$326, "=1", data!$G$2:$G$326, "=3"), $C153=4, AVERAGEIFS(data!K$2:K$326, data!$B$2:$B$326, $B153,data!$C$2:$C$326, "=3", data!$D$2:$D$326, "=1", data!$E$2:$E$326, "=1", data!$F$2:$F$326, "=1", data!$G$2:$G$326, "=1"), $C153=5, AVERAGEIFS(data!K$2:K$326, data!$B$2:$B$326, $B153,data!$C$2:$C$326, "=3", data!$D$2:$D$326, "=1", data!$E$2:$E$326, "=1", data!$F$2:$F$326, "=1", data!$G$2:$G$326, "=2"), $C153=6, AVERAGEIFS(data!K$2:K$326, data!$B$2:$B$326, $B153,data!$C$2:$C$326, "=2", data!$D$2:$D$326, {2,3}, data!$E$2:$E$326, "=1", data!$F$2:$F$326, "=1", data!$G$2:$G$326, "=1"), $C153=7, AVERAGEIFS(data!K$2:K$326, data!$B$2:$B$326, $B153,data!$C$2:$C$326, "=2", data!$D$2:$D$326, "=1", data!$E$2:$E$326, {2,3}, data!$F$2:$F$326, "=1", data!$G$2:$G$326, "=1"), $C153=8, AVERAGEIFS(data!K$2:K$326, data!$B$2:$B$326, $B153,data!$C$2:$C$326, "=2", data!$D$2:$D$326, {2,3}, data!$E$2:$E$326, {2,3}, data!$F$2:$F$326, "=1", data!$G$2:$G$326, "=1"))</f>
        <v>406</v>
      </c>
      <c r="H153" s="6">
        <f t="shared" si="2"/>
        <v>0.17813765182186236</v>
      </c>
    </row>
    <row r="154" spans="1:8" x14ac:dyDescent="0.2">
      <c r="A154" s="4" t="s">
        <v>15</v>
      </c>
      <c r="B154" s="4">
        <v>24</v>
      </c>
      <c r="C154" s="3">
        <v>1</v>
      </c>
      <c r="D154" s="4">
        <f>_xlfn.IFS($C154=1, AVERAGEIFS(data!H$2:H$326, data!$B$2:$B$326, $B154,data!$C$2:$C$326, "=2", data!$D$2:$D$326, "=1", data!$E$2:$E$326, "=1", data!$F$2:$F$326, "=1", data!$G$2:$G$326, "=1"), $C154=2, AVERAGEIFS(data!H$2:H$326, data!$B$2:$B$326, $B154,data!$C$2:$C$326, "=2", data!$D$2:$D$326, "=1", data!$E$2:$E$326, "=1", data!$F$2:$F$326, "=1", data!$G$2:$G$326, "=2"), $C154=3, AVERAGEIFS(data!H$2:H$326, data!$B$2:$B$326, $B154,data!$C$2:$C$326, "=2", data!$D$2:$D$326, "=1", data!$E$2:$E$326, "=1", data!$F$2:$F$326, "=1", data!$G$2:$G$326, "=3"), $C154=4, AVERAGEIFS(data!H$2:H$326, data!$B$2:$B$326, $B154,data!$C$2:$C$326, "=3", data!$D$2:$D$326, "=1", data!$E$2:$E$326, "=1", data!$F$2:$F$326, "=1", data!$G$2:$G$326, "=1"), $C154=5, AVERAGEIFS(data!H$2:H$326, data!$B$2:$B$326, $B154,data!$C$2:$C$326, "=3", data!$D$2:$D$326, "=1", data!$E$2:$E$326, "=1", data!$F$2:$F$326, "=1", data!$G$2:$G$326, "=2"), $C154=6, AVERAGEIFS(data!H$2:H$326, data!$B$2:$B$326, $B154,data!$C$2:$C$326, "=2", data!$D$2:$D$326, {2,3}, data!$E$2:$E$326, "=1", data!$F$2:$F$326, "=1", data!$G$2:$G$326, "=1"), $C154=7, AVERAGEIFS(data!H$2:H$326, data!$B$2:$B$326, $B154,data!$C$2:$C$326, "=2", data!$D$2:$D$326, "=1", data!$E$2:$E$326, {2,3}, data!$F$2:$F$326, "=1", data!$G$2:$G$326, "=1"), $C154=8, AVERAGEIFS(data!H$2:H$326, data!$B$2:$B$326, $B154,data!$C$2:$C$326, "=2", data!$D$2:$D$326, {2,3}, data!$E$2:$E$326, {2,3}, data!$F$2:$F$326, "=1", data!$G$2:$G$326, "=1"))</f>
        <v>500</v>
      </c>
      <c r="E154" s="4">
        <f>_xlfn.IFS($C154=1, AVERAGEIFS(data!I$2:I$326, data!$B$2:$B$326, $B154,data!$C$2:$C$326, "=2", data!$D$2:$D$326, "=1", data!$E$2:$E$326, "=1", data!$F$2:$F$326, "=1", data!$G$2:$G$326, "=1"), $C154=2, AVERAGEIFS(data!I$2:I$326, data!$B$2:$B$326, $B154,data!$C$2:$C$326, "=2", data!$D$2:$D$326, "=1", data!$E$2:$E$326, "=1", data!$F$2:$F$326, "=1", data!$G$2:$G$326, "=2"), $C154=3, AVERAGEIFS(data!I$2:I$326, data!$B$2:$B$326, $B154,data!$C$2:$C$326, "=2", data!$D$2:$D$326, "=1", data!$E$2:$E$326, "=1", data!$F$2:$F$326, "=1", data!$G$2:$G$326, "=3"), $C154=4, AVERAGEIFS(data!I$2:I$326, data!$B$2:$B$326, $B154,data!$C$2:$C$326, "=3", data!$D$2:$D$326, "=1", data!$E$2:$E$326, "=1", data!$F$2:$F$326, "=1", data!$G$2:$G$326, "=1"), $C154=5, AVERAGEIFS(data!I$2:I$326, data!$B$2:$B$326, $B154,data!$C$2:$C$326, "=3", data!$D$2:$D$326, "=1", data!$E$2:$E$326, "=1", data!$F$2:$F$326, "=1", data!$G$2:$G$326, "=2"), $C154=6, AVERAGEIFS(data!I$2:I$326, data!$B$2:$B$326, $B154,data!$C$2:$C$326, "=2", data!$D$2:$D$326, {2,3}, data!$E$2:$E$326, "=1", data!$F$2:$F$326, "=1", data!$G$2:$G$326, "=1"), $C154=7, AVERAGEIFS(data!I$2:I$326, data!$B$2:$B$326, $B154,data!$C$2:$C$326, "=2", data!$D$2:$D$326, "=1", data!$E$2:$E$326, {2,3}, data!$F$2:$F$326, "=1", data!$G$2:$G$326, "=1"), $C154=8, AVERAGEIFS(data!I$2:I$326, data!$B$2:$B$326, $B154,data!$C$2:$C$326, "=2", data!$D$2:$D$326, {2,3}, data!$E$2:$E$326, {2,3}, data!$F$2:$F$326, "=1", data!$G$2:$G$326, "=1"))</f>
        <v>31</v>
      </c>
      <c r="F154" s="4">
        <f>_xlfn.IFS($C154=1, AVERAGEIFS(data!J$2:J$326, data!$B$2:$B$326, $B154,data!$C$2:$C$326, "=2", data!$D$2:$D$326, "=1", data!$E$2:$E$326, "=1", data!$F$2:$F$326, "=1", data!$G$2:$G$326, "=1"), $C154=2, AVERAGEIFS(data!J$2:J$326, data!$B$2:$B$326, $B154,data!$C$2:$C$326, "=2", data!$D$2:$D$326, "=1", data!$E$2:$E$326, "=1", data!$F$2:$F$326, "=1", data!$G$2:$G$326, "=2"), $C154=3, AVERAGEIFS(data!J$2:J$326, data!$B$2:$B$326, $B154,data!$C$2:$C$326, "=2", data!$D$2:$D$326, "=1", data!$E$2:$E$326, "=1", data!$F$2:$F$326, "=1", data!$G$2:$G$326, "=3"), $C154=4, AVERAGEIFS(data!J$2:J$326, data!$B$2:$B$326, $B154,data!$C$2:$C$326, "=3", data!$D$2:$D$326, "=1", data!$E$2:$E$326, "=1", data!$F$2:$F$326, "=1", data!$G$2:$G$326, "=1"), $C154=5, AVERAGEIFS(data!J$2:J$326, data!$B$2:$B$326, $B154,data!$C$2:$C$326, "=3", data!$D$2:$D$326, "=1", data!$E$2:$E$326, "=1", data!$F$2:$F$326, "=1", data!$G$2:$G$326, "=2"), $C154=6, AVERAGEIFS(data!J$2:J$326, data!$B$2:$B$326, $B154,data!$C$2:$C$326, "=2", data!$D$2:$D$326, {2,3}, data!$E$2:$E$326, "=1", data!$F$2:$F$326, "=1", data!$G$2:$G$326, "=1"), $C154=7, AVERAGEIFS(data!J$2:J$326, data!$B$2:$B$326, $B154,data!$C$2:$C$326, "=2", data!$D$2:$D$326, "=1", data!$E$2:$E$326, {2,3}, data!$F$2:$F$326, "=1", data!$G$2:$G$326, "=1"), $C154=8, AVERAGEIFS(data!J$2:J$326, data!$B$2:$B$326, $B154,data!$C$2:$C$326, "=2", data!$D$2:$D$326, {2,3}, data!$E$2:$E$326, {2,3}, data!$F$2:$F$326, "=1", data!$G$2:$G$326, "=1"))</f>
        <v>1</v>
      </c>
      <c r="G154" s="4">
        <f>_xlfn.IFS($C154=1, AVERAGEIFS(data!K$2:K$326, data!$B$2:$B$326, $B154,data!$C$2:$C$326, "=2", data!$D$2:$D$326, "=1", data!$E$2:$E$326, "=1", data!$F$2:$F$326, "=1", data!$G$2:$G$326, "=1"), $C154=2, AVERAGEIFS(data!K$2:K$326, data!$B$2:$B$326, $B154,data!$C$2:$C$326, "=2", data!$D$2:$D$326, "=1", data!$E$2:$E$326, "=1", data!$F$2:$F$326, "=1", data!$G$2:$G$326, "=2"), $C154=3, AVERAGEIFS(data!K$2:K$326, data!$B$2:$B$326, $B154,data!$C$2:$C$326, "=2", data!$D$2:$D$326, "=1", data!$E$2:$E$326, "=1", data!$F$2:$F$326, "=1", data!$G$2:$G$326, "=3"), $C154=4, AVERAGEIFS(data!K$2:K$326, data!$B$2:$B$326, $B154,data!$C$2:$C$326, "=3", data!$D$2:$D$326, "=1", data!$E$2:$E$326, "=1", data!$F$2:$F$326, "=1", data!$G$2:$G$326, "=1"), $C154=5, AVERAGEIFS(data!K$2:K$326, data!$B$2:$B$326, $B154,data!$C$2:$C$326, "=3", data!$D$2:$D$326, "=1", data!$E$2:$E$326, "=1", data!$F$2:$F$326, "=1", data!$G$2:$G$326, "=2"), $C154=6, AVERAGEIFS(data!K$2:K$326, data!$B$2:$B$326, $B154,data!$C$2:$C$326, "=2", data!$D$2:$D$326, {2,3}, data!$E$2:$E$326, "=1", data!$F$2:$F$326, "=1", data!$G$2:$G$326, "=1"), $C154=7, AVERAGEIFS(data!K$2:K$326, data!$B$2:$B$326, $B154,data!$C$2:$C$326, "=2", data!$D$2:$D$326, "=1", data!$E$2:$E$326, {2,3}, data!$F$2:$F$326, "=1", data!$G$2:$G$326, "=1"), $C154=8, AVERAGEIFS(data!K$2:K$326, data!$B$2:$B$326, $B154,data!$C$2:$C$326, "=2", data!$D$2:$D$326, {2,3}, data!$E$2:$E$326, {2,3}, data!$F$2:$F$326, "=1", data!$G$2:$G$326, "=1"))</f>
        <v>1</v>
      </c>
      <c r="H154" s="6">
        <f t="shared" si="2"/>
        <v>0</v>
      </c>
    </row>
    <row r="155" spans="1:8" x14ac:dyDescent="0.2">
      <c r="A155" s="4" t="s">
        <v>15</v>
      </c>
      <c r="B155" s="4">
        <v>24</v>
      </c>
      <c r="C155" s="3">
        <v>2</v>
      </c>
      <c r="D155" s="4">
        <f>_xlfn.IFS($C155=1, AVERAGEIFS(data!H$2:H$326, data!$B$2:$B$326, $B155,data!$C$2:$C$326, "=2", data!$D$2:$D$326, "=1", data!$E$2:$E$326, "=1", data!$F$2:$F$326, "=1", data!$G$2:$G$326, "=1"), $C155=2, AVERAGEIFS(data!H$2:H$326, data!$B$2:$B$326, $B155,data!$C$2:$C$326, "=2", data!$D$2:$D$326, "=1", data!$E$2:$E$326, "=1", data!$F$2:$F$326, "=1", data!$G$2:$G$326, "=2"), $C155=3, AVERAGEIFS(data!H$2:H$326, data!$B$2:$B$326, $B155,data!$C$2:$C$326, "=2", data!$D$2:$D$326, "=1", data!$E$2:$E$326, "=1", data!$F$2:$F$326, "=1", data!$G$2:$G$326, "=3"), $C155=4, AVERAGEIFS(data!H$2:H$326, data!$B$2:$B$326, $B155,data!$C$2:$C$326, "=3", data!$D$2:$D$326, "=1", data!$E$2:$E$326, "=1", data!$F$2:$F$326, "=1", data!$G$2:$G$326, "=1"), $C155=5, AVERAGEIFS(data!H$2:H$326, data!$B$2:$B$326, $B155,data!$C$2:$C$326, "=3", data!$D$2:$D$326, "=1", data!$E$2:$E$326, "=1", data!$F$2:$F$326, "=1", data!$G$2:$G$326, "=2"), $C155=6, AVERAGEIFS(data!H$2:H$326, data!$B$2:$B$326, $B155,data!$C$2:$C$326, "=2", data!$D$2:$D$326, {2,3}, data!$E$2:$E$326, "=1", data!$F$2:$F$326, "=1", data!$G$2:$G$326, "=1"), $C155=7, AVERAGEIFS(data!H$2:H$326, data!$B$2:$B$326, $B155,data!$C$2:$C$326, "=2", data!$D$2:$D$326, "=1", data!$E$2:$E$326, {2,3}, data!$F$2:$F$326, "=1", data!$G$2:$G$326, "=1"), $C155=8, AVERAGEIFS(data!H$2:H$326, data!$B$2:$B$326, $B155,data!$C$2:$C$326, "=2", data!$D$2:$D$326, {2,3}, data!$E$2:$E$326, {2,3}, data!$F$2:$F$326, "=1", data!$G$2:$G$326, "=1"))</f>
        <v>500</v>
      </c>
      <c r="E155" s="4">
        <f>_xlfn.IFS($C155=1, AVERAGEIFS(data!I$2:I$326, data!$B$2:$B$326, $B155,data!$C$2:$C$326, "=2", data!$D$2:$D$326, "=1", data!$E$2:$E$326, "=1", data!$F$2:$F$326, "=1", data!$G$2:$G$326, "=1"), $C155=2, AVERAGEIFS(data!I$2:I$326, data!$B$2:$B$326, $B155,data!$C$2:$C$326, "=2", data!$D$2:$D$326, "=1", data!$E$2:$E$326, "=1", data!$F$2:$F$326, "=1", data!$G$2:$G$326, "=2"), $C155=3, AVERAGEIFS(data!I$2:I$326, data!$B$2:$B$326, $B155,data!$C$2:$C$326, "=2", data!$D$2:$D$326, "=1", data!$E$2:$E$326, "=1", data!$F$2:$F$326, "=1", data!$G$2:$G$326, "=3"), $C155=4, AVERAGEIFS(data!I$2:I$326, data!$B$2:$B$326, $B155,data!$C$2:$C$326, "=3", data!$D$2:$D$326, "=1", data!$E$2:$E$326, "=1", data!$F$2:$F$326, "=1", data!$G$2:$G$326, "=1"), $C155=5, AVERAGEIFS(data!I$2:I$326, data!$B$2:$B$326, $B155,data!$C$2:$C$326, "=3", data!$D$2:$D$326, "=1", data!$E$2:$E$326, "=1", data!$F$2:$F$326, "=1", data!$G$2:$G$326, "=2"), $C155=6, AVERAGEIFS(data!I$2:I$326, data!$B$2:$B$326, $B155,data!$C$2:$C$326, "=2", data!$D$2:$D$326, {2,3}, data!$E$2:$E$326, "=1", data!$F$2:$F$326, "=1", data!$G$2:$G$326, "=1"), $C155=7, AVERAGEIFS(data!I$2:I$326, data!$B$2:$B$326, $B155,data!$C$2:$C$326, "=2", data!$D$2:$D$326, "=1", data!$E$2:$E$326, {2,3}, data!$F$2:$F$326, "=1", data!$G$2:$G$326, "=1"), $C155=8, AVERAGEIFS(data!I$2:I$326, data!$B$2:$B$326, $B155,data!$C$2:$C$326, "=2", data!$D$2:$D$326, {2,3}, data!$E$2:$E$326, {2,3}, data!$F$2:$F$326, "=1", data!$G$2:$G$326, "=1"))</f>
        <v>39</v>
      </c>
      <c r="F155" s="4">
        <f>_xlfn.IFS($C155=1, AVERAGEIFS(data!J$2:J$326, data!$B$2:$B$326, $B155,data!$C$2:$C$326, "=2", data!$D$2:$D$326, "=1", data!$E$2:$E$326, "=1", data!$F$2:$F$326, "=1", data!$G$2:$G$326, "=1"), $C155=2, AVERAGEIFS(data!J$2:J$326, data!$B$2:$B$326, $B155,data!$C$2:$C$326, "=2", data!$D$2:$D$326, "=1", data!$E$2:$E$326, "=1", data!$F$2:$F$326, "=1", data!$G$2:$G$326, "=2"), $C155=3, AVERAGEIFS(data!J$2:J$326, data!$B$2:$B$326, $B155,data!$C$2:$C$326, "=2", data!$D$2:$D$326, "=1", data!$E$2:$E$326, "=1", data!$F$2:$F$326, "=1", data!$G$2:$G$326, "=3"), $C155=4, AVERAGEIFS(data!J$2:J$326, data!$B$2:$B$326, $B155,data!$C$2:$C$326, "=3", data!$D$2:$D$326, "=1", data!$E$2:$E$326, "=1", data!$F$2:$F$326, "=1", data!$G$2:$G$326, "=1"), $C155=5, AVERAGEIFS(data!J$2:J$326, data!$B$2:$B$326, $B155,data!$C$2:$C$326, "=3", data!$D$2:$D$326, "=1", data!$E$2:$E$326, "=1", data!$F$2:$F$326, "=1", data!$G$2:$G$326, "=2"), $C155=6, AVERAGEIFS(data!J$2:J$326, data!$B$2:$B$326, $B155,data!$C$2:$C$326, "=2", data!$D$2:$D$326, {2,3}, data!$E$2:$E$326, "=1", data!$F$2:$F$326, "=1", data!$G$2:$G$326, "=1"), $C155=7, AVERAGEIFS(data!J$2:J$326, data!$B$2:$B$326, $B155,data!$C$2:$C$326, "=2", data!$D$2:$D$326, "=1", data!$E$2:$E$326, {2,3}, data!$F$2:$F$326, "=1", data!$G$2:$G$326, "=1"), $C155=8, AVERAGEIFS(data!J$2:J$326, data!$B$2:$B$326, $B155,data!$C$2:$C$326, "=2", data!$D$2:$D$326, {2,3}, data!$E$2:$E$326, {2,3}, data!$F$2:$F$326, "=1", data!$G$2:$G$326, "=1"))</f>
        <v>6</v>
      </c>
      <c r="G155" s="4">
        <f>_xlfn.IFS($C155=1, AVERAGEIFS(data!K$2:K$326, data!$B$2:$B$326, $B155,data!$C$2:$C$326, "=2", data!$D$2:$D$326, "=1", data!$E$2:$E$326, "=1", data!$F$2:$F$326, "=1", data!$G$2:$G$326, "=1"), $C155=2, AVERAGEIFS(data!K$2:K$326, data!$B$2:$B$326, $B155,data!$C$2:$C$326, "=2", data!$D$2:$D$326, "=1", data!$E$2:$E$326, "=1", data!$F$2:$F$326, "=1", data!$G$2:$G$326, "=2"), $C155=3, AVERAGEIFS(data!K$2:K$326, data!$B$2:$B$326, $B155,data!$C$2:$C$326, "=2", data!$D$2:$D$326, "=1", data!$E$2:$E$326, "=1", data!$F$2:$F$326, "=1", data!$G$2:$G$326, "=3"), $C155=4, AVERAGEIFS(data!K$2:K$326, data!$B$2:$B$326, $B155,data!$C$2:$C$326, "=3", data!$D$2:$D$326, "=1", data!$E$2:$E$326, "=1", data!$F$2:$F$326, "=1", data!$G$2:$G$326, "=1"), $C155=5, AVERAGEIFS(data!K$2:K$326, data!$B$2:$B$326, $B155,data!$C$2:$C$326, "=3", data!$D$2:$D$326, "=1", data!$E$2:$E$326, "=1", data!$F$2:$F$326, "=1", data!$G$2:$G$326, "=2"), $C155=6, AVERAGEIFS(data!K$2:K$326, data!$B$2:$B$326, $B155,data!$C$2:$C$326, "=2", data!$D$2:$D$326, {2,3}, data!$E$2:$E$326, "=1", data!$F$2:$F$326, "=1", data!$G$2:$G$326, "=1"), $C155=7, AVERAGEIFS(data!K$2:K$326, data!$B$2:$B$326, $B155,data!$C$2:$C$326, "=2", data!$D$2:$D$326, "=1", data!$E$2:$E$326, {2,3}, data!$F$2:$F$326, "=1", data!$G$2:$G$326, "=1"), $C155=8, AVERAGEIFS(data!K$2:K$326, data!$B$2:$B$326, $B155,data!$C$2:$C$326, "=2", data!$D$2:$D$326, {2,3}, data!$E$2:$E$326, {2,3}, data!$F$2:$F$326, "=1", data!$G$2:$G$326, "=1"))</f>
        <v>3</v>
      </c>
      <c r="H155" s="6">
        <f t="shared" si="2"/>
        <v>0.5</v>
      </c>
    </row>
    <row r="156" spans="1:8" x14ac:dyDescent="0.2">
      <c r="A156" s="4" t="s">
        <v>15</v>
      </c>
      <c r="B156" s="4">
        <v>24</v>
      </c>
      <c r="C156" s="3">
        <v>3</v>
      </c>
      <c r="D156" s="4">
        <f>_xlfn.IFS($C156=1, AVERAGEIFS(data!H$2:H$326, data!$B$2:$B$326, $B156,data!$C$2:$C$326, "=2", data!$D$2:$D$326, "=1", data!$E$2:$E$326, "=1", data!$F$2:$F$326, "=1", data!$G$2:$G$326, "=1"), $C156=2, AVERAGEIFS(data!H$2:H$326, data!$B$2:$B$326, $B156,data!$C$2:$C$326, "=2", data!$D$2:$D$326, "=1", data!$E$2:$E$326, "=1", data!$F$2:$F$326, "=1", data!$G$2:$G$326, "=2"), $C156=3, AVERAGEIFS(data!H$2:H$326, data!$B$2:$B$326, $B156,data!$C$2:$C$326, "=2", data!$D$2:$D$326, "=1", data!$E$2:$E$326, "=1", data!$F$2:$F$326, "=1", data!$G$2:$G$326, "=3"), $C156=4, AVERAGEIFS(data!H$2:H$326, data!$B$2:$B$326, $B156,data!$C$2:$C$326, "=3", data!$D$2:$D$326, "=1", data!$E$2:$E$326, "=1", data!$F$2:$F$326, "=1", data!$G$2:$G$326, "=1"), $C156=5, AVERAGEIFS(data!H$2:H$326, data!$B$2:$B$326, $B156,data!$C$2:$C$326, "=3", data!$D$2:$D$326, "=1", data!$E$2:$E$326, "=1", data!$F$2:$F$326, "=1", data!$G$2:$G$326, "=2"), $C156=6, AVERAGEIFS(data!H$2:H$326, data!$B$2:$B$326, $B156,data!$C$2:$C$326, "=2", data!$D$2:$D$326, {2,3}, data!$E$2:$E$326, "=1", data!$F$2:$F$326, "=1", data!$G$2:$G$326, "=1"), $C156=7, AVERAGEIFS(data!H$2:H$326, data!$B$2:$B$326, $B156,data!$C$2:$C$326, "=2", data!$D$2:$D$326, "=1", data!$E$2:$E$326, {2,3}, data!$F$2:$F$326, "=1", data!$G$2:$G$326, "=1"), $C156=8, AVERAGEIFS(data!H$2:H$326, data!$B$2:$B$326, $B156,data!$C$2:$C$326, "=2", data!$D$2:$D$326, {2,3}, data!$E$2:$E$326, {2,3}, data!$F$2:$F$326, "=1", data!$G$2:$G$326, "=1"))</f>
        <v>500</v>
      </c>
      <c r="E156" s="4">
        <f>_xlfn.IFS($C156=1, AVERAGEIFS(data!I$2:I$326, data!$B$2:$B$326, $B156,data!$C$2:$C$326, "=2", data!$D$2:$D$326, "=1", data!$E$2:$E$326, "=1", data!$F$2:$F$326, "=1", data!$G$2:$G$326, "=1"), $C156=2, AVERAGEIFS(data!I$2:I$326, data!$B$2:$B$326, $B156,data!$C$2:$C$326, "=2", data!$D$2:$D$326, "=1", data!$E$2:$E$326, "=1", data!$F$2:$F$326, "=1", data!$G$2:$G$326, "=2"), $C156=3, AVERAGEIFS(data!I$2:I$326, data!$B$2:$B$326, $B156,data!$C$2:$C$326, "=2", data!$D$2:$D$326, "=1", data!$E$2:$E$326, "=1", data!$F$2:$F$326, "=1", data!$G$2:$G$326, "=3"), $C156=4, AVERAGEIFS(data!I$2:I$326, data!$B$2:$B$326, $B156,data!$C$2:$C$326, "=3", data!$D$2:$D$326, "=1", data!$E$2:$E$326, "=1", data!$F$2:$F$326, "=1", data!$G$2:$G$326, "=1"), $C156=5, AVERAGEIFS(data!I$2:I$326, data!$B$2:$B$326, $B156,data!$C$2:$C$326, "=3", data!$D$2:$D$326, "=1", data!$E$2:$E$326, "=1", data!$F$2:$F$326, "=1", data!$G$2:$G$326, "=2"), $C156=6, AVERAGEIFS(data!I$2:I$326, data!$B$2:$B$326, $B156,data!$C$2:$C$326, "=2", data!$D$2:$D$326, {2,3}, data!$E$2:$E$326, "=1", data!$F$2:$F$326, "=1", data!$G$2:$G$326, "=1"), $C156=7, AVERAGEIFS(data!I$2:I$326, data!$B$2:$B$326, $B156,data!$C$2:$C$326, "=2", data!$D$2:$D$326, "=1", data!$E$2:$E$326, {2,3}, data!$F$2:$F$326, "=1", data!$G$2:$G$326, "=1"), $C156=8, AVERAGEIFS(data!I$2:I$326, data!$B$2:$B$326, $B156,data!$C$2:$C$326, "=2", data!$D$2:$D$326, {2,3}, data!$E$2:$E$326, {2,3}, data!$F$2:$F$326, "=1", data!$G$2:$G$326, "=1"))</f>
        <v>0</v>
      </c>
      <c r="F156" s="4">
        <f>_xlfn.IFS($C156=1, AVERAGEIFS(data!J$2:J$326, data!$B$2:$B$326, $B156,data!$C$2:$C$326, "=2", data!$D$2:$D$326, "=1", data!$E$2:$E$326, "=1", data!$F$2:$F$326, "=1", data!$G$2:$G$326, "=1"), $C156=2, AVERAGEIFS(data!J$2:J$326, data!$B$2:$B$326, $B156,data!$C$2:$C$326, "=2", data!$D$2:$D$326, "=1", data!$E$2:$E$326, "=1", data!$F$2:$F$326, "=1", data!$G$2:$G$326, "=2"), $C156=3, AVERAGEIFS(data!J$2:J$326, data!$B$2:$B$326, $B156,data!$C$2:$C$326, "=2", data!$D$2:$D$326, "=1", data!$E$2:$E$326, "=1", data!$F$2:$F$326, "=1", data!$G$2:$G$326, "=3"), $C156=4, AVERAGEIFS(data!J$2:J$326, data!$B$2:$B$326, $B156,data!$C$2:$C$326, "=3", data!$D$2:$D$326, "=1", data!$E$2:$E$326, "=1", data!$F$2:$F$326, "=1", data!$G$2:$G$326, "=1"), $C156=5, AVERAGEIFS(data!J$2:J$326, data!$B$2:$B$326, $B156,data!$C$2:$C$326, "=3", data!$D$2:$D$326, "=1", data!$E$2:$E$326, "=1", data!$F$2:$F$326, "=1", data!$G$2:$G$326, "=2"), $C156=6, AVERAGEIFS(data!J$2:J$326, data!$B$2:$B$326, $B156,data!$C$2:$C$326, "=2", data!$D$2:$D$326, {2,3}, data!$E$2:$E$326, "=1", data!$F$2:$F$326, "=1", data!$G$2:$G$326, "=1"), $C156=7, AVERAGEIFS(data!J$2:J$326, data!$B$2:$B$326, $B156,data!$C$2:$C$326, "=2", data!$D$2:$D$326, "=1", data!$E$2:$E$326, {2,3}, data!$F$2:$F$326, "=1", data!$G$2:$G$326, "=1"), $C156=8, AVERAGEIFS(data!J$2:J$326, data!$B$2:$B$326, $B156,data!$C$2:$C$326, "=2", data!$D$2:$D$326, {2,3}, data!$E$2:$E$326, {2,3}, data!$F$2:$F$326, "=1", data!$G$2:$G$326, "=1"))</f>
        <v>0</v>
      </c>
      <c r="G156" s="4">
        <f>_xlfn.IFS($C156=1, AVERAGEIFS(data!K$2:K$326, data!$B$2:$B$326, $B156,data!$C$2:$C$326, "=2", data!$D$2:$D$326, "=1", data!$E$2:$E$326, "=1", data!$F$2:$F$326, "=1", data!$G$2:$G$326, "=1"), $C156=2, AVERAGEIFS(data!K$2:K$326, data!$B$2:$B$326, $B156,data!$C$2:$C$326, "=2", data!$D$2:$D$326, "=1", data!$E$2:$E$326, "=1", data!$F$2:$F$326, "=1", data!$G$2:$G$326, "=2"), $C156=3, AVERAGEIFS(data!K$2:K$326, data!$B$2:$B$326, $B156,data!$C$2:$C$326, "=2", data!$D$2:$D$326, "=1", data!$E$2:$E$326, "=1", data!$F$2:$F$326, "=1", data!$G$2:$G$326, "=3"), $C156=4, AVERAGEIFS(data!K$2:K$326, data!$B$2:$B$326, $B156,data!$C$2:$C$326, "=3", data!$D$2:$D$326, "=1", data!$E$2:$E$326, "=1", data!$F$2:$F$326, "=1", data!$G$2:$G$326, "=1"), $C156=5, AVERAGEIFS(data!K$2:K$326, data!$B$2:$B$326, $B156,data!$C$2:$C$326, "=3", data!$D$2:$D$326, "=1", data!$E$2:$E$326, "=1", data!$F$2:$F$326, "=1", data!$G$2:$G$326, "=2"), $C156=6, AVERAGEIFS(data!K$2:K$326, data!$B$2:$B$326, $B156,data!$C$2:$C$326, "=2", data!$D$2:$D$326, {2,3}, data!$E$2:$E$326, "=1", data!$F$2:$F$326, "=1", data!$G$2:$G$326, "=1"), $C156=7, AVERAGEIFS(data!K$2:K$326, data!$B$2:$B$326, $B156,data!$C$2:$C$326, "=2", data!$D$2:$D$326, "=1", data!$E$2:$E$326, {2,3}, data!$F$2:$F$326, "=1", data!$G$2:$G$326, "=1"), $C156=8, AVERAGEIFS(data!K$2:K$326, data!$B$2:$B$326, $B156,data!$C$2:$C$326, "=2", data!$D$2:$D$326, {2,3}, data!$E$2:$E$326, {2,3}, data!$F$2:$F$326, "=1", data!$G$2:$G$326, "=1"))</f>
        <v>0</v>
      </c>
      <c r="H156" s="6" t="str">
        <f t="shared" si="2"/>
        <v>N/A</v>
      </c>
    </row>
    <row r="157" spans="1:8" x14ac:dyDescent="0.2">
      <c r="A157" s="4" t="s">
        <v>15</v>
      </c>
      <c r="B157" s="4">
        <v>24</v>
      </c>
      <c r="C157" s="3">
        <v>4</v>
      </c>
      <c r="D157" s="4">
        <f>_xlfn.IFS($C157=1, AVERAGEIFS(data!H$2:H$326, data!$B$2:$B$326, $B157,data!$C$2:$C$326, "=2", data!$D$2:$D$326, "=1", data!$E$2:$E$326, "=1", data!$F$2:$F$326, "=1", data!$G$2:$G$326, "=1"), $C157=2, AVERAGEIFS(data!H$2:H$326, data!$B$2:$B$326, $B157,data!$C$2:$C$326, "=2", data!$D$2:$D$326, "=1", data!$E$2:$E$326, "=1", data!$F$2:$F$326, "=1", data!$G$2:$G$326, "=2"), $C157=3, AVERAGEIFS(data!H$2:H$326, data!$B$2:$B$326, $B157,data!$C$2:$C$326, "=2", data!$D$2:$D$326, "=1", data!$E$2:$E$326, "=1", data!$F$2:$F$326, "=1", data!$G$2:$G$326, "=3"), $C157=4, AVERAGEIFS(data!H$2:H$326, data!$B$2:$B$326, $B157,data!$C$2:$C$326, "=3", data!$D$2:$D$326, "=1", data!$E$2:$E$326, "=1", data!$F$2:$F$326, "=1", data!$G$2:$G$326, "=1"), $C157=5, AVERAGEIFS(data!H$2:H$326, data!$B$2:$B$326, $B157,data!$C$2:$C$326, "=3", data!$D$2:$D$326, "=1", data!$E$2:$E$326, "=1", data!$F$2:$F$326, "=1", data!$G$2:$G$326, "=2"), $C157=6, AVERAGEIFS(data!H$2:H$326, data!$B$2:$B$326, $B157,data!$C$2:$C$326, "=2", data!$D$2:$D$326, {2,3}, data!$E$2:$E$326, "=1", data!$F$2:$F$326, "=1", data!$G$2:$G$326, "=1"), $C157=7, AVERAGEIFS(data!H$2:H$326, data!$B$2:$B$326, $B157,data!$C$2:$C$326, "=2", data!$D$2:$D$326, "=1", data!$E$2:$E$326, {2,3}, data!$F$2:$F$326, "=1", data!$G$2:$G$326, "=1"), $C157=8, AVERAGEIFS(data!H$2:H$326, data!$B$2:$B$326, $B157,data!$C$2:$C$326, "=2", data!$D$2:$D$326, {2,3}, data!$E$2:$E$326, {2,3}, data!$F$2:$F$326, "=1", data!$G$2:$G$326, "=1"))</f>
        <v>500</v>
      </c>
      <c r="E157" s="4">
        <f>_xlfn.IFS($C157=1, AVERAGEIFS(data!I$2:I$326, data!$B$2:$B$326, $B157,data!$C$2:$C$326, "=2", data!$D$2:$D$326, "=1", data!$E$2:$E$326, "=1", data!$F$2:$F$326, "=1", data!$G$2:$G$326, "=1"), $C157=2, AVERAGEIFS(data!I$2:I$326, data!$B$2:$B$326, $B157,data!$C$2:$C$326, "=2", data!$D$2:$D$326, "=1", data!$E$2:$E$326, "=1", data!$F$2:$F$326, "=1", data!$G$2:$G$326, "=2"), $C157=3, AVERAGEIFS(data!I$2:I$326, data!$B$2:$B$326, $B157,data!$C$2:$C$326, "=2", data!$D$2:$D$326, "=1", data!$E$2:$E$326, "=1", data!$F$2:$F$326, "=1", data!$G$2:$G$326, "=3"), $C157=4, AVERAGEIFS(data!I$2:I$326, data!$B$2:$B$326, $B157,data!$C$2:$C$326, "=3", data!$D$2:$D$326, "=1", data!$E$2:$E$326, "=1", data!$F$2:$F$326, "=1", data!$G$2:$G$326, "=1"), $C157=5, AVERAGEIFS(data!I$2:I$326, data!$B$2:$B$326, $B157,data!$C$2:$C$326, "=3", data!$D$2:$D$326, "=1", data!$E$2:$E$326, "=1", data!$F$2:$F$326, "=1", data!$G$2:$G$326, "=2"), $C157=6, AVERAGEIFS(data!I$2:I$326, data!$B$2:$B$326, $B157,data!$C$2:$C$326, "=2", data!$D$2:$D$326, {2,3}, data!$E$2:$E$326, "=1", data!$F$2:$F$326, "=1", data!$G$2:$G$326, "=1"), $C157=7, AVERAGEIFS(data!I$2:I$326, data!$B$2:$B$326, $B157,data!$C$2:$C$326, "=2", data!$D$2:$D$326, "=1", data!$E$2:$E$326, {2,3}, data!$F$2:$F$326, "=1", data!$G$2:$G$326, "=1"), $C157=8, AVERAGEIFS(data!I$2:I$326, data!$B$2:$B$326, $B157,data!$C$2:$C$326, "=2", data!$D$2:$D$326, {2,3}, data!$E$2:$E$326, {2,3}, data!$F$2:$F$326, "=1", data!$G$2:$G$326, "=1"))</f>
        <v>153</v>
      </c>
      <c r="F157" s="4">
        <f>_xlfn.IFS($C157=1, AVERAGEIFS(data!J$2:J$326, data!$B$2:$B$326, $B157,data!$C$2:$C$326, "=2", data!$D$2:$D$326, "=1", data!$E$2:$E$326, "=1", data!$F$2:$F$326, "=1", data!$G$2:$G$326, "=1"), $C157=2, AVERAGEIFS(data!J$2:J$326, data!$B$2:$B$326, $B157,data!$C$2:$C$326, "=2", data!$D$2:$D$326, "=1", data!$E$2:$E$326, "=1", data!$F$2:$F$326, "=1", data!$G$2:$G$326, "=2"), $C157=3, AVERAGEIFS(data!J$2:J$326, data!$B$2:$B$326, $B157,data!$C$2:$C$326, "=2", data!$D$2:$D$326, "=1", data!$E$2:$E$326, "=1", data!$F$2:$F$326, "=1", data!$G$2:$G$326, "=3"), $C157=4, AVERAGEIFS(data!J$2:J$326, data!$B$2:$B$326, $B157,data!$C$2:$C$326, "=3", data!$D$2:$D$326, "=1", data!$E$2:$E$326, "=1", data!$F$2:$F$326, "=1", data!$G$2:$G$326, "=1"), $C157=5, AVERAGEIFS(data!J$2:J$326, data!$B$2:$B$326, $B157,data!$C$2:$C$326, "=3", data!$D$2:$D$326, "=1", data!$E$2:$E$326, "=1", data!$F$2:$F$326, "=1", data!$G$2:$G$326, "=2"), $C157=6, AVERAGEIFS(data!J$2:J$326, data!$B$2:$B$326, $B157,data!$C$2:$C$326, "=2", data!$D$2:$D$326, {2,3}, data!$E$2:$E$326, "=1", data!$F$2:$F$326, "=1", data!$G$2:$G$326, "=1"), $C157=7, AVERAGEIFS(data!J$2:J$326, data!$B$2:$B$326, $B157,data!$C$2:$C$326, "=2", data!$D$2:$D$326, "=1", data!$E$2:$E$326, {2,3}, data!$F$2:$F$326, "=1", data!$G$2:$G$326, "=1"), $C157=8, AVERAGEIFS(data!J$2:J$326, data!$B$2:$B$326, $B157,data!$C$2:$C$326, "=2", data!$D$2:$D$326, {2,3}, data!$E$2:$E$326, {2,3}, data!$F$2:$F$326, "=1", data!$G$2:$G$326, "=1"))</f>
        <v>70</v>
      </c>
      <c r="G157" s="4">
        <f>_xlfn.IFS($C157=1, AVERAGEIFS(data!K$2:K$326, data!$B$2:$B$326, $B157,data!$C$2:$C$326, "=2", data!$D$2:$D$326, "=1", data!$E$2:$E$326, "=1", data!$F$2:$F$326, "=1", data!$G$2:$G$326, "=1"), $C157=2, AVERAGEIFS(data!K$2:K$326, data!$B$2:$B$326, $B157,data!$C$2:$C$326, "=2", data!$D$2:$D$326, "=1", data!$E$2:$E$326, "=1", data!$F$2:$F$326, "=1", data!$G$2:$G$326, "=2"), $C157=3, AVERAGEIFS(data!K$2:K$326, data!$B$2:$B$326, $B157,data!$C$2:$C$326, "=2", data!$D$2:$D$326, "=1", data!$E$2:$E$326, "=1", data!$F$2:$F$326, "=1", data!$G$2:$G$326, "=3"), $C157=4, AVERAGEIFS(data!K$2:K$326, data!$B$2:$B$326, $B157,data!$C$2:$C$326, "=3", data!$D$2:$D$326, "=1", data!$E$2:$E$326, "=1", data!$F$2:$F$326, "=1", data!$G$2:$G$326, "=1"), $C157=5, AVERAGEIFS(data!K$2:K$326, data!$B$2:$B$326, $B157,data!$C$2:$C$326, "=3", data!$D$2:$D$326, "=1", data!$E$2:$E$326, "=1", data!$F$2:$F$326, "=1", data!$G$2:$G$326, "=2"), $C157=6, AVERAGEIFS(data!K$2:K$326, data!$B$2:$B$326, $B157,data!$C$2:$C$326, "=2", data!$D$2:$D$326, {2,3}, data!$E$2:$E$326, "=1", data!$F$2:$F$326, "=1", data!$G$2:$G$326, "=1"), $C157=7, AVERAGEIFS(data!K$2:K$326, data!$B$2:$B$326, $B157,data!$C$2:$C$326, "=2", data!$D$2:$D$326, "=1", data!$E$2:$E$326, {2,3}, data!$F$2:$F$326, "=1", data!$G$2:$G$326, "=1"), $C157=8, AVERAGEIFS(data!K$2:K$326, data!$B$2:$B$326, $B157,data!$C$2:$C$326, "=2", data!$D$2:$D$326, {2,3}, data!$E$2:$E$326, {2,3}, data!$F$2:$F$326, "=1", data!$G$2:$G$326, "=1"))</f>
        <v>4</v>
      </c>
      <c r="H157" s="6">
        <f t="shared" si="2"/>
        <v>0.94285714285714284</v>
      </c>
    </row>
    <row r="158" spans="1:8" x14ac:dyDescent="0.2">
      <c r="A158" s="4" t="s">
        <v>15</v>
      </c>
      <c r="B158" s="4">
        <v>24</v>
      </c>
      <c r="C158" s="3">
        <v>5</v>
      </c>
      <c r="D158" s="4">
        <f>_xlfn.IFS($C158=1, AVERAGEIFS(data!H$2:H$326, data!$B$2:$B$326, $B158,data!$C$2:$C$326, "=2", data!$D$2:$D$326, "=1", data!$E$2:$E$326, "=1", data!$F$2:$F$326, "=1", data!$G$2:$G$326, "=1"), $C158=2, AVERAGEIFS(data!H$2:H$326, data!$B$2:$B$326, $B158,data!$C$2:$C$326, "=2", data!$D$2:$D$326, "=1", data!$E$2:$E$326, "=1", data!$F$2:$F$326, "=1", data!$G$2:$G$326, "=2"), $C158=3, AVERAGEIFS(data!H$2:H$326, data!$B$2:$B$326, $B158,data!$C$2:$C$326, "=2", data!$D$2:$D$326, "=1", data!$E$2:$E$326, "=1", data!$F$2:$F$326, "=1", data!$G$2:$G$326, "=3"), $C158=4, AVERAGEIFS(data!H$2:H$326, data!$B$2:$B$326, $B158,data!$C$2:$C$326, "=3", data!$D$2:$D$326, "=1", data!$E$2:$E$326, "=1", data!$F$2:$F$326, "=1", data!$G$2:$G$326, "=1"), $C158=5, AVERAGEIFS(data!H$2:H$326, data!$B$2:$B$326, $B158,data!$C$2:$C$326, "=3", data!$D$2:$D$326, "=1", data!$E$2:$E$326, "=1", data!$F$2:$F$326, "=1", data!$G$2:$G$326, "=2"), $C158=6, AVERAGEIFS(data!H$2:H$326, data!$B$2:$B$326, $B158,data!$C$2:$C$326, "=2", data!$D$2:$D$326, {2,3}, data!$E$2:$E$326, "=1", data!$F$2:$F$326, "=1", data!$G$2:$G$326, "=1"), $C158=7, AVERAGEIFS(data!H$2:H$326, data!$B$2:$B$326, $B158,data!$C$2:$C$326, "=2", data!$D$2:$D$326, "=1", data!$E$2:$E$326, {2,3}, data!$F$2:$F$326, "=1", data!$G$2:$G$326, "=1"), $C158=8, AVERAGEIFS(data!H$2:H$326, data!$B$2:$B$326, $B158,data!$C$2:$C$326, "=2", data!$D$2:$D$326, {2,3}, data!$E$2:$E$326, {2,3}, data!$F$2:$F$326, "=1", data!$G$2:$G$326, "=1"))</f>
        <v>500</v>
      </c>
      <c r="E158" s="4">
        <f>_xlfn.IFS($C158=1, AVERAGEIFS(data!I$2:I$326, data!$B$2:$B$326, $B158,data!$C$2:$C$326, "=2", data!$D$2:$D$326, "=1", data!$E$2:$E$326, "=1", data!$F$2:$F$326, "=1", data!$G$2:$G$326, "=1"), $C158=2, AVERAGEIFS(data!I$2:I$326, data!$B$2:$B$326, $B158,data!$C$2:$C$326, "=2", data!$D$2:$D$326, "=1", data!$E$2:$E$326, "=1", data!$F$2:$F$326, "=1", data!$G$2:$G$326, "=2"), $C158=3, AVERAGEIFS(data!I$2:I$326, data!$B$2:$B$326, $B158,data!$C$2:$C$326, "=2", data!$D$2:$D$326, "=1", data!$E$2:$E$326, "=1", data!$F$2:$F$326, "=1", data!$G$2:$G$326, "=3"), $C158=4, AVERAGEIFS(data!I$2:I$326, data!$B$2:$B$326, $B158,data!$C$2:$C$326, "=3", data!$D$2:$D$326, "=1", data!$E$2:$E$326, "=1", data!$F$2:$F$326, "=1", data!$G$2:$G$326, "=1"), $C158=5, AVERAGEIFS(data!I$2:I$326, data!$B$2:$B$326, $B158,data!$C$2:$C$326, "=3", data!$D$2:$D$326, "=1", data!$E$2:$E$326, "=1", data!$F$2:$F$326, "=1", data!$G$2:$G$326, "=2"), $C158=6, AVERAGEIFS(data!I$2:I$326, data!$B$2:$B$326, $B158,data!$C$2:$C$326, "=2", data!$D$2:$D$326, {2,3}, data!$E$2:$E$326, "=1", data!$F$2:$F$326, "=1", data!$G$2:$G$326, "=1"), $C158=7, AVERAGEIFS(data!I$2:I$326, data!$B$2:$B$326, $B158,data!$C$2:$C$326, "=2", data!$D$2:$D$326, "=1", data!$E$2:$E$326, {2,3}, data!$F$2:$F$326, "=1", data!$G$2:$G$326, "=1"), $C158=8, AVERAGEIFS(data!I$2:I$326, data!$B$2:$B$326, $B158,data!$C$2:$C$326, "=2", data!$D$2:$D$326, {2,3}, data!$E$2:$E$326, {2,3}, data!$F$2:$F$326, "=1", data!$G$2:$G$326, "=1"))</f>
        <v>27</v>
      </c>
      <c r="F158" s="4">
        <f>_xlfn.IFS($C158=1, AVERAGEIFS(data!J$2:J$326, data!$B$2:$B$326, $B158,data!$C$2:$C$326, "=2", data!$D$2:$D$326, "=1", data!$E$2:$E$326, "=1", data!$F$2:$F$326, "=1", data!$G$2:$G$326, "=1"), $C158=2, AVERAGEIFS(data!J$2:J$326, data!$B$2:$B$326, $B158,data!$C$2:$C$326, "=2", data!$D$2:$D$326, "=1", data!$E$2:$E$326, "=1", data!$F$2:$F$326, "=1", data!$G$2:$G$326, "=2"), $C158=3, AVERAGEIFS(data!J$2:J$326, data!$B$2:$B$326, $B158,data!$C$2:$C$326, "=2", data!$D$2:$D$326, "=1", data!$E$2:$E$326, "=1", data!$F$2:$F$326, "=1", data!$G$2:$G$326, "=3"), $C158=4, AVERAGEIFS(data!J$2:J$326, data!$B$2:$B$326, $B158,data!$C$2:$C$326, "=3", data!$D$2:$D$326, "=1", data!$E$2:$E$326, "=1", data!$F$2:$F$326, "=1", data!$G$2:$G$326, "=1"), $C158=5, AVERAGEIFS(data!J$2:J$326, data!$B$2:$B$326, $B158,data!$C$2:$C$326, "=3", data!$D$2:$D$326, "=1", data!$E$2:$E$326, "=1", data!$F$2:$F$326, "=1", data!$G$2:$G$326, "=2"), $C158=6, AVERAGEIFS(data!J$2:J$326, data!$B$2:$B$326, $B158,data!$C$2:$C$326, "=2", data!$D$2:$D$326, {2,3}, data!$E$2:$E$326, "=1", data!$F$2:$F$326, "=1", data!$G$2:$G$326, "=1"), $C158=7, AVERAGEIFS(data!J$2:J$326, data!$B$2:$B$326, $B158,data!$C$2:$C$326, "=2", data!$D$2:$D$326, "=1", data!$E$2:$E$326, {2,3}, data!$F$2:$F$326, "=1", data!$G$2:$G$326, "=1"), $C158=8, AVERAGEIFS(data!J$2:J$326, data!$B$2:$B$326, $B158,data!$C$2:$C$326, "=2", data!$D$2:$D$326, {2,3}, data!$E$2:$E$326, {2,3}, data!$F$2:$F$326, "=1", data!$G$2:$G$326, "=1"))</f>
        <v>26</v>
      </c>
      <c r="G158" s="4">
        <f>_xlfn.IFS($C158=1, AVERAGEIFS(data!K$2:K$326, data!$B$2:$B$326, $B158,data!$C$2:$C$326, "=2", data!$D$2:$D$326, "=1", data!$E$2:$E$326, "=1", data!$F$2:$F$326, "=1", data!$G$2:$G$326, "=1"), $C158=2, AVERAGEIFS(data!K$2:K$326, data!$B$2:$B$326, $B158,data!$C$2:$C$326, "=2", data!$D$2:$D$326, "=1", data!$E$2:$E$326, "=1", data!$F$2:$F$326, "=1", data!$G$2:$G$326, "=2"), $C158=3, AVERAGEIFS(data!K$2:K$326, data!$B$2:$B$326, $B158,data!$C$2:$C$326, "=2", data!$D$2:$D$326, "=1", data!$E$2:$E$326, "=1", data!$F$2:$F$326, "=1", data!$G$2:$G$326, "=3"), $C158=4, AVERAGEIFS(data!K$2:K$326, data!$B$2:$B$326, $B158,data!$C$2:$C$326, "=3", data!$D$2:$D$326, "=1", data!$E$2:$E$326, "=1", data!$F$2:$F$326, "=1", data!$G$2:$G$326, "=1"), $C158=5, AVERAGEIFS(data!K$2:K$326, data!$B$2:$B$326, $B158,data!$C$2:$C$326, "=3", data!$D$2:$D$326, "=1", data!$E$2:$E$326, "=1", data!$F$2:$F$326, "=1", data!$G$2:$G$326, "=2"), $C158=6, AVERAGEIFS(data!K$2:K$326, data!$B$2:$B$326, $B158,data!$C$2:$C$326, "=2", data!$D$2:$D$326, {2,3}, data!$E$2:$E$326, "=1", data!$F$2:$F$326, "=1", data!$G$2:$G$326, "=1"), $C158=7, AVERAGEIFS(data!K$2:K$326, data!$B$2:$B$326, $B158,data!$C$2:$C$326, "=2", data!$D$2:$D$326, "=1", data!$E$2:$E$326, {2,3}, data!$F$2:$F$326, "=1", data!$G$2:$G$326, "=1"), $C158=8, AVERAGEIFS(data!K$2:K$326, data!$B$2:$B$326, $B158,data!$C$2:$C$326, "=2", data!$D$2:$D$326, {2,3}, data!$E$2:$E$326, {2,3}, data!$F$2:$F$326, "=1", data!$G$2:$G$326, "=1"))</f>
        <v>7</v>
      </c>
      <c r="H158" s="6">
        <f t="shared" si="2"/>
        <v>0.73076923076923084</v>
      </c>
    </row>
    <row r="159" spans="1:8" x14ac:dyDescent="0.2">
      <c r="A159" s="4" t="s">
        <v>15</v>
      </c>
      <c r="B159" s="4">
        <v>24</v>
      </c>
      <c r="C159" s="3">
        <v>6</v>
      </c>
      <c r="D159" s="4">
        <f>_xlfn.IFS($C159=1, AVERAGEIFS(data!H$2:H$326, data!$B$2:$B$326, $B159,data!$C$2:$C$326, "=2", data!$D$2:$D$326, "=1", data!$E$2:$E$326, "=1", data!$F$2:$F$326, "=1", data!$G$2:$G$326, "=1"), $C159=2, AVERAGEIFS(data!H$2:H$326, data!$B$2:$B$326, $B159,data!$C$2:$C$326, "=2", data!$D$2:$D$326, "=1", data!$E$2:$E$326, "=1", data!$F$2:$F$326, "=1", data!$G$2:$G$326, "=2"), $C159=3, AVERAGEIFS(data!H$2:H$326, data!$B$2:$B$326, $B159,data!$C$2:$C$326, "=2", data!$D$2:$D$326, "=1", data!$E$2:$E$326, "=1", data!$F$2:$F$326, "=1", data!$G$2:$G$326, "=3"), $C159=4, AVERAGEIFS(data!H$2:H$326, data!$B$2:$B$326, $B159,data!$C$2:$C$326, "=3", data!$D$2:$D$326, "=1", data!$E$2:$E$326, "=1", data!$F$2:$F$326, "=1", data!$G$2:$G$326, "=1"), $C159=5, AVERAGEIFS(data!H$2:H$326, data!$B$2:$B$326, $B159,data!$C$2:$C$326, "=3", data!$D$2:$D$326, "=1", data!$E$2:$E$326, "=1", data!$F$2:$F$326, "=1", data!$G$2:$G$326, "=2"), $C159=6, AVERAGEIFS(data!H$2:H$326, data!$B$2:$B$326, $B159,data!$C$2:$C$326, "=2", data!$D$2:$D$326, {2,3}, data!$E$2:$E$326, "=1", data!$F$2:$F$326, "=1", data!$G$2:$G$326, "=1"), $C159=7, AVERAGEIFS(data!H$2:H$326, data!$B$2:$B$326, $B159,data!$C$2:$C$326, "=2", data!$D$2:$D$326, "=1", data!$E$2:$E$326, {2,3}, data!$F$2:$F$326, "=1", data!$G$2:$G$326, "=1"), $C159=8, AVERAGEIFS(data!H$2:H$326, data!$B$2:$B$326, $B159,data!$C$2:$C$326, "=2", data!$D$2:$D$326, {2,3}, data!$E$2:$E$326, {2,3}, data!$F$2:$F$326, "=1", data!$G$2:$G$326, "=1"))</f>
        <v>500</v>
      </c>
      <c r="E159" s="4">
        <f>_xlfn.IFS($C159=1, AVERAGEIFS(data!I$2:I$326, data!$B$2:$B$326, $B159,data!$C$2:$C$326, "=2", data!$D$2:$D$326, "=1", data!$E$2:$E$326, "=1", data!$F$2:$F$326, "=1", data!$G$2:$G$326, "=1"), $C159=2, AVERAGEIFS(data!I$2:I$326, data!$B$2:$B$326, $B159,data!$C$2:$C$326, "=2", data!$D$2:$D$326, "=1", data!$E$2:$E$326, "=1", data!$F$2:$F$326, "=1", data!$G$2:$G$326, "=2"), $C159=3, AVERAGEIFS(data!I$2:I$326, data!$B$2:$B$326, $B159,data!$C$2:$C$326, "=2", data!$D$2:$D$326, "=1", data!$E$2:$E$326, "=1", data!$F$2:$F$326, "=1", data!$G$2:$G$326, "=3"), $C159=4, AVERAGEIFS(data!I$2:I$326, data!$B$2:$B$326, $B159,data!$C$2:$C$326, "=3", data!$D$2:$D$326, "=1", data!$E$2:$E$326, "=1", data!$F$2:$F$326, "=1", data!$G$2:$G$326, "=1"), $C159=5, AVERAGEIFS(data!I$2:I$326, data!$B$2:$B$326, $B159,data!$C$2:$C$326, "=3", data!$D$2:$D$326, "=1", data!$E$2:$E$326, "=1", data!$F$2:$F$326, "=1", data!$G$2:$G$326, "=2"), $C159=6, AVERAGEIFS(data!I$2:I$326, data!$B$2:$B$326, $B159,data!$C$2:$C$326, "=2", data!$D$2:$D$326, {2,3}, data!$E$2:$E$326, "=1", data!$F$2:$F$326, "=1", data!$G$2:$G$326, "=1"), $C159=7, AVERAGEIFS(data!I$2:I$326, data!$B$2:$B$326, $B159,data!$C$2:$C$326, "=2", data!$D$2:$D$326, "=1", data!$E$2:$E$326, {2,3}, data!$F$2:$F$326, "=1", data!$G$2:$G$326, "=1"), $C159=8, AVERAGEIFS(data!I$2:I$326, data!$B$2:$B$326, $B159,data!$C$2:$C$326, "=2", data!$D$2:$D$326, {2,3}, data!$E$2:$E$326, {2,3}, data!$F$2:$F$326, "=1", data!$G$2:$G$326, "=1"))</f>
        <v>0</v>
      </c>
      <c r="F159" s="4">
        <f>_xlfn.IFS($C159=1, AVERAGEIFS(data!J$2:J$326, data!$B$2:$B$326, $B159,data!$C$2:$C$326, "=2", data!$D$2:$D$326, "=1", data!$E$2:$E$326, "=1", data!$F$2:$F$326, "=1", data!$G$2:$G$326, "=1"), $C159=2, AVERAGEIFS(data!J$2:J$326, data!$B$2:$B$326, $B159,data!$C$2:$C$326, "=2", data!$D$2:$D$326, "=1", data!$E$2:$E$326, "=1", data!$F$2:$F$326, "=1", data!$G$2:$G$326, "=2"), $C159=3, AVERAGEIFS(data!J$2:J$326, data!$B$2:$B$326, $B159,data!$C$2:$C$326, "=2", data!$D$2:$D$326, "=1", data!$E$2:$E$326, "=1", data!$F$2:$F$326, "=1", data!$G$2:$G$326, "=3"), $C159=4, AVERAGEIFS(data!J$2:J$326, data!$B$2:$B$326, $B159,data!$C$2:$C$326, "=3", data!$D$2:$D$326, "=1", data!$E$2:$E$326, "=1", data!$F$2:$F$326, "=1", data!$G$2:$G$326, "=1"), $C159=5, AVERAGEIFS(data!J$2:J$326, data!$B$2:$B$326, $B159,data!$C$2:$C$326, "=3", data!$D$2:$D$326, "=1", data!$E$2:$E$326, "=1", data!$F$2:$F$326, "=1", data!$G$2:$G$326, "=2"), $C159=6, AVERAGEIFS(data!J$2:J$326, data!$B$2:$B$326, $B159,data!$C$2:$C$326, "=2", data!$D$2:$D$326, {2,3}, data!$E$2:$E$326, "=1", data!$F$2:$F$326, "=1", data!$G$2:$G$326, "=1"), $C159=7, AVERAGEIFS(data!J$2:J$326, data!$B$2:$B$326, $B159,data!$C$2:$C$326, "=2", data!$D$2:$D$326, "=1", data!$E$2:$E$326, {2,3}, data!$F$2:$F$326, "=1", data!$G$2:$G$326, "=1"), $C159=8, AVERAGEIFS(data!J$2:J$326, data!$B$2:$B$326, $B159,data!$C$2:$C$326, "=2", data!$D$2:$D$326, {2,3}, data!$E$2:$E$326, {2,3}, data!$F$2:$F$326, "=1", data!$G$2:$G$326, "=1"))</f>
        <v>0</v>
      </c>
      <c r="G159" s="4">
        <f>_xlfn.IFS($C159=1, AVERAGEIFS(data!K$2:K$326, data!$B$2:$B$326, $B159,data!$C$2:$C$326, "=2", data!$D$2:$D$326, "=1", data!$E$2:$E$326, "=1", data!$F$2:$F$326, "=1", data!$G$2:$G$326, "=1"), $C159=2, AVERAGEIFS(data!K$2:K$326, data!$B$2:$B$326, $B159,data!$C$2:$C$326, "=2", data!$D$2:$D$326, "=1", data!$E$2:$E$326, "=1", data!$F$2:$F$326, "=1", data!$G$2:$G$326, "=2"), $C159=3, AVERAGEIFS(data!K$2:K$326, data!$B$2:$B$326, $B159,data!$C$2:$C$326, "=2", data!$D$2:$D$326, "=1", data!$E$2:$E$326, "=1", data!$F$2:$F$326, "=1", data!$G$2:$G$326, "=3"), $C159=4, AVERAGEIFS(data!K$2:K$326, data!$B$2:$B$326, $B159,data!$C$2:$C$326, "=3", data!$D$2:$D$326, "=1", data!$E$2:$E$326, "=1", data!$F$2:$F$326, "=1", data!$G$2:$G$326, "=1"), $C159=5, AVERAGEIFS(data!K$2:K$326, data!$B$2:$B$326, $B159,data!$C$2:$C$326, "=3", data!$D$2:$D$326, "=1", data!$E$2:$E$326, "=1", data!$F$2:$F$326, "=1", data!$G$2:$G$326, "=2"), $C159=6, AVERAGEIFS(data!K$2:K$326, data!$B$2:$B$326, $B159,data!$C$2:$C$326, "=2", data!$D$2:$D$326, {2,3}, data!$E$2:$E$326, "=1", data!$F$2:$F$326, "=1", data!$G$2:$G$326, "=1"), $C159=7, AVERAGEIFS(data!K$2:K$326, data!$B$2:$B$326, $B159,data!$C$2:$C$326, "=2", data!$D$2:$D$326, "=1", data!$E$2:$E$326, {2,3}, data!$F$2:$F$326, "=1", data!$G$2:$G$326, "=1"), $C159=8, AVERAGEIFS(data!K$2:K$326, data!$B$2:$B$326, $B159,data!$C$2:$C$326, "=2", data!$D$2:$D$326, {2,3}, data!$E$2:$E$326, {2,3}, data!$F$2:$F$326, "=1", data!$G$2:$G$326, "=1"))</f>
        <v>0</v>
      </c>
      <c r="H159" s="6" t="str">
        <f t="shared" si="2"/>
        <v>N/A</v>
      </c>
    </row>
    <row r="160" spans="1:8" x14ac:dyDescent="0.2">
      <c r="A160" s="4" t="s">
        <v>15</v>
      </c>
      <c r="B160" s="4">
        <v>24</v>
      </c>
      <c r="C160" s="3">
        <v>7</v>
      </c>
      <c r="D160" s="4">
        <f>_xlfn.IFS($C160=1, AVERAGEIFS(data!H$2:H$326, data!$B$2:$B$326, $B160,data!$C$2:$C$326, "=2", data!$D$2:$D$326, "=1", data!$E$2:$E$326, "=1", data!$F$2:$F$326, "=1", data!$G$2:$G$326, "=1"), $C160=2, AVERAGEIFS(data!H$2:H$326, data!$B$2:$B$326, $B160,data!$C$2:$C$326, "=2", data!$D$2:$D$326, "=1", data!$E$2:$E$326, "=1", data!$F$2:$F$326, "=1", data!$G$2:$G$326, "=2"), $C160=3, AVERAGEIFS(data!H$2:H$326, data!$B$2:$B$326, $B160,data!$C$2:$C$326, "=2", data!$D$2:$D$326, "=1", data!$E$2:$E$326, "=1", data!$F$2:$F$326, "=1", data!$G$2:$G$326, "=3"), $C160=4, AVERAGEIFS(data!H$2:H$326, data!$B$2:$B$326, $B160,data!$C$2:$C$326, "=3", data!$D$2:$D$326, "=1", data!$E$2:$E$326, "=1", data!$F$2:$F$326, "=1", data!$G$2:$G$326, "=1"), $C160=5, AVERAGEIFS(data!H$2:H$326, data!$B$2:$B$326, $B160,data!$C$2:$C$326, "=3", data!$D$2:$D$326, "=1", data!$E$2:$E$326, "=1", data!$F$2:$F$326, "=1", data!$G$2:$G$326, "=2"), $C160=6, AVERAGEIFS(data!H$2:H$326, data!$B$2:$B$326, $B160,data!$C$2:$C$326, "=2", data!$D$2:$D$326, {2,3}, data!$E$2:$E$326, "=1", data!$F$2:$F$326, "=1", data!$G$2:$G$326, "=1"), $C160=7, AVERAGEIFS(data!H$2:H$326, data!$B$2:$B$326, $B160,data!$C$2:$C$326, "=2", data!$D$2:$D$326, "=1", data!$E$2:$E$326, {2,3}, data!$F$2:$F$326, "=1", data!$G$2:$G$326, "=1"), $C160=8, AVERAGEIFS(data!H$2:H$326, data!$B$2:$B$326, $B160,data!$C$2:$C$326, "=2", data!$D$2:$D$326, {2,3}, data!$E$2:$E$326, {2,3}, data!$F$2:$F$326, "=1", data!$G$2:$G$326, "=1"))</f>
        <v>500</v>
      </c>
      <c r="E160" s="4">
        <f>_xlfn.IFS($C160=1, AVERAGEIFS(data!I$2:I$326, data!$B$2:$B$326, $B160,data!$C$2:$C$326, "=2", data!$D$2:$D$326, "=1", data!$E$2:$E$326, "=1", data!$F$2:$F$326, "=1", data!$G$2:$G$326, "=1"), $C160=2, AVERAGEIFS(data!I$2:I$326, data!$B$2:$B$326, $B160,data!$C$2:$C$326, "=2", data!$D$2:$D$326, "=1", data!$E$2:$E$326, "=1", data!$F$2:$F$326, "=1", data!$G$2:$G$326, "=2"), $C160=3, AVERAGEIFS(data!I$2:I$326, data!$B$2:$B$326, $B160,data!$C$2:$C$326, "=2", data!$D$2:$D$326, "=1", data!$E$2:$E$326, "=1", data!$F$2:$F$326, "=1", data!$G$2:$G$326, "=3"), $C160=4, AVERAGEIFS(data!I$2:I$326, data!$B$2:$B$326, $B160,data!$C$2:$C$326, "=3", data!$D$2:$D$326, "=1", data!$E$2:$E$326, "=1", data!$F$2:$F$326, "=1", data!$G$2:$G$326, "=1"), $C160=5, AVERAGEIFS(data!I$2:I$326, data!$B$2:$B$326, $B160,data!$C$2:$C$326, "=3", data!$D$2:$D$326, "=1", data!$E$2:$E$326, "=1", data!$F$2:$F$326, "=1", data!$G$2:$G$326, "=2"), $C160=6, AVERAGEIFS(data!I$2:I$326, data!$B$2:$B$326, $B160,data!$C$2:$C$326, "=2", data!$D$2:$D$326, {2,3}, data!$E$2:$E$326, "=1", data!$F$2:$F$326, "=1", data!$G$2:$G$326, "=1"), $C160=7, AVERAGEIFS(data!I$2:I$326, data!$B$2:$B$326, $B160,data!$C$2:$C$326, "=2", data!$D$2:$D$326, "=1", data!$E$2:$E$326, {2,3}, data!$F$2:$F$326, "=1", data!$G$2:$G$326, "=1"), $C160=8, AVERAGEIFS(data!I$2:I$326, data!$B$2:$B$326, $B160,data!$C$2:$C$326, "=2", data!$D$2:$D$326, {2,3}, data!$E$2:$E$326, {2,3}, data!$F$2:$F$326, "=1", data!$G$2:$G$326, "=1"))</f>
        <v>500</v>
      </c>
      <c r="F160" s="4">
        <f>_xlfn.IFS($C160=1, AVERAGEIFS(data!J$2:J$326, data!$B$2:$B$326, $B160,data!$C$2:$C$326, "=2", data!$D$2:$D$326, "=1", data!$E$2:$E$326, "=1", data!$F$2:$F$326, "=1", data!$G$2:$G$326, "=1"), $C160=2, AVERAGEIFS(data!J$2:J$326, data!$B$2:$B$326, $B160,data!$C$2:$C$326, "=2", data!$D$2:$D$326, "=1", data!$E$2:$E$326, "=1", data!$F$2:$F$326, "=1", data!$G$2:$G$326, "=2"), $C160=3, AVERAGEIFS(data!J$2:J$326, data!$B$2:$B$326, $B160,data!$C$2:$C$326, "=2", data!$D$2:$D$326, "=1", data!$E$2:$E$326, "=1", data!$F$2:$F$326, "=1", data!$G$2:$G$326, "=3"), $C160=4, AVERAGEIFS(data!J$2:J$326, data!$B$2:$B$326, $B160,data!$C$2:$C$326, "=3", data!$D$2:$D$326, "=1", data!$E$2:$E$326, "=1", data!$F$2:$F$326, "=1", data!$G$2:$G$326, "=1"), $C160=5, AVERAGEIFS(data!J$2:J$326, data!$B$2:$B$326, $B160,data!$C$2:$C$326, "=3", data!$D$2:$D$326, "=1", data!$E$2:$E$326, "=1", data!$F$2:$F$326, "=1", data!$G$2:$G$326, "=2"), $C160=6, AVERAGEIFS(data!J$2:J$326, data!$B$2:$B$326, $B160,data!$C$2:$C$326, "=2", data!$D$2:$D$326, {2,3}, data!$E$2:$E$326, "=1", data!$F$2:$F$326, "=1", data!$G$2:$G$326, "=1"), $C160=7, AVERAGEIFS(data!J$2:J$326, data!$B$2:$B$326, $B160,data!$C$2:$C$326, "=2", data!$D$2:$D$326, "=1", data!$E$2:$E$326, {2,3}, data!$F$2:$F$326, "=1", data!$G$2:$G$326, "=1"), $C160=8, AVERAGEIFS(data!J$2:J$326, data!$B$2:$B$326, $B160,data!$C$2:$C$326, "=2", data!$D$2:$D$326, {2,3}, data!$E$2:$E$326, {2,3}, data!$F$2:$F$326, "=1", data!$G$2:$G$326, "=1"))</f>
        <v>53</v>
      </c>
      <c r="G160" s="4">
        <f>_xlfn.IFS($C160=1, AVERAGEIFS(data!K$2:K$326, data!$B$2:$B$326, $B160,data!$C$2:$C$326, "=2", data!$D$2:$D$326, "=1", data!$E$2:$E$326, "=1", data!$F$2:$F$326, "=1", data!$G$2:$G$326, "=1"), $C160=2, AVERAGEIFS(data!K$2:K$326, data!$B$2:$B$326, $B160,data!$C$2:$C$326, "=2", data!$D$2:$D$326, "=1", data!$E$2:$E$326, "=1", data!$F$2:$F$326, "=1", data!$G$2:$G$326, "=2"), $C160=3, AVERAGEIFS(data!K$2:K$326, data!$B$2:$B$326, $B160,data!$C$2:$C$326, "=2", data!$D$2:$D$326, "=1", data!$E$2:$E$326, "=1", data!$F$2:$F$326, "=1", data!$G$2:$G$326, "=3"), $C160=4, AVERAGEIFS(data!K$2:K$326, data!$B$2:$B$326, $B160,data!$C$2:$C$326, "=3", data!$D$2:$D$326, "=1", data!$E$2:$E$326, "=1", data!$F$2:$F$326, "=1", data!$G$2:$G$326, "=1"), $C160=5, AVERAGEIFS(data!K$2:K$326, data!$B$2:$B$326, $B160,data!$C$2:$C$326, "=3", data!$D$2:$D$326, "=1", data!$E$2:$E$326, "=1", data!$F$2:$F$326, "=1", data!$G$2:$G$326, "=2"), $C160=6, AVERAGEIFS(data!K$2:K$326, data!$B$2:$B$326, $B160,data!$C$2:$C$326, "=2", data!$D$2:$D$326, {2,3}, data!$E$2:$E$326, "=1", data!$F$2:$F$326, "=1", data!$G$2:$G$326, "=1"), $C160=7, AVERAGEIFS(data!K$2:K$326, data!$B$2:$B$326, $B160,data!$C$2:$C$326, "=2", data!$D$2:$D$326, "=1", data!$E$2:$E$326, {2,3}, data!$F$2:$F$326, "=1", data!$G$2:$G$326, "=1"), $C160=8, AVERAGEIFS(data!K$2:K$326, data!$B$2:$B$326, $B160,data!$C$2:$C$326, "=2", data!$D$2:$D$326, {2,3}, data!$E$2:$E$326, {2,3}, data!$F$2:$F$326, "=1", data!$G$2:$G$326, "=1"))</f>
        <v>37</v>
      </c>
      <c r="H160" s="6">
        <f t="shared" si="2"/>
        <v>0.30188679245283023</v>
      </c>
    </row>
    <row r="161" spans="1:8" x14ac:dyDescent="0.2">
      <c r="A161" s="4" t="s">
        <v>15</v>
      </c>
      <c r="B161" s="4">
        <v>24</v>
      </c>
      <c r="C161" s="3">
        <v>8</v>
      </c>
      <c r="D161" s="4">
        <f>_xlfn.IFS($C161=1, AVERAGEIFS(data!H$2:H$326, data!$B$2:$B$326, $B161,data!$C$2:$C$326, "=2", data!$D$2:$D$326, "=1", data!$E$2:$E$326, "=1", data!$F$2:$F$326, "=1", data!$G$2:$G$326, "=1"), $C161=2, AVERAGEIFS(data!H$2:H$326, data!$B$2:$B$326, $B161,data!$C$2:$C$326, "=2", data!$D$2:$D$326, "=1", data!$E$2:$E$326, "=1", data!$F$2:$F$326, "=1", data!$G$2:$G$326, "=2"), $C161=3, AVERAGEIFS(data!H$2:H$326, data!$B$2:$B$326, $B161,data!$C$2:$C$326, "=2", data!$D$2:$D$326, "=1", data!$E$2:$E$326, "=1", data!$F$2:$F$326, "=1", data!$G$2:$G$326, "=3"), $C161=4, AVERAGEIFS(data!H$2:H$326, data!$B$2:$B$326, $B161,data!$C$2:$C$326, "=3", data!$D$2:$D$326, "=1", data!$E$2:$E$326, "=1", data!$F$2:$F$326, "=1", data!$G$2:$G$326, "=1"), $C161=5, AVERAGEIFS(data!H$2:H$326, data!$B$2:$B$326, $B161,data!$C$2:$C$326, "=3", data!$D$2:$D$326, "=1", data!$E$2:$E$326, "=1", data!$F$2:$F$326, "=1", data!$G$2:$G$326, "=2"), $C161=6, AVERAGEIFS(data!H$2:H$326, data!$B$2:$B$326, $B161,data!$C$2:$C$326, "=2", data!$D$2:$D$326, {2,3}, data!$E$2:$E$326, "=1", data!$F$2:$F$326, "=1", data!$G$2:$G$326, "=1"), $C161=7, AVERAGEIFS(data!H$2:H$326, data!$B$2:$B$326, $B161,data!$C$2:$C$326, "=2", data!$D$2:$D$326, "=1", data!$E$2:$E$326, {2,3}, data!$F$2:$F$326, "=1", data!$G$2:$G$326, "=1"), $C161=8, AVERAGEIFS(data!H$2:H$326, data!$B$2:$B$326, $B161,data!$C$2:$C$326, "=2", data!$D$2:$D$326, {2,3}, data!$E$2:$E$326, {2,3}, data!$F$2:$F$326, "=1", data!$G$2:$G$326, "=1"))</f>
        <v>500</v>
      </c>
      <c r="E161" s="4">
        <f>_xlfn.IFS($C161=1, AVERAGEIFS(data!I$2:I$326, data!$B$2:$B$326, $B161,data!$C$2:$C$326, "=2", data!$D$2:$D$326, "=1", data!$E$2:$E$326, "=1", data!$F$2:$F$326, "=1", data!$G$2:$G$326, "=1"), $C161=2, AVERAGEIFS(data!I$2:I$326, data!$B$2:$B$326, $B161,data!$C$2:$C$326, "=2", data!$D$2:$D$326, "=1", data!$E$2:$E$326, "=1", data!$F$2:$F$326, "=1", data!$G$2:$G$326, "=2"), $C161=3, AVERAGEIFS(data!I$2:I$326, data!$B$2:$B$326, $B161,data!$C$2:$C$326, "=2", data!$D$2:$D$326, "=1", data!$E$2:$E$326, "=1", data!$F$2:$F$326, "=1", data!$G$2:$G$326, "=3"), $C161=4, AVERAGEIFS(data!I$2:I$326, data!$B$2:$B$326, $B161,data!$C$2:$C$326, "=3", data!$D$2:$D$326, "=1", data!$E$2:$E$326, "=1", data!$F$2:$F$326, "=1", data!$G$2:$G$326, "=1"), $C161=5, AVERAGEIFS(data!I$2:I$326, data!$B$2:$B$326, $B161,data!$C$2:$C$326, "=3", data!$D$2:$D$326, "=1", data!$E$2:$E$326, "=1", data!$F$2:$F$326, "=1", data!$G$2:$G$326, "=2"), $C161=6, AVERAGEIFS(data!I$2:I$326, data!$B$2:$B$326, $B161,data!$C$2:$C$326, "=2", data!$D$2:$D$326, {2,3}, data!$E$2:$E$326, "=1", data!$F$2:$F$326, "=1", data!$G$2:$G$326, "=1"), $C161=7, AVERAGEIFS(data!I$2:I$326, data!$B$2:$B$326, $B161,data!$C$2:$C$326, "=2", data!$D$2:$D$326, "=1", data!$E$2:$E$326, {2,3}, data!$F$2:$F$326, "=1", data!$G$2:$G$326, "=1"), $C161=8, AVERAGEIFS(data!I$2:I$326, data!$B$2:$B$326, $B161,data!$C$2:$C$326, "=2", data!$D$2:$D$326, {2,3}, data!$E$2:$E$326, {2,3}, data!$F$2:$F$326, "=1", data!$G$2:$G$326, "=1"))</f>
        <v>500</v>
      </c>
      <c r="F161" s="4">
        <f>_xlfn.IFS($C161=1, AVERAGEIFS(data!J$2:J$326, data!$B$2:$B$326, $B161,data!$C$2:$C$326, "=2", data!$D$2:$D$326, "=1", data!$E$2:$E$326, "=1", data!$F$2:$F$326, "=1", data!$G$2:$G$326, "=1"), $C161=2, AVERAGEIFS(data!J$2:J$326, data!$B$2:$B$326, $B161,data!$C$2:$C$326, "=2", data!$D$2:$D$326, "=1", data!$E$2:$E$326, "=1", data!$F$2:$F$326, "=1", data!$G$2:$G$326, "=2"), $C161=3, AVERAGEIFS(data!J$2:J$326, data!$B$2:$B$326, $B161,data!$C$2:$C$326, "=2", data!$D$2:$D$326, "=1", data!$E$2:$E$326, "=1", data!$F$2:$F$326, "=1", data!$G$2:$G$326, "=3"), $C161=4, AVERAGEIFS(data!J$2:J$326, data!$B$2:$B$326, $B161,data!$C$2:$C$326, "=3", data!$D$2:$D$326, "=1", data!$E$2:$E$326, "=1", data!$F$2:$F$326, "=1", data!$G$2:$G$326, "=1"), $C161=5, AVERAGEIFS(data!J$2:J$326, data!$B$2:$B$326, $B161,data!$C$2:$C$326, "=3", data!$D$2:$D$326, "=1", data!$E$2:$E$326, "=1", data!$F$2:$F$326, "=1", data!$G$2:$G$326, "=2"), $C161=6, AVERAGEIFS(data!J$2:J$326, data!$B$2:$B$326, $B161,data!$C$2:$C$326, "=2", data!$D$2:$D$326, {2,3}, data!$E$2:$E$326, "=1", data!$F$2:$F$326, "=1", data!$G$2:$G$326, "=1"), $C161=7, AVERAGEIFS(data!J$2:J$326, data!$B$2:$B$326, $B161,data!$C$2:$C$326, "=2", data!$D$2:$D$326, "=1", data!$E$2:$E$326, {2,3}, data!$F$2:$F$326, "=1", data!$G$2:$G$326, "=1"), $C161=8, AVERAGEIFS(data!J$2:J$326, data!$B$2:$B$326, $B161,data!$C$2:$C$326, "=2", data!$D$2:$D$326, {2,3}, data!$E$2:$E$326, {2,3}, data!$F$2:$F$326, "=1", data!$G$2:$G$326, "=1"))</f>
        <v>63</v>
      </c>
      <c r="G161" s="4">
        <f>_xlfn.IFS($C161=1, AVERAGEIFS(data!K$2:K$326, data!$B$2:$B$326, $B161,data!$C$2:$C$326, "=2", data!$D$2:$D$326, "=1", data!$E$2:$E$326, "=1", data!$F$2:$F$326, "=1", data!$G$2:$G$326, "=1"), $C161=2, AVERAGEIFS(data!K$2:K$326, data!$B$2:$B$326, $B161,data!$C$2:$C$326, "=2", data!$D$2:$D$326, "=1", data!$E$2:$E$326, "=1", data!$F$2:$F$326, "=1", data!$G$2:$G$326, "=2"), $C161=3, AVERAGEIFS(data!K$2:K$326, data!$B$2:$B$326, $B161,data!$C$2:$C$326, "=2", data!$D$2:$D$326, "=1", data!$E$2:$E$326, "=1", data!$F$2:$F$326, "=1", data!$G$2:$G$326, "=3"), $C161=4, AVERAGEIFS(data!K$2:K$326, data!$B$2:$B$326, $B161,data!$C$2:$C$326, "=3", data!$D$2:$D$326, "=1", data!$E$2:$E$326, "=1", data!$F$2:$F$326, "=1", data!$G$2:$G$326, "=1"), $C161=5, AVERAGEIFS(data!K$2:K$326, data!$B$2:$B$326, $B161,data!$C$2:$C$326, "=3", data!$D$2:$D$326, "=1", data!$E$2:$E$326, "=1", data!$F$2:$F$326, "=1", data!$G$2:$G$326, "=2"), $C161=6, AVERAGEIFS(data!K$2:K$326, data!$B$2:$B$326, $B161,data!$C$2:$C$326, "=2", data!$D$2:$D$326, {2,3}, data!$E$2:$E$326, "=1", data!$F$2:$F$326, "=1", data!$G$2:$G$326, "=1"), $C161=7, AVERAGEIFS(data!K$2:K$326, data!$B$2:$B$326, $B161,data!$C$2:$C$326, "=2", data!$D$2:$D$326, "=1", data!$E$2:$E$326, {2,3}, data!$F$2:$F$326, "=1", data!$G$2:$G$326, "=1"), $C161=8, AVERAGEIFS(data!K$2:K$326, data!$B$2:$B$326, $B161,data!$C$2:$C$326, "=2", data!$D$2:$D$326, {2,3}, data!$E$2:$E$326, {2,3}, data!$F$2:$F$326, "=1", data!$G$2:$G$326, "=1"))</f>
        <v>31</v>
      </c>
      <c r="H161" s="6">
        <f t="shared" si="2"/>
        <v>0.50793650793650791</v>
      </c>
    </row>
    <row r="162" spans="1:8" x14ac:dyDescent="0.2">
      <c r="A162" s="4" t="s">
        <v>15</v>
      </c>
      <c r="B162" s="4">
        <v>25</v>
      </c>
      <c r="C162" s="3">
        <v>1</v>
      </c>
      <c r="D162" s="4">
        <f>_xlfn.IFS($C162=1, AVERAGEIFS(data!H$2:H$326, data!$B$2:$B$326, $B162,data!$C$2:$C$326, "=2", data!$D$2:$D$326, "=1", data!$E$2:$E$326, "=1", data!$F$2:$F$326, "=1", data!$G$2:$G$326, "=1"), $C162=2, AVERAGEIFS(data!H$2:H$326, data!$B$2:$B$326, $B162,data!$C$2:$C$326, "=2", data!$D$2:$D$326, "=1", data!$E$2:$E$326, "=1", data!$F$2:$F$326, "=1", data!$G$2:$G$326, "=2"), $C162=3, AVERAGEIFS(data!H$2:H$326, data!$B$2:$B$326, $B162,data!$C$2:$C$326, "=2", data!$D$2:$D$326, "=1", data!$E$2:$E$326, "=1", data!$F$2:$F$326, "=1", data!$G$2:$G$326, "=3"), $C162=4, AVERAGEIFS(data!H$2:H$326, data!$B$2:$B$326, $B162,data!$C$2:$C$326, "=3", data!$D$2:$D$326, "=1", data!$E$2:$E$326, "=1", data!$F$2:$F$326, "=1", data!$G$2:$G$326, "=1"), $C162=5, AVERAGEIFS(data!H$2:H$326, data!$B$2:$B$326, $B162,data!$C$2:$C$326, "=3", data!$D$2:$D$326, "=1", data!$E$2:$E$326, "=1", data!$F$2:$F$326, "=1", data!$G$2:$G$326, "=2"), $C162=6, AVERAGEIFS(data!H$2:H$326, data!$B$2:$B$326, $B162,data!$C$2:$C$326, "=2", data!$D$2:$D$326, {2,3}, data!$E$2:$E$326, "=1", data!$F$2:$F$326, "=1", data!$G$2:$G$326, "=1"), $C162=7, AVERAGEIFS(data!H$2:H$326, data!$B$2:$B$326, $B162,data!$C$2:$C$326, "=2", data!$D$2:$D$326, "=1", data!$E$2:$E$326, {2,3}, data!$F$2:$F$326, "=1", data!$G$2:$G$326, "=1"), $C162=8, AVERAGEIFS(data!H$2:H$326, data!$B$2:$B$326, $B162,data!$C$2:$C$326, "=2", data!$D$2:$D$326, {2,3}, data!$E$2:$E$326, {2,3}, data!$F$2:$F$326, "=1", data!$G$2:$G$326, "=1"))</f>
        <v>500</v>
      </c>
      <c r="E162" s="4">
        <f>_xlfn.IFS($C162=1, AVERAGEIFS(data!I$2:I$326, data!$B$2:$B$326, $B162,data!$C$2:$C$326, "=2", data!$D$2:$D$326, "=1", data!$E$2:$E$326, "=1", data!$F$2:$F$326, "=1", data!$G$2:$G$326, "=1"), $C162=2, AVERAGEIFS(data!I$2:I$326, data!$B$2:$B$326, $B162,data!$C$2:$C$326, "=2", data!$D$2:$D$326, "=1", data!$E$2:$E$326, "=1", data!$F$2:$F$326, "=1", data!$G$2:$G$326, "=2"), $C162=3, AVERAGEIFS(data!I$2:I$326, data!$B$2:$B$326, $B162,data!$C$2:$C$326, "=2", data!$D$2:$D$326, "=1", data!$E$2:$E$326, "=1", data!$F$2:$F$326, "=1", data!$G$2:$G$326, "=3"), $C162=4, AVERAGEIFS(data!I$2:I$326, data!$B$2:$B$326, $B162,data!$C$2:$C$326, "=3", data!$D$2:$D$326, "=1", data!$E$2:$E$326, "=1", data!$F$2:$F$326, "=1", data!$G$2:$G$326, "=1"), $C162=5, AVERAGEIFS(data!I$2:I$326, data!$B$2:$B$326, $B162,data!$C$2:$C$326, "=3", data!$D$2:$D$326, "=1", data!$E$2:$E$326, "=1", data!$F$2:$F$326, "=1", data!$G$2:$G$326, "=2"), $C162=6, AVERAGEIFS(data!I$2:I$326, data!$B$2:$B$326, $B162,data!$C$2:$C$326, "=2", data!$D$2:$D$326, {2,3}, data!$E$2:$E$326, "=1", data!$F$2:$F$326, "=1", data!$G$2:$G$326, "=1"), $C162=7, AVERAGEIFS(data!I$2:I$326, data!$B$2:$B$326, $B162,data!$C$2:$C$326, "=2", data!$D$2:$D$326, "=1", data!$E$2:$E$326, {2,3}, data!$F$2:$F$326, "=1", data!$G$2:$G$326, "=1"), $C162=8, AVERAGEIFS(data!I$2:I$326, data!$B$2:$B$326, $B162,data!$C$2:$C$326, "=2", data!$D$2:$D$326, {2,3}, data!$E$2:$E$326, {2,3}, data!$F$2:$F$326, "=1", data!$G$2:$G$326, "=1"))</f>
        <v>491</v>
      </c>
      <c r="F162" s="4">
        <f>_xlfn.IFS($C162=1, AVERAGEIFS(data!J$2:J$326, data!$B$2:$B$326, $B162,data!$C$2:$C$326, "=2", data!$D$2:$D$326, "=1", data!$E$2:$E$326, "=1", data!$F$2:$F$326, "=1", data!$G$2:$G$326, "=1"), $C162=2, AVERAGEIFS(data!J$2:J$326, data!$B$2:$B$326, $B162,data!$C$2:$C$326, "=2", data!$D$2:$D$326, "=1", data!$E$2:$E$326, "=1", data!$F$2:$F$326, "=1", data!$G$2:$G$326, "=2"), $C162=3, AVERAGEIFS(data!J$2:J$326, data!$B$2:$B$326, $B162,data!$C$2:$C$326, "=2", data!$D$2:$D$326, "=1", data!$E$2:$E$326, "=1", data!$F$2:$F$326, "=1", data!$G$2:$G$326, "=3"), $C162=4, AVERAGEIFS(data!J$2:J$326, data!$B$2:$B$326, $B162,data!$C$2:$C$326, "=3", data!$D$2:$D$326, "=1", data!$E$2:$E$326, "=1", data!$F$2:$F$326, "=1", data!$G$2:$G$326, "=1"), $C162=5, AVERAGEIFS(data!J$2:J$326, data!$B$2:$B$326, $B162,data!$C$2:$C$326, "=3", data!$D$2:$D$326, "=1", data!$E$2:$E$326, "=1", data!$F$2:$F$326, "=1", data!$G$2:$G$326, "=2"), $C162=6, AVERAGEIFS(data!J$2:J$326, data!$B$2:$B$326, $B162,data!$C$2:$C$326, "=2", data!$D$2:$D$326, {2,3}, data!$E$2:$E$326, "=1", data!$F$2:$F$326, "=1", data!$G$2:$G$326, "=1"), $C162=7, AVERAGEIFS(data!J$2:J$326, data!$B$2:$B$326, $B162,data!$C$2:$C$326, "=2", data!$D$2:$D$326, "=1", data!$E$2:$E$326, {2,3}, data!$F$2:$F$326, "=1", data!$G$2:$G$326, "=1"), $C162=8, AVERAGEIFS(data!J$2:J$326, data!$B$2:$B$326, $B162,data!$C$2:$C$326, "=2", data!$D$2:$D$326, {2,3}, data!$E$2:$E$326, {2,3}, data!$F$2:$F$326, "=1", data!$G$2:$G$326, "=1"))</f>
        <v>436</v>
      </c>
      <c r="G162" s="4">
        <f>_xlfn.IFS($C162=1, AVERAGEIFS(data!K$2:K$326, data!$B$2:$B$326, $B162,data!$C$2:$C$326, "=2", data!$D$2:$D$326, "=1", data!$E$2:$E$326, "=1", data!$F$2:$F$326, "=1", data!$G$2:$G$326, "=1"), $C162=2, AVERAGEIFS(data!K$2:K$326, data!$B$2:$B$326, $B162,data!$C$2:$C$326, "=2", data!$D$2:$D$326, "=1", data!$E$2:$E$326, "=1", data!$F$2:$F$326, "=1", data!$G$2:$G$326, "=2"), $C162=3, AVERAGEIFS(data!K$2:K$326, data!$B$2:$B$326, $B162,data!$C$2:$C$326, "=2", data!$D$2:$D$326, "=1", data!$E$2:$E$326, "=1", data!$F$2:$F$326, "=1", data!$G$2:$G$326, "=3"), $C162=4, AVERAGEIFS(data!K$2:K$326, data!$B$2:$B$326, $B162,data!$C$2:$C$326, "=3", data!$D$2:$D$326, "=1", data!$E$2:$E$326, "=1", data!$F$2:$F$326, "=1", data!$G$2:$G$326, "=1"), $C162=5, AVERAGEIFS(data!K$2:K$326, data!$B$2:$B$326, $B162,data!$C$2:$C$326, "=3", data!$D$2:$D$326, "=1", data!$E$2:$E$326, "=1", data!$F$2:$F$326, "=1", data!$G$2:$G$326, "=2"), $C162=6, AVERAGEIFS(data!K$2:K$326, data!$B$2:$B$326, $B162,data!$C$2:$C$326, "=2", data!$D$2:$D$326, {2,3}, data!$E$2:$E$326, "=1", data!$F$2:$F$326, "=1", data!$G$2:$G$326, "=1"), $C162=7, AVERAGEIFS(data!K$2:K$326, data!$B$2:$B$326, $B162,data!$C$2:$C$326, "=2", data!$D$2:$D$326, "=1", data!$E$2:$E$326, {2,3}, data!$F$2:$F$326, "=1", data!$G$2:$G$326, "=1"), $C162=8, AVERAGEIFS(data!K$2:K$326, data!$B$2:$B$326, $B162,data!$C$2:$C$326, "=2", data!$D$2:$D$326, {2,3}, data!$E$2:$E$326, {2,3}, data!$F$2:$F$326, "=1", data!$G$2:$G$326, "=1"))</f>
        <v>11</v>
      </c>
      <c r="H162" s="6">
        <f t="shared" si="2"/>
        <v>0.97477064220183485</v>
      </c>
    </row>
    <row r="163" spans="1:8" x14ac:dyDescent="0.2">
      <c r="A163" s="4" t="s">
        <v>15</v>
      </c>
      <c r="B163" s="4">
        <v>25</v>
      </c>
      <c r="C163" s="3">
        <v>2</v>
      </c>
      <c r="D163" s="4">
        <f>_xlfn.IFS($C163=1, AVERAGEIFS(data!H$2:H$326, data!$B$2:$B$326, $B163,data!$C$2:$C$326, "=2", data!$D$2:$D$326, "=1", data!$E$2:$E$326, "=1", data!$F$2:$F$326, "=1", data!$G$2:$G$326, "=1"), $C163=2, AVERAGEIFS(data!H$2:H$326, data!$B$2:$B$326, $B163,data!$C$2:$C$326, "=2", data!$D$2:$D$326, "=1", data!$E$2:$E$326, "=1", data!$F$2:$F$326, "=1", data!$G$2:$G$326, "=2"), $C163=3, AVERAGEIFS(data!H$2:H$326, data!$B$2:$B$326, $B163,data!$C$2:$C$326, "=2", data!$D$2:$D$326, "=1", data!$E$2:$E$326, "=1", data!$F$2:$F$326, "=1", data!$G$2:$G$326, "=3"), $C163=4, AVERAGEIFS(data!H$2:H$326, data!$B$2:$B$326, $B163,data!$C$2:$C$326, "=3", data!$D$2:$D$326, "=1", data!$E$2:$E$326, "=1", data!$F$2:$F$326, "=1", data!$G$2:$G$326, "=1"), $C163=5, AVERAGEIFS(data!H$2:H$326, data!$B$2:$B$326, $B163,data!$C$2:$C$326, "=3", data!$D$2:$D$326, "=1", data!$E$2:$E$326, "=1", data!$F$2:$F$326, "=1", data!$G$2:$G$326, "=2"), $C163=6, AVERAGEIFS(data!H$2:H$326, data!$B$2:$B$326, $B163,data!$C$2:$C$326, "=2", data!$D$2:$D$326, {2,3}, data!$E$2:$E$326, "=1", data!$F$2:$F$326, "=1", data!$G$2:$G$326, "=1"), $C163=7, AVERAGEIFS(data!H$2:H$326, data!$B$2:$B$326, $B163,data!$C$2:$C$326, "=2", data!$D$2:$D$326, "=1", data!$E$2:$E$326, {2,3}, data!$F$2:$F$326, "=1", data!$G$2:$G$326, "=1"), $C163=8, AVERAGEIFS(data!H$2:H$326, data!$B$2:$B$326, $B163,data!$C$2:$C$326, "=2", data!$D$2:$D$326, {2,3}, data!$E$2:$E$326, {2,3}, data!$F$2:$F$326, "=1", data!$G$2:$G$326, "=1"))</f>
        <v>500</v>
      </c>
      <c r="E163" s="4">
        <f>_xlfn.IFS($C163=1, AVERAGEIFS(data!I$2:I$326, data!$B$2:$B$326, $B163,data!$C$2:$C$326, "=2", data!$D$2:$D$326, "=1", data!$E$2:$E$326, "=1", data!$F$2:$F$326, "=1", data!$G$2:$G$326, "=1"), $C163=2, AVERAGEIFS(data!I$2:I$326, data!$B$2:$B$326, $B163,data!$C$2:$C$326, "=2", data!$D$2:$D$326, "=1", data!$E$2:$E$326, "=1", data!$F$2:$F$326, "=1", data!$G$2:$G$326, "=2"), $C163=3, AVERAGEIFS(data!I$2:I$326, data!$B$2:$B$326, $B163,data!$C$2:$C$326, "=2", data!$D$2:$D$326, "=1", data!$E$2:$E$326, "=1", data!$F$2:$F$326, "=1", data!$G$2:$G$326, "=3"), $C163=4, AVERAGEIFS(data!I$2:I$326, data!$B$2:$B$326, $B163,data!$C$2:$C$326, "=3", data!$D$2:$D$326, "=1", data!$E$2:$E$326, "=1", data!$F$2:$F$326, "=1", data!$G$2:$G$326, "=1"), $C163=5, AVERAGEIFS(data!I$2:I$326, data!$B$2:$B$326, $B163,data!$C$2:$C$326, "=3", data!$D$2:$D$326, "=1", data!$E$2:$E$326, "=1", data!$F$2:$F$326, "=1", data!$G$2:$G$326, "=2"), $C163=6, AVERAGEIFS(data!I$2:I$326, data!$B$2:$B$326, $B163,data!$C$2:$C$326, "=2", data!$D$2:$D$326, {2,3}, data!$E$2:$E$326, "=1", data!$F$2:$F$326, "=1", data!$G$2:$G$326, "=1"), $C163=7, AVERAGEIFS(data!I$2:I$326, data!$B$2:$B$326, $B163,data!$C$2:$C$326, "=2", data!$D$2:$D$326, "=1", data!$E$2:$E$326, {2,3}, data!$F$2:$F$326, "=1", data!$G$2:$G$326, "=1"), $C163=8, AVERAGEIFS(data!I$2:I$326, data!$B$2:$B$326, $B163,data!$C$2:$C$326, "=2", data!$D$2:$D$326, {2,3}, data!$E$2:$E$326, {2,3}, data!$F$2:$F$326, "=1", data!$G$2:$G$326, "=1"))</f>
        <v>499</v>
      </c>
      <c r="F163" s="4">
        <f>_xlfn.IFS($C163=1, AVERAGEIFS(data!J$2:J$326, data!$B$2:$B$326, $B163,data!$C$2:$C$326, "=2", data!$D$2:$D$326, "=1", data!$E$2:$E$326, "=1", data!$F$2:$F$326, "=1", data!$G$2:$G$326, "=1"), $C163=2, AVERAGEIFS(data!J$2:J$326, data!$B$2:$B$326, $B163,data!$C$2:$C$326, "=2", data!$D$2:$D$326, "=1", data!$E$2:$E$326, "=1", data!$F$2:$F$326, "=1", data!$G$2:$G$326, "=2"), $C163=3, AVERAGEIFS(data!J$2:J$326, data!$B$2:$B$326, $B163,data!$C$2:$C$326, "=2", data!$D$2:$D$326, "=1", data!$E$2:$E$326, "=1", data!$F$2:$F$326, "=1", data!$G$2:$G$326, "=3"), $C163=4, AVERAGEIFS(data!J$2:J$326, data!$B$2:$B$326, $B163,data!$C$2:$C$326, "=3", data!$D$2:$D$326, "=1", data!$E$2:$E$326, "=1", data!$F$2:$F$326, "=1", data!$G$2:$G$326, "=1"), $C163=5, AVERAGEIFS(data!J$2:J$326, data!$B$2:$B$326, $B163,data!$C$2:$C$326, "=3", data!$D$2:$D$326, "=1", data!$E$2:$E$326, "=1", data!$F$2:$F$326, "=1", data!$G$2:$G$326, "=2"), $C163=6, AVERAGEIFS(data!J$2:J$326, data!$B$2:$B$326, $B163,data!$C$2:$C$326, "=2", data!$D$2:$D$326, {2,3}, data!$E$2:$E$326, "=1", data!$F$2:$F$326, "=1", data!$G$2:$G$326, "=1"), $C163=7, AVERAGEIFS(data!J$2:J$326, data!$B$2:$B$326, $B163,data!$C$2:$C$326, "=2", data!$D$2:$D$326, "=1", data!$E$2:$E$326, {2,3}, data!$F$2:$F$326, "=1", data!$G$2:$G$326, "=1"), $C163=8, AVERAGEIFS(data!J$2:J$326, data!$B$2:$B$326, $B163,data!$C$2:$C$326, "=2", data!$D$2:$D$326, {2,3}, data!$E$2:$E$326, {2,3}, data!$F$2:$F$326, "=1", data!$G$2:$G$326, "=1"))</f>
        <v>258</v>
      </c>
      <c r="G163" s="4">
        <f>_xlfn.IFS($C163=1, AVERAGEIFS(data!K$2:K$326, data!$B$2:$B$326, $B163,data!$C$2:$C$326, "=2", data!$D$2:$D$326, "=1", data!$E$2:$E$326, "=1", data!$F$2:$F$326, "=1", data!$G$2:$G$326, "=1"), $C163=2, AVERAGEIFS(data!K$2:K$326, data!$B$2:$B$326, $B163,data!$C$2:$C$326, "=2", data!$D$2:$D$326, "=1", data!$E$2:$E$326, "=1", data!$F$2:$F$326, "=1", data!$G$2:$G$326, "=2"), $C163=3, AVERAGEIFS(data!K$2:K$326, data!$B$2:$B$326, $B163,data!$C$2:$C$326, "=2", data!$D$2:$D$326, "=1", data!$E$2:$E$326, "=1", data!$F$2:$F$326, "=1", data!$G$2:$G$326, "=3"), $C163=4, AVERAGEIFS(data!K$2:K$326, data!$B$2:$B$326, $B163,data!$C$2:$C$326, "=3", data!$D$2:$D$326, "=1", data!$E$2:$E$326, "=1", data!$F$2:$F$326, "=1", data!$G$2:$G$326, "=1"), $C163=5, AVERAGEIFS(data!K$2:K$326, data!$B$2:$B$326, $B163,data!$C$2:$C$326, "=3", data!$D$2:$D$326, "=1", data!$E$2:$E$326, "=1", data!$F$2:$F$326, "=1", data!$G$2:$G$326, "=2"), $C163=6, AVERAGEIFS(data!K$2:K$326, data!$B$2:$B$326, $B163,data!$C$2:$C$326, "=2", data!$D$2:$D$326, {2,3}, data!$E$2:$E$326, "=1", data!$F$2:$F$326, "=1", data!$G$2:$G$326, "=1"), $C163=7, AVERAGEIFS(data!K$2:K$326, data!$B$2:$B$326, $B163,data!$C$2:$C$326, "=2", data!$D$2:$D$326, "=1", data!$E$2:$E$326, {2,3}, data!$F$2:$F$326, "=1", data!$G$2:$G$326, "=1"), $C163=8, AVERAGEIFS(data!K$2:K$326, data!$B$2:$B$326, $B163,data!$C$2:$C$326, "=2", data!$D$2:$D$326, {2,3}, data!$E$2:$E$326, {2,3}, data!$F$2:$F$326, "=1", data!$G$2:$G$326, "=1"))</f>
        <v>36</v>
      </c>
      <c r="H163" s="6">
        <f t="shared" si="2"/>
        <v>0.86046511627906974</v>
      </c>
    </row>
    <row r="164" spans="1:8" x14ac:dyDescent="0.2">
      <c r="A164" s="4" t="s">
        <v>15</v>
      </c>
      <c r="B164" s="4">
        <v>25</v>
      </c>
      <c r="C164" s="3">
        <v>3</v>
      </c>
      <c r="D164" s="4">
        <f>_xlfn.IFS($C164=1, AVERAGEIFS(data!H$2:H$326, data!$B$2:$B$326, $B164,data!$C$2:$C$326, "=2", data!$D$2:$D$326, "=1", data!$E$2:$E$326, "=1", data!$F$2:$F$326, "=1", data!$G$2:$G$326, "=1"), $C164=2, AVERAGEIFS(data!H$2:H$326, data!$B$2:$B$326, $B164,data!$C$2:$C$326, "=2", data!$D$2:$D$326, "=1", data!$E$2:$E$326, "=1", data!$F$2:$F$326, "=1", data!$G$2:$G$326, "=2"), $C164=3, AVERAGEIFS(data!H$2:H$326, data!$B$2:$B$326, $B164,data!$C$2:$C$326, "=2", data!$D$2:$D$326, "=1", data!$E$2:$E$326, "=1", data!$F$2:$F$326, "=1", data!$G$2:$G$326, "=3"), $C164=4, AVERAGEIFS(data!H$2:H$326, data!$B$2:$B$326, $B164,data!$C$2:$C$326, "=3", data!$D$2:$D$326, "=1", data!$E$2:$E$326, "=1", data!$F$2:$F$326, "=1", data!$G$2:$G$326, "=1"), $C164=5, AVERAGEIFS(data!H$2:H$326, data!$B$2:$B$326, $B164,data!$C$2:$C$326, "=3", data!$D$2:$D$326, "=1", data!$E$2:$E$326, "=1", data!$F$2:$F$326, "=1", data!$G$2:$G$326, "=2"), $C164=6, AVERAGEIFS(data!H$2:H$326, data!$B$2:$B$326, $B164,data!$C$2:$C$326, "=2", data!$D$2:$D$326, {2,3}, data!$E$2:$E$326, "=1", data!$F$2:$F$326, "=1", data!$G$2:$G$326, "=1"), $C164=7, AVERAGEIFS(data!H$2:H$326, data!$B$2:$B$326, $B164,data!$C$2:$C$326, "=2", data!$D$2:$D$326, "=1", data!$E$2:$E$326, {2,3}, data!$F$2:$F$326, "=1", data!$G$2:$G$326, "=1"), $C164=8, AVERAGEIFS(data!H$2:H$326, data!$B$2:$B$326, $B164,data!$C$2:$C$326, "=2", data!$D$2:$D$326, {2,3}, data!$E$2:$E$326, {2,3}, data!$F$2:$F$326, "=1", data!$G$2:$G$326, "=1"))</f>
        <v>500</v>
      </c>
      <c r="E164" s="4">
        <f>_xlfn.IFS($C164=1, AVERAGEIFS(data!I$2:I$326, data!$B$2:$B$326, $B164,data!$C$2:$C$326, "=2", data!$D$2:$D$326, "=1", data!$E$2:$E$326, "=1", data!$F$2:$F$326, "=1", data!$G$2:$G$326, "=1"), $C164=2, AVERAGEIFS(data!I$2:I$326, data!$B$2:$B$326, $B164,data!$C$2:$C$326, "=2", data!$D$2:$D$326, "=1", data!$E$2:$E$326, "=1", data!$F$2:$F$326, "=1", data!$G$2:$G$326, "=2"), $C164=3, AVERAGEIFS(data!I$2:I$326, data!$B$2:$B$326, $B164,data!$C$2:$C$326, "=2", data!$D$2:$D$326, "=1", data!$E$2:$E$326, "=1", data!$F$2:$F$326, "=1", data!$G$2:$G$326, "=3"), $C164=4, AVERAGEIFS(data!I$2:I$326, data!$B$2:$B$326, $B164,data!$C$2:$C$326, "=3", data!$D$2:$D$326, "=1", data!$E$2:$E$326, "=1", data!$F$2:$F$326, "=1", data!$G$2:$G$326, "=1"), $C164=5, AVERAGEIFS(data!I$2:I$326, data!$B$2:$B$326, $B164,data!$C$2:$C$326, "=3", data!$D$2:$D$326, "=1", data!$E$2:$E$326, "=1", data!$F$2:$F$326, "=1", data!$G$2:$G$326, "=2"), $C164=6, AVERAGEIFS(data!I$2:I$326, data!$B$2:$B$326, $B164,data!$C$2:$C$326, "=2", data!$D$2:$D$326, {2,3}, data!$E$2:$E$326, "=1", data!$F$2:$F$326, "=1", data!$G$2:$G$326, "=1"), $C164=7, AVERAGEIFS(data!I$2:I$326, data!$B$2:$B$326, $B164,data!$C$2:$C$326, "=2", data!$D$2:$D$326, "=1", data!$E$2:$E$326, {2,3}, data!$F$2:$F$326, "=1", data!$G$2:$G$326, "=1"), $C164=8, AVERAGEIFS(data!I$2:I$326, data!$B$2:$B$326, $B164,data!$C$2:$C$326, "=2", data!$D$2:$D$326, {2,3}, data!$E$2:$E$326, {2,3}, data!$F$2:$F$326, "=1", data!$G$2:$G$326, "=1"))</f>
        <v>500</v>
      </c>
      <c r="F164" s="4">
        <f>_xlfn.IFS($C164=1, AVERAGEIFS(data!J$2:J$326, data!$B$2:$B$326, $B164,data!$C$2:$C$326, "=2", data!$D$2:$D$326, "=1", data!$E$2:$E$326, "=1", data!$F$2:$F$326, "=1", data!$G$2:$G$326, "=1"), $C164=2, AVERAGEIFS(data!J$2:J$326, data!$B$2:$B$326, $B164,data!$C$2:$C$326, "=2", data!$D$2:$D$326, "=1", data!$E$2:$E$326, "=1", data!$F$2:$F$326, "=1", data!$G$2:$G$326, "=2"), $C164=3, AVERAGEIFS(data!J$2:J$326, data!$B$2:$B$326, $B164,data!$C$2:$C$326, "=2", data!$D$2:$D$326, "=1", data!$E$2:$E$326, "=1", data!$F$2:$F$326, "=1", data!$G$2:$G$326, "=3"), $C164=4, AVERAGEIFS(data!J$2:J$326, data!$B$2:$B$326, $B164,data!$C$2:$C$326, "=3", data!$D$2:$D$326, "=1", data!$E$2:$E$326, "=1", data!$F$2:$F$326, "=1", data!$G$2:$G$326, "=1"), $C164=5, AVERAGEIFS(data!J$2:J$326, data!$B$2:$B$326, $B164,data!$C$2:$C$326, "=3", data!$D$2:$D$326, "=1", data!$E$2:$E$326, "=1", data!$F$2:$F$326, "=1", data!$G$2:$G$326, "=2"), $C164=6, AVERAGEIFS(data!J$2:J$326, data!$B$2:$B$326, $B164,data!$C$2:$C$326, "=2", data!$D$2:$D$326, {2,3}, data!$E$2:$E$326, "=1", data!$F$2:$F$326, "=1", data!$G$2:$G$326, "=1"), $C164=7, AVERAGEIFS(data!J$2:J$326, data!$B$2:$B$326, $B164,data!$C$2:$C$326, "=2", data!$D$2:$D$326, "=1", data!$E$2:$E$326, {2,3}, data!$F$2:$F$326, "=1", data!$G$2:$G$326, "=1"), $C164=8, AVERAGEIFS(data!J$2:J$326, data!$B$2:$B$326, $B164,data!$C$2:$C$326, "=2", data!$D$2:$D$326, {2,3}, data!$E$2:$E$326, {2,3}, data!$F$2:$F$326, "=1", data!$G$2:$G$326, "=1"))</f>
        <v>160</v>
      </c>
      <c r="G164" s="4">
        <f>_xlfn.IFS($C164=1, AVERAGEIFS(data!K$2:K$326, data!$B$2:$B$326, $B164,data!$C$2:$C$326, "=2", data!$D$2:$D$326, "=1", data!$E$2:$E$326, "=1", data!$F$2:$F$326, "=1", data!$G$2:$G$326, "=1"), $C164=2, AVERAGEIFS(data!K$2:K$326, data!$B$2:$B$326, $B164,data!$C$2:$C$326, "=2", data!$D$2:$D$326, "=1", data!$E$2:$E$326, "=1", data!$F$2:$F$326, "=1", data!$G$2:$G$326, "=2"), $C164=3, AVERAGEIFS(data!K$2:K$326, data!$B$2:$B$326, $B164,data!$C$2:$C$326, "=2", data!$D$2:$D$326, "=1", data!$E$2:$E$326, "=1", data!$F$2:$F$326, "=1", data!$G$2:$G$326, "=3"), $C164=4, AVERAGEIFS(data!K$2:K$326, data!$B$2:$B$326, $B164,data!$C$2:$C$326, "=3", data!$D$2:$D$326, "=1", data!$E$2:$E$326, "=1", data!$F$2:$F$326, "=1", data!$G$2:$G$326, "=1"), $C164=5, AVERAGEIFS(data!K$2:K$326, data!$B$2:$B$326, $B164,data!$C$2:$C$326, "=3", data!$D$2:$D$326, "=1", data!$E$2:$E$326, "=1", data!$F$2:$F$326, "=1", data!$G$2:$G$326, "=2"), $C164=6, AVERAGEIFS(data!K$2:K$326, data!$B$2:$B$326, $B164,data!$C$2:$C$326, "=2", data!$D$2:$D$326, {2,3}, data!$E$2:$E$326, "=1", data!$F$2:$F$326, "=1", data!$G$2:$G$326, "=1"), $C164=7, AVERAGEIFS(data!K$2:K$326, data!$B$2:$B$326, $B164,data!$C$2:$C$326, "=2", data!$D$2:$D$326, "=1", data!$E$2:$E$326, {2,3}, data!$F$2:$F$326, "=1", data!$G$2:$G$326, "=1"), $C164=8, AVERAGEIFS(data!K$2:K$326, data!$B$2:$B$326, $B164,data!$C$2:$C$326, "=2", data!$D$2:$D$326, {2,3}, data!$E$2:$E$326, {2,3}, data!$F$2:$F$326, "=1", data!$G$2:$G$326, "=1"))</f>
        <v>31</v>
      </c>
      <c r="H164" s="6">
        <f t="shared" si="2"/>
        <v>0.80625000000000002</v>
      </c>
    </row>
    <row r="165" spans="1:8" x14ac:dyDescent="0.2">
      <c r="A165" s="4" t="s">
        <v>15</v>
      </c>
      <c r="B165" s="4">
        <v>25</v>
      </c>
      <c r="C165" s="3">
        <v>4</v>
      </c>
      <c r="D165" s="4">
        <f>_xlfn.IFS($C165=1, AVERAGEIFS(data!H$2:H$326, data!$B$2:$B$326, $B165,data!$C$2:$C$326, "=2", data!$D$2:$D$326, "=1", data!$E$2:$E$326, "=1", data!$F$2:$F$326, "=1", data!$G$2:$G$326, "=1"), $C165=2, AVERAGEIFS(data!H$2:H$326, data!$B$2:$B$326, $B165,data!$C$2:$C$326, "=2", data!$D$2:$D$326, "=1", data!$E$2:$E$326, "=1", data!$F$2:$F$326, "=1", data!$G$2:$G$326, "=2"), $C165=3, AVERAGEIFS(data!H$2:H$326, data!$B$2:$B$326, $B165,data!$C$2:$C$326, "=2", data!$D$2:$D$326, "=1", data!$E$2:$E$326, "=1", data!$F$2:$F$326, "=1", data!$G$2:$G$326, "=3"), $C165=4, AVERAGEIFS(data!H$2:H$326, data!$B$2:$B$326, $B165,data!$C$2:$C$326, "=3", data!$D$2:$D$326, "=1", data!$E$2:$E$326, "=1", data!$F$2:$F$326, "=1", data!$G$2:$G$326, "=1"), $C165=5, AVERAGEIFS(data!H$2:H$326, data!$B$2:$B$326, $B165,data!$C$2:$C$326, "=3", data!$D$2:$D$326, "=1", data!$E$2:$E$326, "=1", data!$F$2:$F$326, "=1", data!$G$2:$G$326, "=2"), $C165=6, AVERAGEIFS(data!H$2:H$326, data!$B$2:$B$326, $B165,data!$C$2:$C$326, "=2", data!$D$2:$D$326, {2,3}, data!$E$2:$E$326, "=1", data!$F$2:$F$326, "=1", data!$G$2:$G$326, "=1"), $C165=7, AVERAGEIFS(data!H$2:H$326, data!$B$2:$B$326, $B165,data!$C$2:$C$326, "=2", data!$D$2:$D$326, "=1", data!$E$2:$E$326, {2,3}, data!$F$2:$F$326, "=1", data!$G$2:$G$326, "=1"), $C165=8, AVERAGEIFS(data!H$2:H$326, data!$B$2:$B$326, $B165,data!$C$2:$C$326, "=2", data!$D$2:$D$326, {2,3}, data!$E$2:$E$326, {2,3}, data!$F$2:$F$326, "=1", data!$G$2:$G$326, "=1"))</f>
        <v>500</v>
      </c>
      <c r="E165" s="4">
        <f>_xlfn.IFS($C165=1, AVERAGEIFS(data!I$2:I$326, data!$B$2:$B$326, $B165,data!$C$2:$C$326, "=2", data!$D$2:$D$326, "=1", data!$E$2:$E$326, "=1", data!$F$2:$F$326, "=1", data!$G$2:$G$326, "=1"), $C165=2, AVERAGEIFS(data!I$2:I$326, data!$B$2:$B$326, $B165,data!$C$2:$C$326, "=2", data!$D$2:$D$326, "=1", data!$E$2:$E$326, "=1", data!$F$2:$F$326, "=1", data!$G$2:$G$326, "=2"), $C165=3, AVERAGEIFS(data!I$2:I$326, data!$B$2:$B$326, $B165,data!$C$2:$C$326, "=2", data!$D$2:$D$326, "=1", data!$E$2:$E$326, "=1", data!$F$2:$F$326, "=1", data!$G$2:$G$326, "=3"), $C165=4, AVERAGEIFS(data!I$2:I$326, data!$B$2:$B$326, $B165,data!$C$2:$C$326, "=3", data!$D$2:$D$326, "=1", data!$E$2:$E$326, "=1", data!$F$2:$F$326, "=1", data!$G$2:$G$326, "=1"), $C165=5, AVERAGEIFS(data!I$2:I$326, data!$B$2:$B$326, $B165,data!$C$2:$C$326, "=3", data!$D$2:$D$326, "=1", data!$E$2:$E$326, "=1", data!$F$2:$F$326, "=1", data!$G$2:$G$326, "=2"), $C165=6, AVERAGEIFS(data!I$2:I$326, data!$B$2:$B$326, $B165,data!$C$2:$C$326, "=2", data!$D$2:$D$326, {2,3}, data!$E$2:$E$326, "=1", data!$F$2:$F$326, "=1", data!$G$2:$G$326, "=1"), $C165=7, AVERAGEIFS(data!I$2:I$326, data!$B$2:$B$326, $B165,data!$C$2:$C$326, "=2", data!$D$2:$D$326, "=1", data!$E$2:$E$326, {2,3}, data!$F$2:$F$326, "=1", data!$G$2:$G$326, "=1"), $C165=8, AVERAGEIFS(data!I$2:I$326, data!$B$2:$B$326, $B165,data!$C$2:$C$326, "=2", data!$D$2:$D$326, {2,3}, data!$E$2:$E$326, {2,3}, data!$F$2:$F$326, "=1", data!$G$2:$G$326, "=1"))</f>
        <v>500</v>
      </c>
      <c r="F165" s="4">
        <f>_xlfn.IFS($C165=1, AVERAGEIFS(data!J$2:J$326, data!$B$2:$B$326, $B165,data!$C$2:$C$326, "=2", data!$D$2:$D$326, "=1", data!$E$2:$E$326, "=1", data!$F$2:$F$326, "=1", data!$G$2:$G$326, "=1"), $C165=2, AVERAGEIFS(data!J$2:J$326, data!$B$2:$B$326, $B165,data!$C$2:$C$326, "=2", data!$D$2:$D$326, "=1", data!$E$2:$E$326, "=1", data!$F$2:$F$326, "=1", data!$G$2:$G$326, "=2"), $C165=3, AVERAGEIFS(data!J$2:J$326, data!$B$2:$B$326, $B165,data!$C$2:$C$326, "=2", data!$D$2:$D$326, "=1", data!$E$2:$E$326, "=1", data!$F$2:$F$326, "=1", data!$G$2:$G$326, "=3"), $C165=4, AVERAGEIFS(data!J$2:J$326, data!$B$2:$B$326, $B165,data!$C$2:$C$326, "=3", data!$D$2:$D$326, "=1", data!$E$2:$E$326, "=1", data!$F$2:$F$326, "=1", data!$G$2:$G$326, "=1"), $C165=5, AVERAGEIFS(data!J$2:J$326, data!$B$2:$B$326, $B165,data!$C$2:$C$326, "=3", data!$D$2:$D$326, "=1", data!$E$2:$E$326, "=1", data!$F$2:$F$326, "=1", data!$G$2:$G$326, "=2"), $C165=6, AVERAGEIFS(data!J$2:J$326, data!$B$2:$B$326, $B165,data!$C$2:$C$326, "=2", data!$D$2:$D$326, {2,3}, data!$E$2:$E$326, "=1", data!$F$2:$F$326, "=1", data!$G$2:$G$326, "=1"), $C165=7, AVERAGEIFS(data!J$2:J$326, data!$B$2:$B$326, $B165,data!$C$2:$C$326, "=2", data!$D$2:$D$326, "=1", data!$E$2:$E$326, {2,3}, data!$F$2:$F$326, "=1", data!$G$2:$G$326, "=1"), $C165=8, AVERAGEIFS(data!J$2:J$326, data!$B$2:$B$326, $B165,data!$C$2:$C$326, "=2", data!$D$2:$D$326, {2,3}, data!$E$2:$E$326, {2,3}, data!$F$2:$F$326, "=1", data!$G$2:$G$326, "=1"))</f>
        <v>419</v>
      </c>
      <c r="G165" s="4">
        <f>_xlfn.IFS($C165=1, AVERAGEIFS(data!K$2:K$326, data!$B$2:$B$326, $B165,data!$C$2:$C$326, "=2", data!$D$2:$D$326, "=1", data!$E$2:$E$326, "=1", data!$F$2:$F$326, "=1", data!$G$2:$G$326, "=1"), $C165=2, AVERAGEIFS(data!K$2:K$326, data!$B$2:$B$326, $B165,data!$C$2:$C$326, "=2", data!$D$2:$D$326, "=1", data!$E$2:$E$326, "=1", data!$F$2:$F$326, "=1", data!$G$2:$G$326, "=2"), $C165=3, AVERAGEIFS(data!K$2:K$326, data!$B$2:$B$326, $B165,data!$C$2:$C$326, "=2", data!$D$2:$D$326, "=1", data!$E$2:$E$326, "=1", data!$F$2:$F$326, "=1", data!$G$2:$G$326, "=3"), $C165=4, AVERAGEIFS(data!K$2:K$326, data!$B$2:$B$326, $B165,data!$C$2:$C$326, "=3", data!$D$2:$D$326, "=1", data!$E$2:$E$326, "=1", data!$F$2:$F$326, "=1", data!$G$2:$G$326, "=1"), $C165=5, AVERAGEIFS(data!K$2:K$326, data!$B$2:$B$326, $B165,data!$C$2:$C$326, "=3", data!$D$2:$D$326, "=1", data!$E$2:$E$326, "=1", data!$F$2:$F$326, "=1", data!$G$2:$G$326, "=2"), $C165=6, AVERAGEIFS(data!K$2:K$326, data!$B$2:$B$326, $B165,data!$C$2:$C$326, "=2", data!$D$2:$D$326, {2,3}, data!$E$2:$E$326, "=1", data!$F$2:$F$326, "=1", data!$G$2:$G$326, "=1"), $C165=7, AVERAGEIFS(data!K$2:K$326, data!$B$2:$B$326, $B165,data!$C$2:$C$326, "=2", data!$D$2:$D$326, "=1", data!$E$2:$E$326, {2,3}, data!$F$2:$F$326, "=1", data!$G$2:$G$326, "=1"), $C165=8, AVERAGEIFS(data!K$2:K$326, data!$B$2:$B$326, $B165,data!$C$2:$C$326, "=2", data!$D$2:$D$326, {2,3}, data!$E$2:$E$326, {2,3}, data!$F$2:$F$326, "=1", data!$G$2:$G$326, "=1"))</f>
        <v>34</v>
      </c>
      <c r="H165" s="6">
        <f t="shared" si="2"/>
        <v>0.91885441527446299</v>
      </c>
    </row>
    <row r="166" spans="1:8" x14ac:dyDescent="0.2">
      <c r="A166" s="4" t="s">
        <v>15</v>
      </c>
      <c r="B166" s="4">
        <v>25</v>
      </c>
      <c r="C166" s="3">
        <v>5</v>
      </c>
      <c r="D166" s="4">
        <f>_xlfn.IFS($C166=1, AVERAGEIFS(data!H$2:H$326, data!$B$2:$B$326, $B166,data!$C$2:$C$326, "=2", data!$D$2:$D$326, "=1", data!$E$2:$E$326, "=1", data!$F$2:$F$326, "=1", data!$G$2:$G$326, "=1"), $C166=2, AVERAGEIFS(data!H$2:H$326, data!$B$2:$B$326, $B166,data!$C$2:$C$326, "=2", data!$D$2:$D$326, "=1", data!$E$2:$E$326, "=1", data!$F$2:$F$326, "=1", data!$G$2:$G$326, "=2"), $C166=3, AVERAGEIFS(data!H$2:H$326, data!$B$2:$B$326, $B166,data!$C$2:$C$326, "=2", data!$D$2:$D$326, "=1", data!$E$2:$E$326, "=1", data!$F$2:$F$326, "=1", data!$G$2:$G$326, "=3"), $C166=4, AVERAGEIFS(data!H$2:H$326, data!$B$2:$B$326, $B166,data!$C$2:$C$326, "=3", data!$D$2:$D$326, "=1", data!$E$2:$E$326, "=1", data!$F$2:$F$326, "=1", data!$G$2:$G$326, "=1"), $C166=5, AVERAGEIFS(data!H$2:H$326, data!$B$2:$B$326, $B166,data!$C$2:$C$326, "=3", data!$D$2:$D$326, "=1", data!$E$2:$E$326, "=1", data!$F$2:$F$326, "=1", data!$G$2:$G$326, "=2"), $C166=6, AVERAGEIFS(data!H$2:H$326, data!$B$2:$B$326, $B166,data!$C$2:$C$326, "=2", data!$D$2:$D$326, {2,3}, data!$E$2:$E$326, "=1", data!$F$2:$F$326, "=1", data!$G$2:$G$326, "=1"), $C166=7, AVERAGEIFS(data!H$2:H$326, data!$B$2:$B$326, $B166,data!$C$2:$C$326, "=2", data!$D$2:$D$326, "=1", data!$E$2:$E$326, {2,3}, data!$F$2:$F$326, "=1", data!$G$2:$G$326, "=1"), $C166=8, AVERAGEIFS(data!H$2:H$326, data!$B$2:$B$326, $B166,data!$C$2:$C$326, "=2", data!$D$2:$D$326, {2,3}, data!$E$2:$E$326, {2,3}, data!$F$2:$F$326, "=1", data!$G$2:$G$326, "=1"))</f>
        <v>500</v>
      </c>
      <c r="E166" s="4">
        <f>_xlfn.IFS($C166=1, AVERAGEIFS(data!I$2:I$326, data!$B$2:$B$326, $B166,data!$C$2:$C$326, "=2", data!$D$2:$D$326, "=1", data!$E$2:$E$326, "=1", data!$F$2:$F$326, "=1", data!$G$2:$G$326, "=1"), $C166=2, AVERAGEIFS(data!I$2:I$326, data!$B$2:$B$326, $B166,data!$C$2:$C$326, "=2", data!$D$2:$D$326, "=1", data!$E$2:$E$326, "=1", data!$F$2:$F$326, "=1", data!$G$2:$G$326, "=2"), $C166=3, AVERAGEIFS(data!I$2:I$326, data!$B$2:$B$326, $B166,data!$C$2:$C$326, "=2", data!$D$2:$D$326, "=1", data!$E$2:$E$326, "=1", data!$F$2:$F$326, "=1", data!$G$2:$G$326, "=3"), $C166=4, AVERAGEIFS(data!I$2:I$326, data!$B$2:$B$326, $B166,data!$C$2:$C$326, "=3", data!$D$2:$D$326, "=1", data!$E$2:$E$326, "=1", data!$F$2:$F$326, "=1", data!$G$2:$G$326, "=1"), $C166=5, AVERAGEIFS(data!I$2:I$326, data!$B$2:$B$326, $B166,data!$C$2:$C$326, "=3", data!$D$2:$D$326, "=1", data!$E$2:$E$326, "=1", data!$F$2:$F$326, "=1", data!$G$2:$G$326, "=2"), $C166=6, AVERAGEIFS(data!I$2:I$326, data!$B$2:$B$326, $B166,data!$C$2:$C$326, "=2", data!$D$2:$D$326, {2,3}, data!$E$2:$E$326, "=1", data!$F$2:$F$326, "=1", data!$G$2:$G$326, "=1"), $C166=7, AVERAGEIFS(data!I$2:I$326, data!$B$2:$B$326, $B166,data!$C$2:$C$326, "=2", data!$D$2:$D$326, "=1", data!$E$2:$E$326, {2,3}, data!$F$2:$F$326, "=1", data!$G$2:$G$326, "=1"), $C166=8, AVERAGEIFS(data!I$2:I$326, data!$B$2:$B$326, $B166,data!$C$2:$C$326, "=2", data!$D$2:$D$326, {2,3}, data!$E$2:$E$326, {2,3}, data!$F$2:$F$326, "=1", data!$G$2:$G$326, "=1"))</f>
        <v>500</v>
      </c>
      <c r="F166" s="4">
        <f>_xlfn.IFS($C166=1, AVERAGEIFS(data!J$2:J$326, data!$B$2:$B$326, $B166,data!$C$2:$C$326, "=2", data!$D$2:$D$326, "=1", data!$E$2:$E$326, "=1", data!$F$2:$F$326, "=1", data!$G$2:$G$326, "=1"), $C166=2, AVERAGEIFS(data!J$2:J$326, data!$B$2:$B$326, $B166,data!$C$2:$C$326, "=2", data!$D$2:$D$326, "=1", data!$E$2:$E$326, "=1", data!$F$2:$F$326, "=1", data!$G$2:$G$326, "=2"), $C166=3, AVERAGEIFS(data!J$2:J$326, data!$B$2:$B$326, $B166,data!$C$2:$C$326, "=2", data!$D$2:$D$326, "=1", data!$E$2:$E$326, "=1", data!$F$2:$F$326, "=1", data!$G$2:$G$326, "=3"), $C166=4, AVERAGEIFS(data!J$2:J$326, data!$B$2:$B$326, $B166,data!$C$2:$C$326, "=3", data!$D$2:$D$326, "=1", data!$E$2:$E$326, "=1", data!$F$2:$F$326, "=1", data!$G$2:$G$326, "=1"), $C166=5, AVERAGEIFS(data!J$2:J$326, data!$B$2:$B$326, $B166,data!$C$2:$C$326, "=3", data!$D$2:$D$326, "=1", data!$E$2:$E$326, "=1", data!$F$2:$F$326, "=1", data!$G$2:$G$326, "=2"), $C166=6, AVERAGEIFS(data!J$2:J$326, data!$B$2:$B$326, $B166,data!$C$2:$C$326, "=2", data!$D$2:$D$326, {2,3}, data!$E$2:$E$326, "=1", data!$F$2:$F$326, "=1", data!$G$2:$G$326, "=1"), $C166=7, AVERAGEIFS(data!J$2:J$326, data!$B$2:$B$326, $B166,data!$C$2:$C$326, "=2", data!$D$2:$D$326, "=1", data!$E$2:$E$326, {2,3}, data!$F$2:$F$326, "=1", data!$G$2:$G$326, "=1"), $C166=8, AVERAGEIFS(data!J$2:J$326, data!$B$2:$B$326, $B166,data!$C$2:$C$326, "=2", data!$D$2:$D$326, {2,3}, data!$E$2:$E$326, {2,3}, data!$F$2:$F$326, "=1", data!$G$2:$G$326, "=1"))</f>
        <v>169</v>
      </c>
      <c r="G166" s="4">
        <f>_xlfn.IFS($C166=1, AVERAGEIFS(data!K$2:K$326, data!$B$2:$B$326, $B166,data!$C$2:$C$326, "=2", data!$D$2:$D$326, "=1", data!$E$2:$E$326, "=1", data!$F$2:$F$326, "=1", data!$G$2:$G$326, "=1"), $C166=2, AVERAGEIFS(data!K$2:K$326, data!$B$2:$B$326, $B166,data!$C$2:$C$326, "=2", data!$D$2:$D$326, "=1", data!$E$2:$E$326, "=1", data!$F$2:$F$326, "=1", data!$G$2:$G$326, "=2"), $C166=3, AVERAGEIFS(data!K$2:K$326, data!$B$2:$B$326, $B166,data!$C$2:$C$326, "=2", data!$D$2:$D$326, "=1", data!$E$2:$E$326, "=1", data!$F$2:$F$326, "=1", data!$G$2:$G$326, "=3"), $C166=4, AVERAGEIFS(data!K$2:K$326, data!$B$2:$B$326, $B166,data!$C$2:$C$326, "=3", data!$D$2:$D$326, "=1", data!$E$2:$E$326, "=1", data!$F$2:$F$326, "=1", data!$G$2:$G$326, "=1"), $C166=5, AVERAGEIFS(data!K$2:K$326, data!$B$2:$B$326, $B166,data!$C$2:$C$326, "=3", data!$D$2:$D$326, "=1", data!$E$2:$E$326, "=1", data!$F$2:$F$326, "=1", data!$G$2:$G$326, "=2"), $C166=6, AVERAGEIFS(data!K$2:K$326, data!$B$2:$B$326, $B166,data!$C$2:$C$326, "=2", data!$D$2:$D$326, {2,3}, data!$E$2:$E$326, "=1", data!$F$2:$F$326, "=1", data!$G$2:$G$326, "=1"), $C166=7, AVERAGEIFS(data!K$2:K$326, data!$B$2:$B$326, $B166,data!$C$2:$C$326, "=2", data!$D$2:$D$326, "=1", data!$E$2:$E$326, {2,3}, data!$F$2:$F$326, "=1", data!$G$2:$G$326, "=1"), $C166=8, AVERAGEIFS(data!K$2:K$326, data!$B$2:$B$326, $B166,data!$C$2:$C$326, "=2", data!$D$2:$D$326, {2,3}, data!$E$2:$E$326, {2,3}, data!$F$2:$F$326, "=1", data!$G$2:$G$326, "=1"))</f>
        <v>96</v>
      </c>
      <c r="H166" s="6">
        <f t="shared" si="2"/>
        <v>0.43195266272189348</v>
      </c>
    </row>
    <row r="167" spans="1:8" x14ac:dyDescent="0.2">
      <c r="A167" s="4" t="s">
        <v>15</v>
      </c>
      <c r="B167" s="4">
        <v>25</v>
      </c>
      <c r="C167" s="3">
        <v>6</v>
      </c>
      <c r="D167" s="4">
        <f>_xlfn.IFS($C167=1, AVERAGEIFS(data!H$2:H$326, data!$B$2:$B$326, $B167,data!$C$2:$C$326, "=2", data!$D$2:$D$326, "=1", data!$E$2:$E$326, "=1", data!$F$2:$F$326, "=1", data!$G$2:$G$326, "=1"), $C167=2, AVERAGEIFS(data!H$2:H$326, data!$B$2:$B$326, $B167,data!$C$2:$C$326, "=2", data!$D$2:$D$326, "=1", data!$E$2:$E$326, "=1", data!$F$2:$F$326, "=1", data!$G$2:$G$326, "=2"), $C167=3, AVERAGEIFS(data!H$2:H$326, data!$B$2:$B$326, $B167,data!$C$2:$C$326, "=2", data!$D$2:$D$326, "=1", data!$E$2:$E$326, "=1", data!$F$2:$F$326, "=1", data!$G$2:$G$326, "=3"), $C167=4, AVERAGEIFS(data!H$2:H$326, data!$B$2:$B$326, $B167,data!$C$2:$C$326, "=3", data!$D$2:$D$326, "=1", data!$E$2:$E$326, "=1", data!$F$2:$F$326, "=1", data!$G$2:$G$326, "=1"), $C167=5, AVERAGEIFS(data!H$2:H$326, data!$B$2:$B$326, $B167,data!$C$2:$C$326, "=3", data!$D$2:$D$326, "=1", data!$E$2:$E$326, "=1", data!$F$2:$F$326, "=1", data!$G$2:$G$326, "=2"), $C167=6, AVERAGEIFS(data!H$2:H$326, data!$B$2:$B$326, $B167,data!$C$2:$C$326, "=2", data!$D$2:$D$326, {2,3}, data!$E$2:$E$326, "=1", data!$F$2:$F$326, "=1", data!$G$2:$G$326, "=1"), $C167=7, AVERAGEIFS(data!H$2:H$326, data!$B$2:$B$326, $B167,data!$C$2:$C$326, "=2", data!$D$2:$D$326, "=1", data!$E$2:$E$326, {2,3}, data!$F$2:$F$326, "=1", data!$G$2:$G$326, "=1"), $C167=8, AVERAGEIFS(data!H$2:H$326, data!$B$2:$B$326, $B167,data!$C$2:$C$326, "=2", data!$D$2:$D$326, {2,3}, data!$E$2:$E$326, {2,3}, data!$F$2:$F$326, "=1", data!$G$2:$G$326, "=1"))</f>
        <v>500</v>
      </c>
      <c r="E167" s="4">
        <f>_xlfn.IFS($C167=1, AVERAGEIFS(data!I$2:I$326, data!$B$2:$B$326, $B167,data!$C$2:$C$326, "=2", data!$D$2:$D$326, "=1", data!$E$2:$E$326, "=1", data!$F$2:$F$326, "=1", data!$G$2:$G$326, "=1"), $C167=2, AVERAGEIFS(data!I$2:I$326, data!$B$2:$B$326, $B167,data!$C$2:$C$326, "=2", data!$D$2:$D$326, "=1", data!$E$2:$E$326, "=1", data!$F$2:$F$326, "=1", data!$G$2:$G$326, "=2"), $C167=3, AVERAGEIFS(data!I$2:I$326, data!$B$2:$B$326, $B167,data!$C$2:$C$326, "=2", data!$D$2:$D$326, "=1", data!$E$2:$E$326, "=1", data!$F$2:$F$326, "=1", data!$G$2:$G$326, "=3"), $C167=4, AVERAGEIFS(data!I$2:I$326, data!$B$2:$B$326, $B167,data!$C$2:$C$326, "=3", data!$D$2:$D$326, "=1", data!$E$2:$E$326, "=1", data!$F$2:$F$326, "=1", data!$G$2:$G$326, "=1"), $C167=5, AVERAGEIFS(data!I$2:I$326, data!$B$2:$B$326, $B167,data!$C$2:$C$326, "=3", data!$D$2:$D$326, "=1", data!$E$2:$E$326, "=1", data!$F$2:$F$326, "=1", data!$G$2:$G$326, "=2"), $C167=6, AVERAGEIFS(data!I$2:I$326, data!$B$2:$B$326, $B167,data!$C$2:$C$326, "=2", data!$D$2:$D$326, {2,3}, data!$E$2:$E$326, "=1", data!$F$2:$F$326, "=1", data!$G$2:$G$326, "=1"), $C167=7, AVERAGEIFS(data!I$2:I$326, data!$B$2:$B$326, $B167,data!$C$2:$C$326, "=2", data!$D$2:$D$326, "=1", data!$E$2:$E$326, {2,3}, data!$F$2:$F$326, "=1", data!$G$2:$G$326, "=1"), $C167=8, AVERAGEIFS(data!I$2:I$326, data!$B$2:$B$326, $B167,data!$C$2:$C$326, "=2", data!$D$2:$D$326, {2,3}, data!$E$2:$E$326, {2,3}, data!$F$2:$F$326, "=1", data!$G$2:$G$326, "=1"))</f>
        <v>489</v>
      </c>
      <c r="F167" s="4">
        <f>_xlfn.IFS($C167=1, AVERAGEIFS(data!J$2:J$326, data!$B$2:$B$326, $B167,data!$C$2:$C$326, "=2", data!$D$2:$D$326, "=1", data!$E$2:$E$326, "=1", data!$F$2:$F$326, "=1", data!$G$2:$G$326, "=1"), $C167=2, AVERAGEIFS(data!J$2:J$326, data!$B$2:$B$326, $B167,data!$C$2:$C$326, "=2", data!$D$2:$D$326, "=1", data!$E$2:$E$326, "=1", data!$F$2:$F$326, "=1", data!$G$2:$G$326, "=2"), $C167=3, AVERAGEIFS(data!J$2:J$326, data!$B$2:$B$326, $B167,data!$C$2:$C$326, "=2", data!$D$2:$D$326, "=1", data!$E$2:$E$326, "=1", data!$F$2:$F$326, "=1", data!$G$2:$G$326, "=3"), $C167=4, AVERAGEIFS(data!J$2:J$326, data!$B$2:$B$326, $B167,data!$C$2:$C$326, "=3", data!$D$2:$D$326, "=1", data!$E$2:$E$326, "=1", data!$F$2:$F$326, "=1", data!$G$2:$G$326, "=1"), $C167=5, AVERAGEIFS(data!J$2:J$326, data!$B$2:$B$326, $B167,data!$C$2:$C$326, "=3", data!$D$2:$D$326, "=1", data!$E$2:$E$326, "=1", data!$F$2:$F$326, "=1", data!$G$2:$G$326, "=2"), $C167=6, AVERAGEIFS(data!J$2:J$326, data!$B$2:$B$326, $B167,data!$C$2:$C$326, "=2", data!$D$2:$D$326, {2,3}, data!$E$2:$E$326, "=1", data!$F$2:$F$326, "=1", data!$G$2:$G$326, "=1"), $C167=7, AVERAGEIFS(data!J$2:J$326, data!$B$2:$B$326, $B167,data!$C$2:$C$326, "=2", data!$D$2:$D$326, "=1", data!$E$2:$E$326, {2,3}, data!$F$2:$F$326, "=1", data!$G$2:$G$326, "=1"), $C167=8, AVERAGEIFS(data!J$2:J$326, data!$B$2:$B$326, $B167,data!$C$2:$C$326, "=2", data!$D$2:$D$326, {2,3}, data!$E$2:$E$326, {2,3}, data!$F$2:$F$326, "=1", data!$G$2:$G$326, "=1"))</f>
        <v>425</v>
      </c>
      <c r="G167" s="4">
        <f>_xlfn.IFS($C167=1, AVERAGEIFS(data!K$2:K$326, data!$B$2:$B$326, $B167,data!$C$2:$C$326, "=2", data!$D$2:$D$326, "=1", data!$E$2:$E$326, "=1", data!$F$2:$F$326, "=1", data!$G$2:$G$326, "=1"), $C167=2, AVERAGEIFS(data!K$2:K$326, data!$B$2:$B$326, $B167,data!$C$2:$C$326, "=2", data!$D$2:$D$326, "=1", data!$E$2:$E$326, "=1", data!$F$2:$F$326, "=1", data!$G$2:$G$326, "=2"), $C167=3, AVERAGEIFS(data!K$2:K$326, data!$B$2:$B$326, $B167,data!$C$2:$C$326, "=2", data!$D$2:$D$326, "=1", data!$E$2:$E$326, "=1", data!$F$2:$F$326, "=1", data!$G$2:$G$326, "=3"), $C167=4, AVERAGEIFS(data!K$2:K$326, data!$B$2:$B$326, $B167,data!$C$2:$C$326, "=3", data!$D$2:$D$326, "=1", data!$E$2:$E$326, "=1", data!$F$2:$F$326, "=1", data!$G$2:$G$326, "=1"), $C167=5, AVERAGEIFS(data!K$2:K$326, data!$B$2:$B$326, $B167,data!$C$2:$C$326, "=3", data!$D$2:$D$326, "=1", data!$E$2:$E$326, "=1", data!$F$2:$F$326, "=1", data!$G$2:$G$326, "=2"), $C167=6, AVERAGEIFS(data!K$2:K$326, data!$B$2:$B$326, $B167,data!$C$2:$C$326, "=2", data!$D$2:$D$326, {2,3}, data!$E$2:$E$326, "=1", data!$F$2:$F$326, "=1", data!$G$2:$G$326, "=1"), $C167=7, AVERAGEIFS(data!K$2:K$326, data!$B$2:$B$326, $B167,data!$C$2:$C$326, "=2", data!$D$2:$D$326, "=1", data!$E$2:$E$326, {2,3}, data!$F$2:$F$326, "=1", data!$G$2:$G$326, "=1"), $C167=8, AVERAGEIFS(data!K$2:K$326, data!$B$2:$B$326, $B167,data!$C$2:$C$326, "=2", data!$D$2:$D$326, {2,3}, data!$E$2:$E$326, {2,3}, data!$F$2:$F$326, "=1", data!$G$2:$G$326, "=1"))</f>
        <v>16</v>
      </c>
      <c r="H167" s="6">
        <f t="shared" si="2"/>
        <v>0.96235294117647063</v>
      </c>
    </row>
    <row r="168" spans="1:8" x14ac:dyDescent="0.2">
      <c r="A168" s="4" t="s">
        <v>15</v>
      </c>
      <c r="B168" s="4">
        <v>25</v>
      </c>
      <c r="C168" s="3">
        <v>7</v>
      </c>
      <c r="D168" s="4">
        <f>_xlfn.IFS($C168=1, AVERAGEIFS(data!H$2:H$326, data!$B$2:$B$326, $B168,data!$C$2:$C$326, "=2", data!$D$2:$D$326, "=1", data!$E$2:$E$326, "=1", data!$F$2:$F$326, "=1", data!$G$2:$G$326, "=1"), $C168=2, AVERAGEIFS(data!H$2:H$326, data!$B$2:$B$326, $B168,data!$C$2:$C$326, "=2", data!$D$2:$D$326, "=1", data!$E$2:$E$326, "=1", data!$F$2:$F$326, "=1", data!$G$2:$G$326, "=2"), $C168=3, AVERAGEIFS(data!H$2:H$326, data!$B$2:$B$326, $B168,data!$C$2:$C$326, "=2", data!$D$2:$D$326, "=1", data!$E$2:$E$326, "=1", data!$F$2:$F$326, "=1", data!$G$2:$G$326, "=3"), $C168=4, AVERAGEIFS(data!H$2:H$326, data!$B$2:$B$326, $B168,data!$C$2:$C$326, "=3", data!$D$2:$D$326, "=1", data!$E$2:$E$326, "=1", data!$F$2:$F$326, "=1", data!$G$2:$G$326, "=1"), $C168=5, AVERAGEIFS(data!H$2:H$326, data!$B$2:$B$326, $B168,data!$C$2:$C$326, "=3", data!$D$2:$D$326, "=1", data!$E$2:$E$326, "=1", data!$F$2:$F$326, "=1", data!$G$2:$G$326, "=2"), $C168=6, AVERAGEIFS(data!H$2:H$326, data!$B$2:$B$326, $B168,data!$C$2:$C$326, "=2", data!$D$2:$D$326, {2,3}, data!$E$2:$E$326, "=1", data!$F$2:$F$326, "=1", data!$G$2:$G$326, "=1"), $C168=7, AVERAGEIFS(data!H$2:H$326, data!$B$2:$B$326, $B168,data!$C$2:$C$326, "=2", data!$D$2:$D$326, "=1", data!$E$2:$E$326, {2,3}, data!$F$2:$F$326, "=1", data!$G$2:$G$326, "=1"), $C168=8, AVERAGEIFS(data!H$2:H$326, data!$B$2:$B$326, $B168,data!$C$2:$C$326, "=2", data!$D$2:$D$326, {2,3}, data!$E$2:$E$326, {2,3}, data!$F$2:$F$326, "=1", data!$G$2:$G$326, "=1"))</f>
        <v>500</v>
      </c>
      <c r="E168" s="4">
        <f>_xlfn.IFS($C168=1, AVERAGEIFS(data!I$2:I$326, data!$B$2:$B$326, $B168,data!$C$2:$C$326, "=2", data!$D$2:$D$326, "=1", data!$E$2:$E$326, "=1", data!$F$2:$F$326, "=1", data!$G$2:$G$326, "=1"), $C168=2, AVERAGEIFS(data!I$2:I$326, data!$B$2:$B$326, $B168,data!$C$2:$C$326, "=2", data!$D$2:$D$326, "=1", data!$E$2:$E$326, "=1", data!$F$2:$F$326, "=1", data!$G$2:$G$326, "=2"), $C168=3, AVERAGEIFS(data!I$2:I$326, data!$B$2:$B$326, $B168,data!$C$2:$C$326, "=2", data!$D$2:$D$326, "=1", data!$E$2:$E$326, "=1", data!$F$2:$F$326, "=1", data!$G$2:$G$326, "=3"), $C168=4, AVERAGEIFS(data!I$2:I$326, data!$B$2:$B$326, $B168,data!$C$2:$C$326, "=3", data!$D$2:$D$326, "=1", data!$E$2:$E$326, "=1", data!$F$2:$F$326, "=1", data!$G$2:$G$326, "=1"), $C168=5, AVERAGEIFS(data!I$2:I$326, data!$B$2:$B$326, $B168,data!$C$2:$C$326, "=3", data!$D$2:$D$326, "=1", data!$E$2:$E$326, "=1", data!$F$2:$F$326, "=1", data!$G$2:$G$326, "=2"), $C168=6, AVERAGEIFS(data!I$2:I$326, data!$B$2:$B$326, $B168,data!$C$2:$C$326, "=2", data!$D$2:$D$326, {2,3}, data!$E$2:$E$326, "=1", data!$F$2:$F$326, "=1", data!$G$2:$G$326, "=1"), $C168=7, AVERAGEIFS(data!I$2:I$326, data!$B$2:$B$326, $B168,data!$C$2:$C$326, "=2", data!$D$2:$D$326, "=1", data!$E$2:$E$326, {2,3}, data!$F$2:$F$326, "=1", data!$G$2:$G$326, "=1"), $C168=8, AVERAGEIFS(data!I$2:I$326, data!$B$2:$B$326, $B168,data!$C$2:$C$326, "=2", data!$D$2:$D$326, {2,3}, data!$E$2:$E$326, {2,3}, data!$F$2:$F$326, "=1", data!$G$2:$G$326, "=1"))</f>
        <v>500</v>
      </c>
      <c r="F168" s="4">
        <f>_xlfn.IFS($C168=1, AVERAGEIFS(data!J$2:J$326, data!$B$2:$B$326, $B168,data!$C$2:$C$326, "=2", data!$D$2:$D$326, "=1", data!$E$2:$E$326, "=1", data!$F$2:$F$326, "=1", data!$G$2:$G$326, "=1"), $C168=2, AVERAGEIFS(data!J$2:J$326, data!$B$2:$B$326, $B168,data!$C$2:$C$326, "=2", data!$D$2:$D$326, "=1", data!$E$2:$E$326, "=1", data!$F$2:$F$326, "=1", data!$G$2:$G$326, "=2"), $C168=3, AVERAGEIFS(data!J$2:J$326, data!$B$2:$B$326, $B168,data!$C$2:$C$326, "=2", data!$D$2:$D$326, "=1", data!$E$2:$E$326, "=1", data!$F$2:$F$326, "=1", data!$G$2:$G$326, "=3"), $C168=4, AVERAGEIFS(data!J$2:J$326, data!$B$2:$B$326, $B168,data!$C$2:$C$326, "=3", data!$D$2:$D$326, "=1", data!$E$2:$E$326, "=1", data!$F$2:$F$326, "=1", data!$G$2:$G$326, "=1"), $C168=5, AVERAGEIFS(data!J$2:J$326, data!$B$2:$B$326, $B168,data!$C$2:$C$326, "=3", data!$D$2:$D$326, "=1", data!$E$2:$E$326, "=1", data!$F$2:$F$326, "=1", data!$G$2:$G$326, "=2"), $C168=6, AVERAGEIFS(data!J$2:J$326, data!$B$2:$B$326, $B168,data!$C$2:$C$326, "=2", data!$D$2:$D$326, {2,3}, data!$E$2:$E$326, "=1", data!$F$2:$F$326, "=1", data!$G$2:$G$326, "=1"), $C168=7, AVERAGEIFS(data!J$2:J$326, data!$B$2:$B$326, $B168,data!$C$2:$C$326, "=2", data!$D$2:$D$326, "=1", data!$E$2:$E$326, {2,3}, data!$F$2:$F$326, "=1", data!$G$2:$G$326, "=1"), $C168=8, AVERAGEIFS(data!J$2:J$326, data!$B$2:$B$326, $B168,data!$C$2:$C$326, "=2", data!$D$2:$D$326, {2,3}, data!$E$2:$E$326, {2,3}, data!$F$2:$F$326, "=1", data!$G$2:$G$326, "=1"))</f>
        <v>496</v>
      </c>
      <c r="G168" s="4">
        <f>_xlfn.IFS($C168=1, AVERAGEIFS(data!K$2:K$326, data!$B$2:$B$326, $B168,data!$C$2:$C$326, "=2", data!$D$2:$D$326, "=1", data!$E$2:$E$326, "=1", data!$F$2:$F$326, "=1", data!$G$2:$G$326, "=1"), $C168=2, AVERAGEIFS(data!K$2:K$326, data!$B$2:$B$326, $B168,data!$C$2:$C$326, "=2", data!$D$2:$D$326, "=1", data!$E$2:$E$326, "=1", data!$F$2:$F$326, "=1", data!$G$2:$G$326, "=2"), $C168=3, AVERAGEIFS(data!K$2:K$326, data!$B$2:$B$326, $B168,data!$C$2:$C$326, "=2", data!$D$2:$D$326, "=1", data!$E$2:$E$326, "=1", data!$F$2:$F$326, "=1", data!$G$2:$G$326, "=3"), $C168=4, AVERAGEIFS(data!K$2:K$326, data!$B$2:$B$326, $B168,data!$C$2:$C$326, "=3", data!$D$2:$D$326, "=1", data!$E$2:$E$326, "=1", data!$F$2:$F$326, "=1", data!$G$2:$G$326, "=1"), $C168=5, AVERAGEIFS(data!K$2:K$326, data!$B$2:$B$326, $B168,data!$C$2:$C$326, "=3", data!$D$2:$D$326, "=1", data!$E$2:$E$326, "=1", data!$F$2:$F$326, "=1", data!$G$2:$G$326, "=2"), $C168=6, AVERAGEIFS(data!K$2:K$326, data!$B$2:$B$326, $B168,data!$C$2:$C$326, "=2", data!$D$2:$D$326, {2,3}, data!$E$2:$E$326, "=1", data!$F$2:$F$326, "=1", data!$G$2:$G$326, "=1"), $C168=7, AVERAGEIFS(data!K$2:K$326, data!$B$2:$B$326, $B168,data!$C$2:$C$326, "=2", data!$D$2:$D$326, "=1", data!$E$2:$E$326, {2,3}, data!$F$2:$F$326, "=1", data!$G$2:$G$326, "=1"), $C168=8, AVERAGEIFS(data!K$2:K$326, data!$B$2:$B$326, $B168,data!$C$2:$C$326, "=2", data!$D$2:$D$326, {2,3}, data!$E$2:$E$326, {2,3}, data!$F$2:$F$326, "=1", data!$G$2:$G$326, "=1"))</f>
        <v>472</v>
      </c>
      <c r="H168" s="6">
        <f t="shared" si="2"/>
        <v>4.8387096774193505E-2</v>
      </c>
    </row>
    <row r="169" spans="1:8" x14ac:dyDescent="0.2">
      <c r="A169" s="4" t="s">
        <v>15</v>
      </c>
      <c r="B169" s="4">
        <v>25</v>
      </c>
      <c r="C169" s="3">
        <v>8</v>
      </c>
      <c r="D169" s="4">
        <f>_xlfn.IFS($C169=1, AVERAGEIFS(data!H$2:H$326, data!$B$2:$B$326, $B169,data!$C$2:$C$326, "=2", data!$D$2:$D$326, "=1", data!$E$2:$E$326, "=1", data!$F$2:$F$326, "=1", data!$G$2:$G$326, "=1"), $C169=2, AVERAGEIFS(data!H$2:H$326, data!$B$2:$B$326, $B169,data!$C$2:$C$326, "=2", data!$D$2:$D$326, "=1", data!$E$2:$E$326, "=1", data!$F$2:$F$326, "=1", data!$G$2:$G$326, "=2"), $C169=3, AVERAGEIFS(data!H$2:H$326, data!$B$2:$B$326, $B169,data!$C$2:$C$326, "=2", data!$D$2:$D$326, "=1", data!$E$2:$E$326, "=1", data!$F$2:$F$326, "=1", data!$G$2:$G$326, "=3"), $C169=4, AVERAGEIFS(data!H$2:H$326, data!$B$2:$B$326, $B169,data!$C$2:$C$326, "=3", data!$D$2:$D$326, "=1", data!$E$2:$E$326, "=1", data!$F$2:$F$326, "=1", data!$G$2:$G$326, "=1"), $C169=5, AVERAGEIFS(data!H$2:H$326, data!$B$2:$B$326, $B169,data!$C$2:$C$326, "=3", data!$D$2:$D$326, "=1", data!$E$2:$E$326, "=1", data!$F$2:$F$326, "=1", data!$G$2:$G$326, "=2"), $C169=6, AVERAGEIFS(data!H$2:H$326, data!$B$2:$B$326, $B169,data!$C$2:$C$326, "=2", data!$D$2:$D$326, {2,3}, data!$E$2:$E$326, "=1", data!$F$2:$F$326, "=1", data!$G$2:$G$326, "=1"), $C169=7, AVERAGEIFS(data!H$2:H$326, data!$B$2:$B$326, $B169,data!$C$2:$C$326, "=2", data!$D$2:$D$326, "=1", data!$E$2:$E$326, {2,3}, data!$F$2:$F$326, "=1", data!$G$2:$G$326, "=1"), $C169=8, AVERAGEIFS(data!H$2:H$326, data!$B$2:$B$326, $B169,data!$C$2:$C$326, "=2", data!$D$2:$D$326, {2,3}, data!$E$2:$E$326, {2,3}, data!$F$2:$F$326, "=1", data!$G$2:$G$326, "=1"))</f>
        <v>500</v>
      </c>
      <c r="E169" s="4">
        <f>_xlfn.IFS($C169=1, AVERAGEIFS(data!I$2:I$326, data!$B$2:$B$326, $B169,data!$C$2:$C$326, "=2", data!$D$2:$D$326, "=1", data!$E$2:$E$326, "=1", data!$F$2:$F$326, "=1", data!$G$2:$G$326, "=1"), $C169=2, AVERAGEIFS(data!I$2:I$326, data!$B$2:$B$326, $B169,data!$C$2:$C$326, "=2", data!$D$2:$D$326, "=1", data!$E$2:$E$326, "=1", data!$F$2:$F$326, "=1", data!$G$2:$G$326, "=2"), $C169=3, AVERAGEIFS(data!I$2:I$326, data!$B$2:$B$326, $B169,data!$C$2:$C$326, "=2", data!$D$2:$D$326, "=1", data!$E$2:$E$326, "=1", data!$F$2:$F$326, "=1", data!$G$2:$G$326, "=3"), $C169=4, AVERAGEIFS(data!I$2:I$326, data!$B$2:$B$326, $B169,data!$C$2:$C$326, "=3", data!$D$2:$D$326, "=1", data!$E$2:$E$326, "=1", data!$F$2:$F$326, "=1", data!$G$2:$G$326, "=1"), $C169=5, AVERAGEIFS(data!I$2:I$326, data!$B$2:$B$326, $B169,data!$C$2:$C$326, "=3", data!$D$2:$D$326, "=1", data!$E$2:$E$326, "=1", data!$F$2:$F$326, "=1", data!$G$2:$G$326, "=2"), $C169=6, AVERAGEIFS(data!I$2:I$326, data!$B$2:$B$326, $B169,data!$C$2:$C$326, "=2", data!$D$2:$D$326, {2,3}, data!$E$2:$E$326, "=1", data!$F$2:$F$326, "=1", data!$G$2:$G$326, "=1"), $C169=7, AVERAGEIFS(data!I$2:I$326, data!$B$2:$B$326, $B169,data!$C$2:$C$326, "=2", data!$D$2:$D$326, "=1", data!$E$2:$E$326, {2,3}, data!$F$2:$F$326, "=1", data!$G$2:$G$326, "=1"), $C169=8, AVERAGEIFS(data!I$2:I$326, data!$B$2:$B$326, $B169,data!$C$2:$C$326, "=2", data!$D$2:$D$326, {2,3}, data!$E$2:$E$326, {2,3}, data!$F$2:$F$326, "=1", data!$G$2:$G$326, "=1"))</f>
        <v>500</v>
      </c>
      <c r="F169" s="4">
        <f>_xlfn.IFS($C169=1, AVERAGEIFS(data!J$2:J$326, data!$B$2:$B$326, $B169,data!$C$2:$C$326, "=2", data!$D$2:$D$326, "=1", data!$E$2:$E$326, "=1", data!$F$2:$F$326, "=1", data!$G$2:$G$326, "=1"), $C169=2, AVERAGEIFS(data!J$2:J$326, data!$B$2:$B$326, $B169,data!$C$2:$C$326, "=2", data!$D$2:$D$326, "=1", data!$E$2:$E$326, "=1", data!$F$2:$F$326, "=1", data!$G$2:$G$326, "=2"), $C169=3, AVERAGEIFS(data!J$2:J$326, data!$B$2:$B$326, $B169,data!$C$2:$C$326, "=2", data!$D$2:$D$326, "=1", data!$E$2:$E$326, "=1", data!$F$2:$F$326, "=1", data!$G$2:$G$326, "=3"), $C169=4, AVERAGEIFS(data!J$2:J$326, data!$B$2:$B$326, $B169,data!$C$2:$C$326, "=3", data!$D$2:$D$326, "=1", data!$E$2:$E$326, "=1", data!$F$2:$F$326, "=1", data!$G$2:$G$326, "=1"), $C169=5, AVERAGEIFS(data!J$2:J$326, data!$B$2:$B$326, $B169,data!$C$2:$C$326, "=3", data!$D$2:$D$326, "=1", data!$E$2:$E$326, "=1", data!$F$2:$F$326, "=1", data!$G$2:$G$326, "=2"), $C169=6, AVERAGEIFS(data!J$2:J$326, data!$B$2:$B$326, $B169,data!$C$2:$C$326, "=2", data!$D$2:$D$326, {2,3}, data!$E$2:$E$326, "=1", data!$F$2:$F$326, "=1", data!$G$2:$G$326, "=1"), $C169=7, AVERAGEIFS(data!J$2:J$326, data!$B$2:$B$326, $B169,data!$C$2:$C$326, "=2", data!$D$2:$D$326, "=1", data!$E$2:$E$326, {2,3}, data!$F$2:$F$326, "=1", data!$G$2:$G$326, "=1"), $C169=8, AVERAGEIFS(data!J$2:J$326, data!$B$2:$B$326, $B169,data!$C$2:$C$326, "=2", data!$D$2:$D$326, {2,3}, data!$E$2:$E$326, {2,3}, data!$F$2:$F$326, "=1", data!$G$2:$G$326, "=1"))</f>
        <v>498</v>
      </c>
      <c r="G169" s="4">
        <f>_xlfn.IFS($C169=1, AVERAGEIFS(data!K$2:K$326, data!$B$2:$B$326, $B169,data!$C$2:$C$326, "=2", data!$D$2:$D$326, "=1", data!$E$2:$E$326, "=1", data!$F$2:$F$326, "=1", data!$G$2:$G$326, "=1"), $C169=2, AVERAGEIFS(data!K$2:K$326, data!$B$2:$B$326, $B169,data!$C$2:$C$326, "=2", data!$D$2:$D$326, "=1", data!$E$2:$E$326, "=1", data!$F$2:$F$326, "=1", data!$G$2:$G$326, "=2"), $C169=3, AVERAGEIFS(data!K$2:K$326, data!$B$2:$B$326, $B169,data!$C$2:$C$326, "=2", data!$D$2:$D$326, "=1", data!$E$2:$E$326, "=1", data!$F$2:$F$326, "=1", data!$G$2:$G$326, "=3"), $C169=4, AVERAGEIFS(data!K$2:K$326, data!$B$2:$B$326, $B169,data!$C$2:$C$326, "=3", data!$D$2:$D$326, "=1", data!$E$2:$E$326, "=1", data!$F$2:$F$326, "=1", data!$G$2:$G$326, "=1"), $C169=5, AVERAGEIFS(data!K$2:K$326, data!$B$2:$B$326, $B169,data!$C$2:$C$326, "=3", data!$D$2:$D$326, "=1", data!$E$2:$E$326, "=1", data!$F$2:$F$326, "=1", data!$G$2:$G$326, "=2"), $C169=6, AVERAGEIFS(data!K$2:K$326, data!$B$2:$B$326, $B169,data!$C$2:$C$326, "=2", data!$D$2:$D$326, {2,3}, data!$E$2:$E$326, "=1", data!$F$2:$F$326, "=1", data!$G$2:$G$326, "=1"), $C169=7, AVERAGEIFS(data!K$2:K$326, data!$B$2:$B$326, $B169,data!$C$2:$C$326, "=2", data!$D$2:$D$326, "=1", data!$E$2:$E$326, {2,3}, data!$F$2:$F$326, "=1", data!$G$2:$G$326, "=1"), $C169=8, AVERAGEIFS(data!K$2:K$326, data!$B$2:$B$326, $B169,data!$C$2:$C$326, "=2", data!$D$2:$D$326, {2,3}, data!$E$2:$E$326, {2,3}, data!$F$2:$F$326, "=1", data!$G$2:$G$326, "=1"))</f>
        <v>467</v>
      </c>
      <c r="H169" s="6">
        <f t="shared" si="2"/>
        <v>6.224899598393574E-2</v>
      </c>
    </row>
    <row r="170" spans="1:8" x14ac:dyDescent="0.2">
      <c r="A170" s="4" t="s">
        <v>15</v>
      </c>
      <c r="B170" s="4">
        <v>7</v>
      </c>
      <c r="C170" s="3">
        <v>1</v>
      </c>
      <c r="D170" s="4">
        <f>_xlfn.IFS($C170=1, AVERAGEIFS(data!H$2:H$326, data!$B$2:$B$326, $B170,data!$C$2:$C$326, "=2", data!$D$2:$D$326, "=1", data!$E$2:$E$326, "=1", data!$F$2:$F$326, "=1", data!$G$2:$G$326, "=1"), $C170=2, AVERAGEIFS(data!H$2:H$326, data!$B$2:$B$326, $B170,data!$C$2:$C$326, "=2", data!$D$2:$D$326, "=1", data!$E$2:$E$326, "=1", data!$F$2:$F$326, "=1", data!$G$2:$G$326, "=2"), $C170=3, AVERAGEIFS(data!H$2:H$326, data!$B$2:$B$326, $B170,data!$C$2:$C$326, "=2", data!$D$2:$D$326, "=1", data!$E$2:$E$326, "=1", data!$F$2:$F$326, "=1", data!$G$2:$G$326, "=3"), $C170=4, AVERAGEIFS(data!H$2:H$326, data!$B$2:$B$326, $B170,data!$C$2:$C$326, "=3", data!$D$2:$D$326, "=1", data!$E$2:$E$326, "=1", data!$F$2:$F$326, "=1", data!$G$2:$G$326, "=1"), $C170=5, AVERAGEIFS(data!H$2:H$326, data!$B$2:$B$326, $B170,data!$C$2:$C$326, "=3", data!$D$2:$D$326, "=1", data!$E$2:$E$326, "=1", data!$F$2:$F$326, "=1", data!$G$2:$G$326, "=2"), $C170=6, AVERAGEIFS(data!H$2:H$326, data!$B$2:$B$326, $B170,data!$C$2:$C$326, "=2", data!$D$2:$D$326, {2,3}, data!$E$2:$E$326, "=1", data!$F$2:$F$326, "=1", data!$G$2:$G$326, "=1"), $C170=7, AVERAGEIFS(data!H$2:H$326, data!$B$2:$B$326, $B170,data!$C$2:$C$326, "=2", data!$D$2:$D$326, "=1", data!$E$2:$E$326, {2,3}, data!$F$2:$F$326, "=1", data!$G$2:$G$326, "=1"), $C170=8, AVERAGEIFS(data!H$2:H$326, data!$B$2:$B$326, $B170,data!$C$2:$C$326, "=2", data!$D$2:$D$326, {2,3}, data!$E$2:$E$326, {2,3}, data!$F$2:$F$326, "=1", data!$G$2:$G$326, "=1"))</f>
        <v>500</v>
      </c>
      <c r="E170" s="4">
        <f>_xlfn.IFS($C170=1, AVERAGEIFS(data!I$2:I$326, data!$B$2:$B$326, $B170,data!$C$2:$C$326, "=2", data!$D$2:$D$326, "=1", data!$E$2:$E$326, "=1", data!$F$2:$F$326, "=1", data!$G$2:$G$326, "=1"), $C170=2, AVERAGEIFS(data!I$2:I$326, data!$B$2:$B$326, $B170,data!$C$2:$C$326, "=2", data!$D$2:$D$326, "=1", data!$E$2:$E$326, "=1", data!$F$2:$F$326, "=1", data!$G$2:$G$326, "=2"), $C170=3, AVERAGEIFS(data!I$2:I$326, data!$B$2:$B$326, $B170,data!$C$2:$C$326, "=2", data!$D$2:$D$326, "=1", data!$E$2:$E$326, "=1", data!$F$2:$F$326, "=1", data!$G$2:$G$326, "=3"), $C170=4, AVERAGEIFS(data!I$2:I$326, data!$B$2:$B$326, $B170,data!$C$2:$C$326, "=3", data!$D$2:$D$326, "=1", data!$E$2:$E$326, "=1", data!$F$2:$F$326, "=1", data!$G$2:$G$326, "=1"), $C170=5, AVERAGEIFS(data!I$2:I$326, data!$B$2:$B$326, $B170,data!$C$2:$C$326, "=3", data!$D$2:$D$326, "=1", data!$E$2:$E$326, "=1", data!$F$2:$F$326, "=1", data!$G$2:$G$326, "=2"), $C170=6, AVERAGEIFS(data!I$2:I$326, data!$B$2:$B$326, $B170,data!$C$2:$C$326, "=2", data!$D$2:$D$326, {2,3}, data!$E$2:$E$326, "=1", data!$F$2:$F$326, "=1", data!$G$2:$G$326, "=1"), $C170=7, AVERAGEIFS(data!I$2:I$326, data!$B$2:$B$326, $B170,data!$C$2:$C$326, "=2", data!$D$2:$D$326, "=1", data!$E$2:$E$326, {2,3}, data!$F$2:$F$326, "=1", data!$G$2:$G$326, "=1"), $C170=8, AVERAGEIFS(data!I$2:I$326, data!$B$2:$B$326, $B170,data!$C$2:$C$326, "=2", data!$D$2:$D$326, {2,3}, data!$E$2:$E$326, {2,3}, data!$F$2:$F$326, "=1", data!$G$2:$G$326, "=1"))</f>
        <v>500</v>
      </c>
      <c r="F170" s="4">
        <f>_xlfn.IFS($C170=1, AVERAGEIFS(data!J$2:J$326, data!$B$2:$B$326, $B170,data!$C$2:$C$326, "=2", data!$D$2:$D$326, "=1", data!$E$2:$E$326, "=1", data!$F$2:$F$326, "=1", data!$G$2:$G$326, "=1"), $C170=2, AVERAGEIFS(data!J$2:J$326, data!$B$2:$B$326, $B170,data!$C$2:$C$326, "=2", data!$D$2:$D$326, "=1", data!$E$2:$E$326, "=1", data!$F$2:$F$326, "=1", data!$G$2:$G$326, "=2"), $C170=3, AVERAGEIFS(data!J$2:J$326, data!$B$2:$B$326, $B170,data!$C$2:$C$326, "=2", data!$D$2:$D$326, "=1", data!$E$2:$E$326, "=1", data!$F$2:$F$326, "=1", data!$G$2:$G$326, "=3"), $C170=4, AVERAGEIFS(data!J$2:J$326, data!$B$2:$B$326, $B170,data!$C$2:$C$326, "=3", data!$D$2:$D$326, "=1", data!$E$2:$E$326, "=1", data!$F$2:$F$326, "=1", data!$G$2:$G$326, "=1"), $C170=5, AVERAGEIFS(data!J$2:J$326, data!$B$2:$B$326, $B170,data!$C$2:$C$326, "=3", data!$D$2:$D$326, "=1", data!$E$2:$E$326, "=1", data!$F$2:$F$326, "=1", data!$G$2:$G$326, "=2"), $C170=6, AVERAGEIFS(data!J$2:J$326, data!$B$2:$B$326, $B170,data!$C$2:$C$326, "=2", data!$D$2:$D$326, {2,3}, data!$E$2:$E$326, "=1", data!$F$2:$F$326, "=1", data!$G$2:$G$326, "=1"), $C170=7, AVERAGEIFS(data!J$2:J$326, data!$B$2:$B$326, $B170,data!$C$2:$C$326, "=2", data!$D$2:$D$326, "=1", data!$E$2:$E$326, {2,3}, data!$F$2:$F$326, "=1", data!$G$2:$G$326, "=1"), $C170=8, AVERAGEIFS(data!J$2:J$326, data!$B$2:$B$326, $B170,data!$C$2:$C$326, "=2", data!$D$2:$D$326, {2,3}, data!$E$2:$E$326, {2,3}, data!$F$2:$F$326, "=1", data!$G$2:$G$326, "=1"))</f>
        <v>401</v>
      </c>
      <c r="G170" s="4">
        <f>_xlfn.IFS($C170=1, AVERAGEIFS(data!K$2:K$326, data!$B$2:$B$326, $B170,data!$C$2:$C$326, "=2", data!$D$2:$D$326, "=1", data!$E$2:$E$326, "=1", data!$F$2:$F$326, "=1", data!$G$2:$G$326, "=1"), $C170=2, AVERAGEIFS(data!K$2:K$326, data!$B$2:$B$326, $B170,data!$C$2:$C$326, "=2", data!$D$2:$D$326, "=1", data!$E$2:$E$326, "=1", data!$F$2:$F$326, "=1", data!$G$2:$G$326, "=2"), $C170=3, AVERAGEIFS(data!K$2:K$326, data!$B$2:$B$326, $B170,data!$C$2:$C$326, "=2", data!$D$2:$D$326, "=1", data!$E$2:$E$326, "=1", data!$F$2:$F$326, "=1", data!$G$2:$G$326, "=3"), $C170=4, AVERAGEIFS(data!K$2:K$326, data!$B$2:$B$326, $B170,data!$C$2:$C$326, "=3", data!$D$2:$D$326, "=1", data!$E$2:$E$326, "=1", data!$F$2:$F$326, "=1", data!$G$2:$G$326, "=1"), $C170=5, AVERAGEIFS(data!K$2:K$326, data!$B$2:$B$326, $B170,data!$C$2:$C$326, "=3", data!$D$2:$D$326, "=1", data!$E$2:$E$326, "=1", data!$F$2:$F$326, "=1", data!$G$2:$G$326, "=2"), $C170=6, AVERAGEIFS(data!K$2:K$326, data!$B$2:$B$326, $B170,data!$C$2:$C$326, "=2", data!$D$2:$D$326, {2,3}, data!$E$2:$E$326, "=1", data!$F$2:$F$326, "=1", data!$G$2:$G$326, "=1"), $C170=7, AVERAGEIFS(data!K$2:K$326, data!$B$2:$B$326, $B170,data!$C$2:$C$326, "=2", data!$D$2:$D$326, "=1", data!$E$2:$E$326, {2,3}, data!$F$2:$F$326, "=1", data!$G$2:$G$326, "=1"), $C170=8, AVERAGEIFS(data!K$2:K$326, data!$B$2:$B$326, $B170,data!$C$2:$C$326, "=2", data!$D$2:$D$326, {2,3}, data!$E$2:$E$326, {2,3}, data!$F$2:$F$326, "=1", data!$G$2:$G$326, "=1"))</f>
        <v>175</v>
      </c>
      <c r="H170" s="6">
        <f t="shared" si="2"/>
        <v>0.56359102244389025</v>
      </c>
    </row>
    <row r="171" spans="1:8" x14ac:dyDescent="0.2">
      <c r="A171" s="4" t="s">
        <v>15</v>
      </c>
      <c r="B171" s="4">
        <v>7</v>
      </c>
      <c r="C171" s="3">
        <v>2</v>
      </c>
      <c r="D171" s="4">
        <f>_xlfn.IFS($C171=1, AVERAGEIFS(data!H$2:H$326, data!$B$2:$B$326, $B171,data!$C$2:$C$326, "=2", data!$D$2:$D$326, "=1", data!$E$2:$E$326, "=1", data!$F$2:$F$326, "=1", data!$G$2:$G$326, "=1"), $C171=2, AVERAGEIFS(data!H$2:H$326, data!$B$2:$B$326, $B171,data!$C$2:$C$326, "=2", data!$D$2:$D$326, "=1", data!$E$2:$E$326, "=1", data!$F$2:$F$326, "=1", data!$G$2:$G$326, "=2"), $C171=3, AVERAGEIFS(data!H$2:H$326, data!$B$2:$B$326, $B171,data!$C$2:$C$326, "=2", data!$D$2:$D$326, "=1", data!$E$2:$E$326, "=1", data!$F$2:$F$326, "=1", data!$G$2:$G$326, "=3"), $C171=4, AVERAGEIFS(data!H$2:H$326, data!$B$2:$B$326, $B171,data!$C$2:$C$326, "=3", data!$D$2:$D$326, "=1", data!$E$2:$E$326, "=1", data!$F$2:$F$326, "=1", data!$G$2:$G$326, "=1"), $C171=5, AVERAGEIFS(data!H$2:H$326, data!$B$2:$B$326, $B171,data!$C$2:$C$326, "=3", data!$D$2:$D$326, "=1", data!$E$2:$E$326, "=1", data!$F$2:$F$326, "=1", data!$G$2:$G$326, "=2"), $C171=6, AVERAGEIFS(data!H$2:H$326, data!$B$2:$B$326, $B171,data!$C$2:$C$326, "=2", data!$D$2:$D$326, {2,3}, data!$E$2:$E$326, "=1", data!$F$2:$F$326, "=1", data!$G$2:$G$326, "=1"), $C171=7, AVERAGEIFS(data!H$2:H$326, data!$B$2:$B$326, $B171,data!$C$2:$C$326, "=2", data!$D$2:$D$326, "=1", data!$E$2:$E$326, {2,3}, data!$F$2:$F$326, "=1", data!$G$2:$G$326, "=1"), $C171=8, AVERAGEIFS(data!H$2:H$326, data!$B$2:$B$326, $B171,data!$C$2:$C$326, "=2", data!$D$2:$D$326, {2,3}, data!$E$2:$E$326, {2,3}, data!$F$2:$F$326, "=1", data!$G$2:$G$326, "=1"))</f>
        <v>500</v>
      </c>
      <c r="E171" s="4">
        <f>_xlfn.IFS($C171=1, AVERAGEIFS(data!I$2:I$326, data!$B$2:$B$326, $B171,data!$C$2:$C$326, "=2", data!$D$2:$D$326, "=1", data!$E$2:$E$326, "=1", data!$F$2:$F$326, "=1", data!$G$2:$G$326, "=1"), $C171=2, AVERAGEIFS(data!I$2:I$326, data!$B$2:$B$326, $B171,data!$C$2:$C$326, "=2", data!$D$2:$D$326, "=1", data!$E$2:$E$326, "=1", data!$F$2:$F$326, "=1", data!$G$2:$G$326, "=2"), $C171=3, AVERAGEIFS(data!I$2:I$326, data!$B$2:$B$326, $B171,data!$C$2:$C$326, "=2", data!$D$2:$D$326, "=1", data!$E$2:$E$326, "=1", data!$F$2:$F$326, "=1", data!$G$2:$G$326, "=3"), $C171=4, AVERAGEIFS(data!I$2:I$326, data!$B$2:$B$326, $B171,data!$C$2:$C$326, "=3", data!$D$2:$D$326, "=1", data!$E$2:$E$326, "=1", data!$F$2:$F$326, "=1", data!$G$2:$G$326, "=1"), $C171=5, AVERAGEIFS(data!I$2:I$326, data!$B$2:$B$326, $B171,data!$C$2:$C$326, "=3", data!$D$2:$D$326, "=1", data!$E$2:$E$326, "=1", data!$F$2:$F$326, "=1", data!$G$2:$G$326, "=2"), $C171=6, AVERAGEIFS(data!I$2:I$326, data!$B$2:$B$326, $B171,data!$C$2:$C$326, "=2", data!$D$2:$D$326, {2,3}, data!$E$2:$E$326, "=1", data!$F$2:$F$326, "=1", data!$G$2:$G$326, "=1"), $C171=7, AVERAGEIFS(data!I$2:I$326, data!$B$2:$B$326, $B171,data!$C$2:$C$326, "=2", data!$D$2:$D$326, "=1", data!$E$2:$E$326, {2,3}, data!$F$2:$F$326, "=1", data!$G$2:$G$326, "=1"), $C171=8, AVERAGEIFS(data!I$2:I$326, data!$B$2:$B$326, $B171,data!$C$2:$C$326, "=2", data!$D$2:$D$326, {2,3}, data!$E$2:$E$326, {2,3}, data!$F$2:$F$326, "=1", data!$G$2:$G$326, "=1"))</f>
        <v>491</v>
      </c>
      <c r="F171" s="4">
        <f>_xlfn.IFS($C171=1, AVERAGEIFS(data!J$2:J$326, data!$B$2:$B$326, $B171,data!$C$2:$C$326, "=2", data!$D$2:$D$326, "=1", data!$E$2:$E$326, "=1", data!$F$2:$F$326, "=1", data!$G$2:$G$326, "=1"), $C171=2, AVERAGEIFS(data!J$2:J$326, data!$B$2:$B$326, $B171,data!$C$2:$C$326, "=2", data!$D$2:$D$326, "=1", data!$E$2:$E$326, "=1", data!$F$2:$F$326, "=1", data!$G$2:$G$326, "=2"), $C171=3, AVERAGEIFS(data!J$2:J$326, data!$B$2:$B$326, $B171,data!$C$2:$C$326, "=2", data!$D$2:$D$326, "=1", data!$E$2:$E$326, "=1", data!$F$2:$F$326, "=1", data!$G$2:$G$326, "=3"), $C171=4, AVERAGEIFS(data!J$2:J$326, data!$B$2:$B$326, $B171,data!$C$2:$C$326, "=3", data!$D$2:$D$326, "=1", data!$E$2:$E$326, "=1", data!$F$2:$F$326, "=1", data!$G$2:$G$326, "=1"), $C171=5, AVERAGEIFS(data!J$2:J$326, data!$B$2:$B$326, $B171,data!$C$2:$C$326, "=3", data!$D$2:$D$326, "=1", data!$E$2:$E$326, "=1", data!$F$2:$F$326, "=1", data!$G$2:$G$326, "=2"), $C171=6, AVERAGEIFS(data!J$2:J$326, data!$B$2:$B$326, $B171,data!$C$2:$C$326, "=2", data!$D$2:$D$326, {2,3}, data!$E$2:$E$326, "=1", data!$F$2:$F$326, "=1", data!$G$2:$G$326, "=1"), $C171=7, AVERAGEIFS(data!J$2:J$326, data!$B$2:$B$326, $B171,data!$C$2:$C$326, "=2", data!$D$2:$D$326, "=1", data!$E$2:$E$326, {2,3}, data!$F$2:$F$326, "=1", data!$G$2:$G$326, "=1"), $C171=8, AVERAGEIFS(data!J$2:J$326, data!$B$2:$B$326, $B171,data!$C$2:$C$326, "=2", data!$D$2:$D$326, {2,3}, data!$E$2:$E$326, {2,3}, data!$F$2:$F$326, "=1", data!$G$2:$G$326, "=1"))</f>
        <v>222</v>
      </c>
      <c r="G171" s="4">
        <f>_xlfn.IFS($C171=1, AVERAGEIFS(data!K$2:K$326, data!$B$2:$B$326, $B171,data!$C$2:$C$326, "=2", data!$D$2:$D$326, "=1", data!$E$2:$E$326, "=1", data!$F$2:$F$326, "=1", data!$G$2:$G$326, "=1"), $C171=2, AVERAGEIFS(data!K$2:K$326, data!$B$2:$B$326, $B171,data!$C$2:$C$326, "=2", data!$D$2:$D$326, "=1", data!$E$2:$E$326, "=1", data!$F$2:$F$326, "=1", data!$G$2:$G$326, "=2"), $C171=3, AVERAGEIFS(data!K$2:K$326, data!$B$2:$B$326, $B171,data!$C$2:$C$326, "=2", data!$D$2:$D$326, "=1", data!$E$2:$E$326, "=1", data!$F$2:$F$326, "=1", data!$G$2:$G$326, "=3"), $C171=4, AVERAGEIFS(data!K$2:K$326, data!$B$2:$B$326, $B171,data!$C$2:$C$326, "=3", data!$D$2:$D$326, "=1", data!$E$2:$E$326, "=1", data!$F$2:$F$326, "=1", data!$G$2:$G$326, "=1"), $C171=5, AVERAGEIFS(data!K$2:K$326, data!$B$2:$B$326, $B171,data!$C$2:$C$326, "=3", data!$D$2:$D$326, "=1", data!$E$2:$E$326, "=1", data!$F$2:$F$326, "=1", data!$G$2:$G$326, "=2"), $C171=6, AVERAGEIFS(data!K$2:K$326, data!$B$2:$B$326, $B171,data!$C$2:$C$326, "=2", data!$D$2:$D$326, {2,3}, data!$E$2:$E$326, "=1", data!$F$2:$F$326, "=1", data!$G$2:$G$326, "=1"), $C171=7, AVERAGEIFS(data!K$2:K$326, data!$B$2:$B$326, $B171,data!$C$2:$C$326, "=2", data!$D$2:$D$326, "=1", data!$E$2:$E$326, {2,3}, data!$F$2:$F$326, "=1", data!$G$2:$G$326, "=1"), $C171=8, AVERAGEIFS(data!K$2:K$326, data!$B$2:$B$326, $B171,data!$C$2:$C$326, "=2", data!$D$2:$D$326, {2,3}, data!$E$2:$E$326, {2,3}, data!$F$2:$F$326, "=1", data!$G$2:$G$326, "=1"))</f>
        <v>60</v>
      </c>
      <c r="H171" s="6">
        <f t="shared" si="2"/>
        <v>0.72972972972972971</v>
      </c>
    </row>
    <row r="172" spans="1:8" x14ac:dyDescent="0.2">
      <c r="A172" s="4" t="s">
        <v>15</v>
      </c>
      <c r="B172" s="4">
        <v>7</v>
      </c>
      <c r="C172" s="3">
        <v>3</v>
      </c>
      <c r="D172" s="4">
        <f>_xlfn.IFS($C172=1, AVERAGEIFS(data!H$2:H$326, data!$B$2:$B$326, $B172,data!$C$2:$C$326, "=2", data!$D$2:$D$326, "=1", data!$E$2:$E$326, "=1", data!$F$2:$F$326, "=1", data!$G$2:$G$326, "=1"), $C172=2, AVERAGEIFS(data!H$2:H$326, data!$B$2:$B$326, $B172,data!$C$2:$C$326, "=2", data!$D$2:$D$326, "=1", data!$E$2:$E$326, "=1", data!$F$2:$F$326, "=1", data!$G$2:$G$326, "=2"), $C172=3, AVERAGEIFS(data!H$2:H$326, data!$B$2:$B$326, $B172,data!$C$2:$C$326, "=2", data!$D$2:$D$326, "=1", data!$E$2:$E$326, "=1", data!$F$2:$F$326, "=1", data!$G$2:$G$326, "=3"), $C172=4, AVERAGEIFS(data!H$2:H$326, data!$B$2:$B$326, $B172,data!$C$2:$C$326, "=3", data!$D$2:$D$326, "=1", data!$E$2:$E$326, "=1", data!$F$2:$F$326, "=1", data!$G$2:$G$326, "=1"), $C172=5, AVERAGEIFS(data!H$2:H$326, data!$B$2:$B$326, $B172,data!$C$2:$C$326, "=3", data!$D$2:$D$326, "=1", data!$E$2:$E$326, "=1", data!$F$2:$F$326, "=1", data!$G$2:$G$326, "=2"), $C172=6, AVERAGEIFS(data!H$2:H$326, data!$B$2:$B$326, $B172,data!$C$2:$C$326, "=2", data!$D$2:$D$326, {2,3}, data!$E$2:$E$326, "=1", data!$F$2:$F$326, "=1", data!$G$2:$G$326, "=1"), $C172=7, AVERAGEIFS(data!H$2:H$326, data!$B$2:$B$326, $B172,data!$C$2:$C$326, "=2", data!$D$2:$D$326, "=1", data!$E$2:$E$326, {2,3}, data!$F$2:$F$326, "=1", data!$G$2:$G$326, "=1"), $C172=8, AVERAGEIFS(data!H$2:H$326, data!$B$2:$B$326, $B172,data!$C$2:$C$326, "=2", data!$D$2:$D$326, {2,3}, data!$E$2:$E$326, {2,3}, data!$F$2:$F$326, "=1", data!$G$2:$G$326, "=1"))</f>
        <v>500</v>
      </c>
      <c r="E172" s="4">
        <f>_xlfn.IFS($C172=1, AVERAGEIFS(data!I$2:I$326, data!$B$2:$B$326, $B172,data!$C$2:$C$326, "=2", data!$D$2:$D$326, "=1", data!$E$2:$E$326, "=1", data!$F$2:$F$326, "=1", data!$G$2:$G$326, "=1"), $C172=2, AVERAGEIFS(data!I$2:I$326, data!$B$2:$B$326, $B172,data!$C$2:$C$326, "=2", data!$D$2:$D$326, "=1", data!$E$2:$E$326, "=1", data!$F$2:$F$326, "=1", data!$G$2:$G$326, "=2"), $C172=3, AVERAGEIFS(data!I$2:I$326, data!$B$2:$B$326, $B172,data!$C$2:$C$326, "=2", data!$D$2:$D$326, "=1", data!$E$2:$E$326, "=1", data!$F$2:$F$326, "=1", data!$G$2:$G$326, "=3"), $C172=4, AVERAGEIFS(data!I$2:I$326, data!$B$2:$B$326, $B172,data!$C$2:$C$326, "=3", data!$D$2:$D$326, "=1", data!$E$2:$E$326, "=1", data!$F$2:$F$326, "=1", data!$G$2:$G$326, "=1"), $C172=5, AVERAGEIFS(data!I$2:I$326, data!$B$2:$B$326, $B172,data!$C$2:$C$326, "=3", data!$D$2:$D$326, "=1", data!$E$2:$E$326, "=1", data!$F$2:$F$326, "=1", data!$G$2:$G$326, "=2"), $C172=6, AVERAGEIFS(data!I$2:I$326, data!$B$2:$B$326, $B172,data!$C$2:$C$326, "=2", data!$D$2:$D$326, {2,3}, data!$E$2:$E$326, "=1", data!$F$2:$F$326, "=1", data!$G$2:$G$326, "=1"), $C172=7, AVERAGEIFS(data!I$2:I$326, data!$B$2:$B$326, $B172,data!$C$2:$C$326, "=2", data!$D$2:$D$326, "=1", data!$E$2:$E$326, {2,3}, data!$F$2:$F$326, "=1", data!$G$2:$G$326, "=1"), $C172=8, AVERAGEIFS(data!I$2:I$326, data!$B$2:$B$326, $B172,data!$C$2:$C$326, "=2", data!$D$2:$D$326, {2,3}, data!$E$2:$E$326, {2,3}, data!$F$2:$F$326, "=1", data!$G$2:$G$326, "=1"))</f>
        <v>455</v>
      </c>
      <c r="F172" s="4">
        <f>_xlfn.IFS($C172=1, AVERAGEIFS(data!J$2:J$326, data!$B$2:$B$326, $B172,data!$C$2:$C$326, "=2", data!$D$2:$D$326, "=1", data!$E$2:$E$326, "=1", data!$F$2:$F$326, "=1", data!$G$2:$G$326, "=1"), $C172=2, AVERAGEIFS(data!J$2:J$326, data!$B$2:$B$326, $B172,data!$C$2:$C$326, "=2", data!$D$2:$D$326, "=1", data!$E$2:$E$326, "=1", data!$F$2:$F$326, "=1", data!$G$2:$G$326, "=2"), $C172=3, AVERAGEIFS(data!J$2:J$326, data!$B$2:$B$326, $B172,data!$C$2:$C$326, "=2", data!$D$2:$D$326, "=1", data!$E$2:$E$326, "=1", data!$F$2:$F$326, "=1", data!$G$2:$G$326, "=3"), $C172=4, AVERAGEIFS(data!J$2:J$326, data!$B$2:$B$326, $B172,data!$C$2:$C$326, "=3", data!$D$2:$D$326, "=1", data!$E$2:$E$326, "=1", data!$F$2:$F$326, "=1", data!$G$2:$G$326, "=1"), $C172=5, AVERAGEIFS(data!J$2:J$326, data!$B$2:$B$326, $B172,data!$C$2:$C$326, "=3", data!$D$2:$D$326, "=1", data!$E$2:$E$326, "=1", data!$F$2:$F$326, "=1", data!$G$2:$G$326, "=2"), $C172=6, AVERAGEIFS(data!J$2:J$326, data!$B$2:$B$326, $B172,data!$C$2:$C$326, "=2", data!$D$2:$D$326, {2,3}, data!$E$2:$E$326, "=1", data!$F$2:$F$326, "=1", data!$G$2:$G$326, "=1"), $C172=7, AVERAGEIFS(data!J$2:J$326, data!$B$2:$B$326, $B172,data!$C$2:$C$326, "=2", data!$D$2:$D$326, "=1", data!$E$2:$E$326, {2,3}, data!$F$2:$F$326, "=1", data!$G$2:$G$326, "=1"), $C172=8, AVERAGEIFS(data!J$2:J$326, data!$B$2:$B$326, $B172,data!$C$2:$C$326, "=2", data!$D$2:$D$326, {2,3}, data!$E$2:$E$326, {2,3}, data!$F$2:$F$326, "=1", data!$G$2:$G$326, "=1"))</f>
        <v>72</v>
      </c>
      <c r="G172" s="4">
        <f>_xlfn.IFS($C172=1, AVERAGEIFS(data!K$2:K$326, data!$B$2:$B$326, $B172,data!$C$2:$C$326, "=2", data!$D$2:$D$326, "=1", data!$E$2:$E$326, "=1", data!$F$2:$F$326, "=1", data!$G$2:$G$326, "=1"), $C172=2, AVERAGEIFS(data!K$2:K$326, data!$B$2:$B$326, $B172,data!$C$2:$C$326, "=2", data!$D$2:$D$326, "=1", data!$E$2:$E$326, "=1", data!$F$2:$F$326, "=1", data!$G$2:$G$326, "=2"), $C172=3, AVERAGEIFS(data!K$2:K$326, data!$B$2:$B$326, $B172,data!$C$2:$C$326, "=2", data!$D$2:$D$326, "=1", data!$E$2:$E$326, "=1", data!$F$2:$F$326, "=1", data!$G$2:$G$326, "=3"), $C172=4, AVERAGEIFS(data!K$2:K$326, data!$B$2:$B$326, $B172,data!$C$2:$C$326, "=3", data!$D$2:$D$326, "=1", data!$E$2:$E$326, "=1", data!$F$2:$F$326, "=1", data!$G$2:$G$326, "=1"), $C172=5, AVERAGEIFS(data!K$2:K$326, data!$B$2:$B$326, $B172,data!$C$2:$C$326, "=3", data!$D$2:$D$326, "=1", data!$E$2:$E$326, "=1", data!$F$2:$F$326, "=1", data!$G$2:$G$326, "=2"), $C172=6, AVERAGEIFS(data!K$2:K$326, data!$B$2:$B$326, $B172,data!$C$2:$C$326, "=2", data!$D$2:$D$326, {2,3}, data!$E$2:$E$326, "=1", data!$F$2:$F$326, "=1", data!$G$2:$G$326, "=1"), $C172=7, AVERAGEIFS(data!K$2:K$326, data!$B$2:$B$326, $B172,data!$C$2:$C$326, "=2", data!$D$2:$D$326, "=1", data!$E$2:$E$326, {2,3}, data!$F$2:$F$326, "=1", data!$G$2:$G$326, "=1"), $C172=8, AVERAGEIFS(data!K$2:K$326, data!$B$2:$B$326, $B172,data!$C$2:$C$326, "=2", data!$D$2:$D$326, {2,3}, data!$E$2:$E$326, {2,3}, data!$F$2:$F$326, "=1", data!$G$2:$G$326, "=1"))</f>
        <v>45</v>
      </c>
      <c r="H172" s="6">
        <f t="shared" si="2"/>
        <v>0.375</v>
      </c>
    </row>
    <row r="173" spans="1:8" x14ac:dyDescent="0.2">
      <c r="A173" s="4" t="s">
        <v>15</v>
      </c>
      <c r="B173" s="4">
        <v>7</v>
      </c>
      <c r="C173" s="3">
        <v>4</v>
      </c>
      <c r="D173" s="4">
        <f>_xlfn.IFS($C173=1, AVERAGEIFS(data!H$2:H$326, data!$B$2:$B$326, $B173,data!$C$2:$C$326, "=2", data!$D$2:$D$326, "=1", data!$E$2:$E$326, "=1", data!$F$2:$F$326, "=1", data!$G$2:$G$326, "=1"), $C173=2, AVERAGEIFS(data!H$2:H$326, data!$B$2:$B$326, $B173,data!$C$2:$C$326, "=2", data!$D$2:$D$326, "=1", data!$E$2:$E$326, "=1", data!$F$2:$F$326, "=1", data!$G$2:$G$326, "=2"), $C173=3, AVERAGEIFS(data!H$2:H$326, data!$B$2:$B$326, $B173,data!$C$2:$C$326, "=2", data!$D$2:$D$326, "=1", data!$E$2:$E$326, "=1", data!$F$2:$F$326, "=1", data!$G$2:$G$326, "=3"), $C173=4, AVERAGEIFS(data!H$2:H$326, data!$B$2:$B$326, $B173,data!$C$2:$C$326, "=3", data!$D$2:$D$326, "=1", data!$E$2:$E$326, "=1", data!$F$2:$F$326, "=1", data!$G$2:$G$326, "=1"), $C173=5, AVERAGEIFS(data!H$2:H$326, data!$B$2:$B$326, $B173,data!$C$2:$C$326, "=3", data!$D$2:$D$326, "=1", data!$E$2:$E$326, "=1", data!$F$2:$F$326, "=1", data!$G$2:$G$326, "=2"), $C173=6, AVERAGEIFS(data!H$2:H$326, data!$B$2:$B$326, $B173,data!$C$2:$C$326, "=2", data!$D$2:$D$326, {2,3}, data!$E$2:$E$326, "=1", data!$F$2:$F$326, "=1", data!$G$2:$G$326, "=1"), $C173=7, AVERAGEIFS(data!H$2:H$326, data!$B$2:$B$326, $B173,data!$C$2:$C$326, "=2", data!$D$2:$D$326, "=1", data!$E$2:$E$326, {2,3}, data!$F$2:$F$326, "=1", data!$G$2:$G$326, "=1"), $C173=8, AVERAGEIFS(data!H$2:H$326, data!$B$2:$B$326, $B173,data!$C$2:$C$326, "=2", data!$D$2:$D$326, {2,3}, data!$E$2:$E$326, {2,3}, data!$F$2:$F$326, "=1", data!$G$2:$G$326, "=1"))</f>
        <v>500</v>
      </c>
      <c r="E173" s="4">
        <f>_xlfn.IFS($C173=1, AVERAGEIFS(data!I$2:I$326, data!$B$2:$B$326, $B173,data!$C$2:$C$326, "=2", data!$D$2:$D$326, "=1", data!$E$2:$E$326, "=1", data!$F$2:$F$326, "=1", data!$G$2:$G$326, "=1"), $C173=2, AVERAGEIFS(data!I$2:I$326, data!$B$2:$B$326, $B173,data!$C$2:$C$326, "=2", data!$D$2:$D$326, "=1", data!$E$2:$E$326, "=1", data!$F$2:$F$326, "=1", data!$G$2:$G$326, "=2"), $C173=3, AVERAGEIFS(data!I$2:I$326, data!$B$2:$B$326, $B173,data!$C$2:$C$326, "=2", data!$D$2:$D$326, "=1", data!$E$2:$E$326, "=1", data!$F$2:$F$326, "=1", data!$G$2:$G$326, "=3"), $C173=4, AVERAGEIFS(data!I$2:I$326, data!$B$2:$B$326, $B173,data!$C$2:$C$326, "=3", data!$D$2:$D$326, "=1", data!$E$2:$E$326, "=1", data!$F$2:$F$326, "=1", data!$G$2:$G$326, "=1"), $C173=5, AVERAGEIFS(data!I$2:I$326, data!$B$2:$B$326, $B173,data!$C$2:$C$326, "=3", data!$D$2:$D$326, "=1", data!$E$2:$E$326, "=1", data!$F$2:$F$326, "=1", data!$G$2:$G$326, "=2"), $C173=6, AVERAGEIFS(data!I$2:I$326, data!$B$2:$B$326, $B173,data!$C$2:$C$326, "=2", data!$D$2:$D$326, {2,3}, data!$E$2:$E$326, "=1", data!$F$2:$F$326, "=1", data!$G$2:$G$326, "=1"), $C173=7, AVERAGEIFS(data!I$2:I$326, data!$B$2:$B$326, $B173,data!$C$2:$C$326, "=2", data!$D$2:$D$326, "=1", data!$E$2:$E$326, {2,3}, data!$F$2:$F$326, "=1", data!$G$2:$G$326, "=1"), $C173=8, AVERAGEIFS(data!I$2:I$326, data!$B$2:$B$326, $B173,data!$C$2:$C$326, "=2", data!$D$2:$D$326, {2,3}, data!$E$2:$E$326, {2,3}, data!$F$2:$F$326, "=1", data!$G$2:$G$326, "=1"))</f>
        <v>500</v>
      </c>
      <c r="F173" s="4">
        <f>_xlfn.IFS($C173=1, AVERAGEIFS(data!J$2:J$326, data!$B$2:$B$326, $B173,data!$C$2:$C$326, "=2", data!$D$2:$D$326, "=1", data!$E$2:$E$326, "=1", data!$F$2:$F$326, "=1", data!$G$2:$G$326, "=1"), $C173=2, AVERAGEIFS(data!J$2:J$326, data!$B$2:$B$326, $B173,data!$C$2:$C$326, "=2", data!$D$2:$D$326, "=1", data!$E$2:$E$326, "=1", data!$F$2:$F$326, "=1", data!$G$2:$G$326, "=2"), $C173=3, AVERAGEIFS(data!J$2:J$326, data!$B$2:$B$326, $B173,data!$C$2:$C$326, "=2", data!$D$2:$D$326, "=1", data!$E$2:$E$326, "=1", data!$F$2:$F$326, "=1", data!$G$2:$G$326, "=3"), $C173=4, AVERAGEIFS(data!J$2:J$326, data!$B$2:$B$326, $B173,data!$C$2:$C$326, "=3", data!$D$2:$D$326, "=1", data!$E$2:$E$326, "=1", data!$F$2:$F$326, "=1", data!$G$2:$G$326, "=1"), $C173=5, AVERAGEIFS(data!J$2:J$326, data!$B$2:$B$326, $B173,data!$C$2:$C$326, "=3", data!$D$2:$D$326, "=1", data!$E$2:$E$326, "=1", data!$F$2:$F$326, "=1", data!$G$2:$G$326, "=2"), $C173=6, AVERAGEIFS(data!J$2:J$326, data!$B$2:$B$326, $B173,data!$C$2:$C$326, "=2", data!$D$2:$D$326, {2,3}, data!$E$2:$E$326, "=1", data!$F$2:$F$326, "=1", data!$G$2:$G$326, "=1"), $C173=7, AVERAGEIFS(data!J$2:J$326, data!$B$2:$B$326, $B173,data!$C$2:$C$326, "=2", data!$D$2:$D$326, "=1", data!$E$2:$E$326, {2,3}, data!$F$2:$F$326, "=1", data!$G$2:$G$326, "=1"), $C173=8, AVERAGEIFS(data!J$2:J$326, data!$B$2:$B$326, $B173,data!$C$2:$C$326, "=2", data!$D$2:$D$326, {2,3}, data!$E$2:$E$326, {2,3}, data!$F$2:$F$326, "=1", data!$G$2:$G$326, "=1"))</f>
        <v>251</v>
      </c>
      <c r="G173" s="4">
        <f>_xlfn.IFS($C173=1, AVERAGEIFS(data!K$2:K$326, data!$B$2:$B$326, $B173,data!$C$2:$C$326, "=2", data!$D$2:$D$326, "=1", data!$E$2:$E$326, "=1", data!$F$2:$F$326, "=1", data!$G$2:$G$326, "=1"), $C173=2, AVERAGEIFS(data!K$2:K$326, data!$B$2:$B$326, $B173,data!$C$2:$C$326, "=2", data!$D$2:$D$326, "=1", data!$E$2:$E$326, "=1", data!$F$2:$F$326, "=1", data!$G$2:$G$326, "=2"), $C173=3, AVERAGEIFS(data!K$2:K$326, data!$B$2:$B$326, $B173,data!$C$2:$C$326, "=2", data!$D$2:$D$326, "=1", data!$E$2:$E$326, "=1", data!$F$2:$F$326, "=1", data!$G$2:$G$326, "=3"), $C173=4, AVERAGEIFS(data!K$2:K$326, data!$B$2:$B$326, $B173,data!$C$2:$C$326, "=3", data!$D$2:$D$326, "=1", data!$E$2:$E$326, "=1", data!$F$2:$F$326, "=1", data!$G$2:$G$326, "=1"), $C173=5, AVERAGEIFS(data!K$2:K$326, data!$B$2:$B$326, $B173,data!$C$2:$C$326, "=3", data!$D$2:$D$326, "=1", data!$E$2:$E$326, "=1", data!$F$2:$F$326, "=1", data!$G$2:$G$326, "=2"), $C173=6, AVERAGEIFS(data!K$2:K$326, data!$B$2:$B$326, $B173,data!$C$2:$C$326, "=2", data!$D$2:$D$326, {2,3}, data!$E$2:$E$326, "=1", data!$F$2:$F$326, "=1", data!$G$2:$G$326, "=1"), $C173=7, AVERAGEIFS(data!K$2:K$326, data!$B$2:$B$326, $B173,data!$C$2:$C$326, "=2", data!$D$2:$D$326, "=1", data!$E$2:$E$326, {2,3}, data!$F$2:$F$326, "=1", data!$G$2:$G$326, "=1"), $C173=8, AVERAGEIFS(data!K$2:K$326, data!$B$2:$B$326, $B173,data!$C$2:$C$326, "=2", data!$D$2:$D$326, {2,3}, data!$E$2:$E$326, {2,3}, data!$F$2:$F$326, "=1", data!$G$2:$G$326, "=1"))</f>
        <v>248</v>
      </c>
      <c r="H173" s="6">
        <f t="shared" si="2"/>
        <v>1.195219123505975E-2</v>
      </c>
    </row>
    <row r="174" spans="1:8" x14ac:dyDescent="0.2">
      <c r="A174" s="4" t="s">
        <v>15</v>
      </c>
      <c r="B174" s="4">
        <v>7</v>
      </c>
      <c r="C174" s="3">
        <v>5</v>
      </c>
      <c r="D174" s="4">
        <f>_xlfn.IFS($C174=1, AVERAGEIFS(data!H$2:H$326, data!$B$2:$B$326, $B174,data!$C$2:$C$326, "=2", data!$D$2:$D$326, "=1", data!$E$2:$E$326, "=1", data!$F$2:$F$326, "=1", data!$G$2:$G$326, "=1"), $C174=2, AVERAGEIFS(data!H$2:H$326, data!$B$2:$B$326, $B174,data!$C$2:$C$326, "=2", data!$D$2:$D$326, "=1", data!$E$2:$E$326, "=1", data!$F$2:$F$326, "=1", data!$G$2:$G$326, "=2"), $C174=3, AVERAGEIFS(data!H$2:H$326, data!$B$2:$B$326, $B174,data!$C$2:$C$326, "=2", data!$D$2:$D$326, "=1", data!$E$2:$E$326, "=1", data!$F$2:$F$326, "=1", data!$G$2:$G$326, "=3"), $C174=4, AVERAGEIFS(data!H$2:H$326, data!$B$2:$B$326, $B174,data!$C$2:$C$326, "=3", data!$D$2:$D$326, "=1", data!$E$2:$E$326, "=1", data!$F$2:$F$326, "=1", data!$G$2:$G$326, "=1"), $C174=5, AVERAGEIFS(data!H$2:H$326, data!$B$2:$B$326, $B174,data!$C$2:$C$326, "=3", data!$D$2:$D$326, "=1", data!$E$2:$E$326, "=1", data!$F$2:$F$326, "=1", data!$G$2:$G$326, "=2"), $C174=6, AVERAGEIFS(data!H$2:H$326, data!$B$2:$B$326, $B174,data!$C$2:$C$326, "=2", data!$D$2:$D$326, {2,3}, data!$E$2:$E$326, "=1", data!$F$2:$F$326, "=1", data!$G$2:$G$326, "=1"), $C174=7, AVERAGEIFS(data!H$2:H$326, data!$B$2:$B$326, $B174,data!$C$2:$C$326, "=2", data!$D$2:$D$326, "=1", data!$E$2:$E$326, {2,3}, data!$F$2:$F$326, "=1", data!$G$2:$G$326, "=1"), $C174=8, AVERAGEIFS(data!H$2:H$326, data!$B$2:$B$326, $B174,data!$C$2:$C$326, "=2", data!$D$2:$D$326, {2,3}, data!$E$2:$E$326, {2,3}, data!$F$2:$F$326, "=1", data!$G$2:$G$326, "=1"))</f>
        <v>500</v>
      </c>
      <c r="E174" s="4">
        <f>_xlfn.IFS($C174=1, AVERAGEIFS(data!I$2:I$326, data!$B$2:$B$326, $B174,data!$C$2:$C$326, "=2", data!$D$2:$D$326, "=1", data!$E$2:$E$326, "=1", data!$F$2:$F$326, "=1", data!$G$2:$G$326, "=1"), $C174=2, AVERAGEIFS(data!I$2:I$326, data!$B$2:$B$326, $B174,data!$C$2:$C$326, "=2", data!$D$2:$D$326, "=1", data!$E$2:$E$326, "=1", data!$F$2:$F$326, "=1", data!$G$2:$G$326, "=2"), $C174=3, AVERAGEIFS(data!I$2:I$326, data!$B$2:$B$326, $B174,data!$C$2:$C$326, "=2", data!$D$2:$D$326, "=1", data!$E$2:$E$326, "=1", data!$F$2:$F$326, "=1", data!$G$2:$G$326, "=3"), $C174=4, AVERAGEIFS(data!I$2:I$326, data!$B$2:$B$326, $B174,data!$C$2:$C$326, "=3", data!$D$2:$D$326, "=1", data!$E$2:$E$326, "=1", data!$F$2:$F$326, "=1", data!$G$2:$G$326, "=1"), $C174=5, AVERAGEIFS(data!I$2:I$326, data!$B$2:$B$326, $B174,data!$C$2:$C$326, "=3", data!$D$2:$D$326, "=1", data!$E$2:$E$326, "=1", data!$F$2:$F$326, "=1", data!$G$2:$G$326, "=2"), $C174=6, AVERAGEIFS(data!I$2:I$326, data!$B$2:$B$326, $B174,data!$C$2:$C$326, "=2", data!$D$2:$D$326, {2,3}, data!$E$2:$E$326, "=1", data!$F$2:$F$326, "=1", data!$G$2:$G$326, "=1"), $C174=7, AVERAGEIFS(data!I$2:I$326, data!$B$2:$B$326, $B174,data!$C$2:$C$326, "=2", data!$D$2:$D$326, "=1", data!$E$2:$E$326, {2,3}, data!$F$2:$F$326, "=1", data!$G$2:$G$326, "=1"), $C174=8, AVERAGEIFS(data!I$2:I$326, data!$B$2:$B$326, $B174,data!$C$2:$C$326, "=2", data!$D$2:$D$326, {2,3}, data!$E$2:$E$326, {2,3}, data!$F$2:$F$326, "=1", data!$G$2:$G$326, "=1"))</f>
        <v>468</v>
      </c>
      <c r="F174" s="4">
        <f>_xlfn.IFS($C174=1, AVERAGEIFS(data!J$2:J$326, data!$B$2:$B$326, $B174,data!$C$2:$C$326, "=2", data!$D$2:$D$326, "=1", data!$E$2:$E$326, "=1", data!$F$2:$F$326, "=1", data!$G$2:$G$326, "=1"), $C174=2, AVERAGEIFS(data!J$2:J$326, data!$B$2:$B$326, $B174,data!$C$2:$C$326, "=2", data!$D$2:$D$326, "=1", data!$E$2:$E$326, "=1", data!$F$2:$F$326, "=1", data!$G$2:$G$326, "=2"), $C174=3, AVERAGEIFS(data!J$2:J$326, data!$B$2:$B$326, $B174,data!$C$2:$C$326, "=2", data!$D$2:$D$326, "=1", data!$E$2:$E$326, "=1", data!$F$2:$F$326, "=1", data!$G$2:$G$326, "=3"), $C174=4, AVERAGEIFS(data!J$2:J$326, data!$B$2:$B$326, $B174,data!$C$2:$C$326, "=3", data!$D$2:$D$326, "=1", data!$E$2:$E$326, "=1", data!$F$2:$F$326, "=1", data!$G$2:$G$326, "=1"), $C174=5, AVERAGEIFS(data!J$2:J$326, data!$B$2:$B$326, $B174,data!$C$2:$C$326, "=3", data!$D$2:$D$326, "=1", data!$E$2:$E$326, "=1", data!$F$2:$F$326, "=1", data!$G$2:$G$326, "=2"), $C174=6, AVERAGEIFS(data!J$2:J$326, data!$B$2:$B$326, $B174,data!$C$2:$C$326, "=2", data!$D$2:$D$326, {2,3}, data!$E$2:$E$326, "=1", data!$F$2:$F$326, "=1", data!$G$2:$G$326, "=1"), $C174=7, AVERAGEIFS(data!J$2:J$326, data!$B$2:$B$326, $B174,data!$C$2:$C$326, "=2", data!$D$2:$D$326, "=1", data!$E$2:$E$326, {2,3}, data!$F$2:$F$326, "=1", data!$G$2:$G$326, "=1"), $C174=8, AVERAGEIFS(data!J$2:J$326, data!$B$2:$B$326, $B174,data!$C$2:$C$326, "=2", data!$D$2:$D$326, {2,3}, data!$E$2:$E$326, {2,3}, data!$F$2:$F$326, "=1", data!$G$2:$G$326, "=1"))</f>
        <v>39</v>
      </c>
      <c r="G174" s="4">
        <f>_xlfn.IFS($C174=1, AVERAGEIFS(data!K$2:K$326, data!$B$2:$B$326, $B174,data!$C$2:$C$326, "=2", data!$D$2:$D$326, "=1", data!$E$2:$E$326, "=1", data!$F$2:$F$326, "=1", data!$G$2:$G$326, "=1"), $C174=2, AVERAGEIFS(data!K$2:K$326, data!$B$2:$B$326, $B174,data!$C$2:$C$326, "=2", data!$D$2:$D$326, "=1", data!$E$2:$E$326, "=1", data!$F$2:$F$326, "=1", data!$G$2:$G$326, "=2"), $C174=3, AVERAGEIFS(data!K$2:K$326, data!$B$2:$B$326, $B174,data!$C$2:$C$326, "=2", data!$D$2:$D$326, "=1", data!$E$2:$E$326, "=1", data!$F$2:$F$326, "=1", data!$G$2:$G$326, "=3"), $C174=4, AVERAGEIFS(data!K$2:K$326, data!$B$2:$B$326, $B174,data!$C$2:$C$326, "=3", data!$D$2:$D$326, "=1", data!$E$2:$E$326, "=1", data!$F$2:$F$326, "=1", data!$G$2:$G$326, "=1"), $C174=5, AVERAGEIFS(data!K$2:K$326, data!$B$2:$B$326, $B174,data!$C$2:$C$326, "=3", data!$D$2:$D$326, "=1", data!$E$2:$E$326, "=1", data!$F$2:$F$326, "=1", data!$G$2:$G$326, "=2"), $C174=6, AVERAGEIFS(data!K$2:K$326, data!$B$2:$B$326, $B174,data!$C$2:$C$326, "=2", data!$D$2:$D$326, {2,3}, data!$E$2:$E$326, "=1", data!$F$2:$F$326, "=1", data!$G$2:$G$326, "=1"), $C174=7, AVERAGEIFS(data!K$2:K$326, data!$B$2:$B$326, $B174,data!$C$2:$C$326, "=2", data!$D$2:$D$326, "=1", data!$E$2:$E$326, {2,3}, data!$F$2:$F$326, "=1", data!$G$2:$G$326, "=1"), $C174=8, AVERAGEIFS(data!K$2:K$326, data!$B$2:$B$326, $B174,data!$C$2:$C$326, "=2", data!$D$2:$D$326, {2,3}, data!$E$2:$E$326, {2,3}, data!$F$2:$F$326, "=1", data!$G$2:$G$326, "=1"))</f>
        <v>30</v>
      </c>
      <c r="H174" s="6">
        <f t="shared" si="2"/>
        <v>0.23076923076923073</v>
      </c>
    </row>
    <row r="175" spans="1:8" x14ac:dyDescent="0.2">
      <c r="A175" s="4" t="s">
        <v>15</v>
      </c>
      <c r="B175" s="4">
        <v>7</v>
      </c>
      <c r="C175" s="3">
        <v>6</v>
      </c>
      <c r="D175" s="4">
        <f>_xlfn.IFS($C175=1, AVERAGEIFS(data!H$2:H$326, data!$B$2:$B$326, $B175,data!$C$2:$C$326, "=2", data!$D$2:$D$326, "=1", data!$E$2:$E$326, "=1", data!$F$2:$F$326, "=1", data!$G$2:$G$326, "=1"), $C175=2, AVERAGEIFS(data!H$2:H$326, data!$B$2:$B$326, $B175,data!$C$2:$C$326, "=2", data!$D$2:$D$326, "=1", data!$E$2:$E$326, "=1", data!$F$2:$F$326, "=1", data!$G$2:$G$326, "=2"), $C175=3, AVERAGEIFS(data!H$2:H$326, data!$B$2:$B$326, $B175,data!$C$2:$C$326, "=2", data!$D$2:$D$326, "=1", data!$E$2:$E$326, "=1", data!$F$2:$F$326, "=1", data!$G$2:$G$326, "=3"), $C175=4, AVERAGEIFS(data!H$2:H$326, data!$B$2:$B$326, $B175,data!$C$2:$C$326, "=3", data!$D$2:$D$326, "=1", data!$E$2:$E$326, "=1", data!$F$2:$F$326, "=1", data!$G$2:$G$326, "=1"), $C175=5, AVERAGEIFS(data!H$2:H$326, data!$B$2:$B$326, $B175,data!$C$2:$C$326, "=3", data!$D$2:$D$326, "=1", data!$E$2:$E$326, "=1", data!$F$2:$F$326, "=1", data!$G$2:$G$326, "=2"), $C175=6, AVERAGEIFS(data!H$2:H$326, data!$B$2:$B$326, $B175,data!$C$2:$C$326, "=2", data!$D$2:$D$326, {2,3}, data!$E$2:$E$326, "=1", data!$F$2:$F$326, "=1", data!$G$2:$G$326, "=1"), $C175=7, AVERAGEIFS(data!H$2:H$326, data!$B$2:$B$326, $B175,data!$C$2:$C$326, "=2", data!$D$2:$D$326, "=1", data!$E$2:$E$326, {2,3}, data!$F$2:$F$326, "=1", data!$G$2:$G$326, "=1"), $C175=8, AVERAGEIFS(data!H$2:H$326, data!$B$2:$B$326, $B175,data!$C$2:$C$326, "=2", data!$D$2:$D$326, {2,3}, data!$E$2:$E$326, {2,3}, data!$F$2:$F$326, "=1", data!$G$2:$G$326, "=1"))</f>
        <v>500</v>
      </c>
      <c r="E175" s="4">
        <f>_xlfn.IFS($C175=1, AVERAGEIFS(data!I$2:I$326, data!$B$2:$B$326, $B175,data!$C$2:$C$326, "=2", data!$D$2:$D$326, "=1", data!$E$2:$E$326, "=1", data!$F$2:$F$326, "=1", data!$G$2:$G$326, "=1"), $C175=2, AVERAGEIFS(data!I$2:I$326, data!$B$2:$B$326, $B175,data!$C$2:$C$326, "=2", data!$D$2:$D$326, "=1", data!$E$2:$E$326, "=1", data!$F$2:$F$326, "=1", data!$G$2:$G$326, "=2"), $C175=3, AVERAGEIFS(data!I$2:I$326, data!$B$2:$B$326, $B175,data!$C$2:$C$326, "=2", data!$D$2:$D$326, "=1", data!$E$2:$E$326, "=1", data!$F$2:$F$326, "=1", data!$G$2:$G$326, "=3"), $C175=4, AVERAGEIFS(data!I$2:I$326, data!$B$2:$B$326, $B175,data!$C$2:$C$326, "=3", data!$D$2:$D$326, "=1", data!$E$2:$E$326, "=1", data!$F$2:$F$326, "=1", data!$G$2:$G$326, "=1"), $C175=5, AVERAGEIFS(data!I$2:I$326, data!$B$2:$B$326, $B175,data!$C$2:$C$326, "=3", data!$D$2:$D$326, "=1", data!$E$2:$E$326, "=1", data!$F$2:$F$326, "=1", data!$G$2:$G$326, "=2"), $C175=6, AVERAGEIFS(data!I$2:I$326, data!$B$2:$B$326, $B175,data!$C$2:$C$326, "=2", data!$D$2:$D$326, {2,3}, data!$E$2:$E$326, "=1", data!$F$2:$F$326, "=1", data!$G$2:$G$326, "=1"), $C175=7, AVERAGEIFS(data!I$2:I$326, data!$B$2:$B$326, $B175,data!$C$2:$C$326, "=2", data!$D$2:$D$326, "=1", data!$E$2:$E$326, {2,3}, data!$F$2:$F$326, "=1", data!$G$2:$G$326, "=1"), $C175=8, AVERAGEIFS(data!I$2:I$326, data!$B$2:$B$326, $B175,data!$C$2:$C$326, "=2", data!$D$2:$D$326, {2,3}, data!$E$2:$E$326, {2,3}, data!$F$2:$F$326, "=1", data!$G$2:$G$326, "=1"))</f>
        <v>499</v>
      </c>
      <c r="F175" s="4">
        <f>_xlfn.IFS($C175=1, AVERAGEIFS(data!J$2:J$326, data!$B$2:$B$326, $B175,data!$C$2:$C$326, "=2", data!$D$2:$D$326, "=1", data!$E$2:$E$326, "=1", data!$F$2:$F$326, "=1", data!$G$2:$G$326, "=1"), $C175=2, AVERAGEIFS(data!J$2:J$326, data!$B$2:$B$326, $B175,data!$C$2:$C$326, "=2", data!$D$2:$D$326, "=1", data!$E$2:$E$326, "=1", data!$F$2:$F$326, "=1", data!$G$2:$G$326, "=2"), $C175=3, AVERAGEIFS(data!J$2:J$326, data!$B$2:$B$326, $B175,data!$C$2:$C$326, "=2", data!$D$2:$D$326, "=1", data!$E$2:$E$326, "=1", data!$F$2:$F$326, "=1", data!$G$2:$G$326, "=3"), $C175=4, AVERAGEIFS(data!J$2:J$326, data!$B$2:$B$326, $B175,data!$C$2:$C$326, "=3", data!$D$2:$D$326, "=1", data!$E$2:$E$326, "=1", data!$F$2:$F$326, "=1", data!$G$2:$G$326, "=1"), $C175=5, AVERAGEIFS(data!J$2:J$326, data!$B$2:$B$326, $B175,data!$C$2:$C$326, "=3", data!$D$2:$D$326, "=1", data!$E$2:$E$326, "=1", data!$F$2:$F$326, "=1", data!$G$2:$G$326, "=2"), $C175=6, AVERAGEIFS(data!J$2:J$326, data!$B$2:$B$326, $B175,data!$C$2:$C$326, "=2", data!$D$2:$D$326, {2,3}, data!$E$2:$E$326, "=1", data!$F$2:$F$326, "=1", data!$G$2:$G$326, "=1"), $C175=7, AVERAGEIFS(data!J$2:J$326, data!$B$2:$B$326, $B175,data!$C$2:$C$326, "=2", data!$D$2:$D$326, "=1", data!$E$2:$E$326, {2,3}, data!$F$2:$F$326, "=1", data!$G$2:$G$326, "=1"), $C175=8, AVERAGEIFS(data!J$2:J$326, data!$B$2:$B$326, $B175,data!$C$2:$C$326, "=2", data!$D$2:$D$326, {2,3}, data!$E$2:$E$326, {2,3}, data!$F$2:$F$326, "=1", data!$G$2:$G$326, "=1"))</f>
        <v>363</v>
      </c>
      <c r="G175" s="4">
        <f>_xlfn.IFS($C175=1, AVERAGEIFS(data!K$2:K$326, data!$B$2:$B$326, $B175,data!$C$2:$C$326, "=2", data!$D$2:$D$326, "=1", data!$E$2:$E$326, "=1", data!$F$2:$F$326, "=1", data!$G$2:$G$326, "=1"), $C175=2, AVERAGEIFS(data!K$2:K$326, data!$B$2:$B$326, $B175,data!$C$2:$C$326, "=2", data!$D$2:$D$326, "=1", data!$E$2:$E$326, "=1", data!$F$2:$F$326, "=1", data!$G$2:$G$326, "=2"), $C175=3, AVERAGEIFS(data!K$2:K$326, data!$B$2:$B$326, $B175,data!$C$2:$C$326, "=2", data!$D$2:$D$326, "=1", data!$E$2:$E$326, "=1", data!$F$2:$F$326, "=1", data!$G$2:$G$326, "=3"), $C175=4, AVERAGEIFS(data!K$2:K$326, data!$B$2:$B$326, $B175,data!$C$2:$C$326, "=3", data!$D$2:$D$326, "=1", data!$E$2:$E$326, "=1", data!$F$2:$F$326, "=1", data!$G$2:$G$326, "=1"), $C175=5, AVERAGEIFS(data!K$2:K$326, data!$B$2:$B$326, $B175,data!$C$2:$C$326, "=3", data!$D$2:$D$326, "=1", data!$E$2:$E$326, "=1", data!$F$2:$F$326, "=1", data!$G$2:$G$326, "=2"), $C175=6, AVERAGEIFS(data!K$2:K$326, data!$B$2:$B$326, $B175,data!$C$2:$C$326, "=2", data!$D$2:$D$326, {2,3}, data!$E$2:$E$326, "=1", data!$F$2:$F$326, "=1", data!$G$2:$G$326, "=1"), $C175=7, AVERAGEIFS(data!K$2:K$326, data!$B$2:$B$326, $B175,data!$C$2:$C$326, "=2", data!$D$2:$D$326, "=1", data!$E$2:$E$326, {2,3}, data!$F$2:$F$326, "=1", data!$G$2:$G$326, "=1"), $C175=8, AVERAGEIFS(data!K$2:K$326, data!$B$2:$B$326, $B175,data!$C$2:$C$326, "=2", data!$D$2:$D$326, {2,3}, data!$E$2:$E$326, {2,3}, data!$F$2:$F$326, "=1", data!$G$2:$G$326, "=1"))</f>
        <v>236</v>
      </c>
      <c r="H175" s="6">
        <f t="shared" si="2"/>
        <v>0.34986225895316803</v>
      </c>
    </row>
    <row r="176" spans="1:8" x14ac:dyDescent="0.2">
      <c r="A176" s="4" t="s">
        <v>15</v>
      </c>
      <c r="B176" s="4">
        <v>7</v>
      </c>
      <c r="C176" s="3">
        <v>7</v>
      </c>
      <c r="D176" s="4">
        <f>_xlfn.IFS($C176=1, AVERAGEIFS(data!H$2:H$326, data!$B$2:$B$326, $B176,data!$C$2:$C$326, "=2", data!$D$2:$D$326, "=1", data!$E$2:$E$326, "=1", data!$F$2:$F$326, "=1", data!$G$2:$G$326, "=1"), $C176=2, AVERAGEIFS(data!H$2:H$326, data!$B$2:$B$326, $B176,data!$C$2:$C$326, "=2", data!$D$2:$D$326, "=1", data!$E$2:$E$326, "=1", data!$F$2:$F$326, "=1", data!$G$2:$G$326, "=2"), $C176=3, AVERAGEIFS(data!H$2:H$326, data!$B$2:$B$326, $B176,data!$C$2:$C$326, "=2", data!$D$2:$D$326, "=1", data!$E$2:$E$326, "=1", data!$F$2:$F$326, "=1", data!$G$2:$G$326, "=3"), $C176=4, AVERAGEIFS(data!H$2:H$326, data!$B$2:$B$326, $B176,data!$C$2:$C$326, "=3", data!$D$2:$D$326, "=1", data!$E$2:$E$326, "=1", data!$F$2:$F$326, "=1", data!$G$2:$G$326, "=1"), $C176=5, AVERAGEIFS(data!H$2:H$326, data!$B$2:$B$326, $B176,data!$C$2:$C$326, "=3", data!$D$2:$D$326, "=1", data!$E$2:$E$326, "=1", data!$F$2:$F$326, "=1", data!$G$2:$G$326, "=2"), $C176=6, AVERAGEIFS(data!H$2:H$326, data!$B$2:$B$326, $B176,data!$C$2:$C$326, "=2", data!$D$2:$D$326, {2,3}, data!$E$2:$E$326, "=1", data!$F$2:$F$326, "=1", data!$G$2:$G$326, "=1"), $C176=7, AVERAGEIFS(data!H$2:H$326, data!$B$2:$B$326, $B176,data!$C$2:$C$326, "=2", data!$D$2:$D$326, "=1", data!$E$2:$E$326, {2,3}, data!$F$2:$F$326, "=1", data!$G$2:$G$326, "=1"), $C176=8, AVERAGEIFS(data!H$2:H$326, data!$B$2:$B$326, $B176,data!$C$2:$C$326, "=2", data!$D$2:$D$326, {2,3}, data!$E$2:$E$326, {2,3}, data!$F$2:$F$326, "=1", data!$G$2:$G$326, "=1"))</f>
        <v>500</v>
      </c>
      <c r="E176" s="4">
        <f>_xlfn.IFS($C176=1, AVERAGEIFS(data!I$2:I$326, data!$B$2:$B$326, $B176,data!$C$2:$C$326, "=2", data!$D$2:$D$326, "=1", data!$E$2:$E$326, "=1", data!$F$2:$F$326, "=1", data!$G$2:$G$326, "=1"), $C176=2, AVERAGEIFS(data!I$2:I$326, data!$B$2:$B$326, $B176,data!$C$2:$C$326, "=2", data!$D$2:$D$326, "=1", data!$E$2:$E$326, "=1", data!$F$2:$F$326, "=1", data!$G$2:$G$326, "=2"), $C176=3, AVERAGEIFS(data!I$2:I$326, data!$B$2:$B$326, $B176,data!$C$2:$C$326, "=2", data!$D$2:$D$326, "=1", data!$E$2:$E$326, "=1", data!$F$2:$F$326, "=1", data!$G$2:$G$326, "=3"), $C176=4, AVERAGEIFS(data!I$2:I$326, data!$B$2:$B$326, $B176,data!$C$2:$C$326, "=3", data!$D$2:$D$326, "=1", data!$E$2:$E$326, "=1", data!$F$2:$F$326, "=1", data!$G$2:$G$326, "=1"), $C176=5, AVERAGEIFS(data!I$2:I$326, data!$B$2:$B$326, $B176,data!$C$2:$C$326, "=3", data!$D$2:$D$326, "=1", data!$E$2:$E$326, "=1", data!$F$2:$F$326, "=1", data!$G$2:$G$326, "=2"), $C176=6, AVERAGEIFS(data!I$2:I$326, data!$B$2:$B$326, $B176,data!$C$2:$C$326, "=2", data!$D$2:$D$326, {2,3}, data!$E$2:$E$326, "=1", data!$F$2:$F$326, "=1", data!$G$2:$G$326, "=1"), $C176=7, AVERAGEIFS(data!I$2:I$326, data!$B$2:$B$326, $B176,data!$C$2:$C$326, "=2", data!$D$2:$D$326, "=1", data!$E$2:$E$326, {2,3}, data!$F$2:$F$326, "=1", data!$G$2:$G$326, "=1"), $C176=8, AVERAGEIFS(data!I$2:I$326, data!$B$2:$B$326, $B176,data!$C$2:$C$326, "=2", data!$D$2:$D$326, {2,3}, data!$E$2:$E$326, {2,3}, data!$F$2:$F$326, "=1", data!$G$2:$G$326, "=1"))</f>
        <v>500</v>
      </c>
      <c r="F176" s="4">
        <f>_xlfn.IFS($C176=1, AVERAGEIFS(data!J$2:J$326, data!$B$2:$B$326, $B176,data!$C$2:$C$326, "=2", data!$D$2:$D$326, "=1", data!$E$2:$E$326, "=1", data!$F$2:$F$326, "=1", data!$G$2:$G$326, "=1"), $C176=2, AVERAGEIFS(data!J$2:J$326, data!$B$2:$B$326, $B176,data!$C$2:$C$326, "=2", data!$D$2:$D$326, "=1", data!$E$2:$E$326, "=1", data!$F$2:$F$326, "=1", data!$G$2:$G$326, "=2"), $C176=3, AVERAGEIFS(data!J$2:J$326, data!$B$2:$B$326, $B176,data!$C$2:$C$326, "=2", data!$D$2:$D$326, "=1", data!$E$2:$E$326, "=1", data!$F$2:$F$326, "=1", data!$G$2:$G$326, "=3"), $C176=4, AVERAGEIFS(data!J$2:J$326, data!$B$2:$B$326, $B176,data!$C$2:$C$326, "=3", data!$D$2:$D$326, "=1", data!$E$2:$E$326, "=1", data!$F$2:$F$326, "=1", data!$G$2:$G$326, "=1"), $C176=5, AVERAGEIFS(data!J$2:J$326, data!$B$2:$B$326, $B176,data!$C$2:$C$326, "=3", data!$D$2:$D$326, "=1", data!$E$2:$E$326, "=1", data!$F$2:$F$326, "=1", data!$G$2:$G$326, "=2"), $C176=6, AVERAGEIFS(data!J$2:J$326, data!$B$2:$B$326, $B176,data!$C$2:$C$326, "=2", data!$D$2:$D$326, {2,3}, data!$E$2:$E$326, "=1", data!$F$2:$F$326, "=1", data!$G$2:$G$326, "=1"), $C176=7, AVERAGEIFS(data!J$2:J$326, data!$B$2:$B$326, $B176,data!$C$2:$C$326, "=2", data!$D$2:$D$326, "=1", data!$E$2:$E$326, {2,3}, data!$F$2:$F$326, "=1", data!$G$2:$G$326, "=1"), $C176=8, AVERAGEIFS(data!J$2:J$326, data!$B$2:$B$326, $B176,data!$C$2:$C$326, "=2", data!$D$2:$D$326, {2,3}, data!$E$2:$E$326, {2,3}, data!$F$2:$F$326, "=1", data!$G$2:$G$326, "=1"))</f>
        <v>497</v>
      </c>
      <c r="G176" s="4">
        <f>_xlfn.IFS($C176=1, AVERAGEIFS(data!K$2:K$326, data!$B$2:$B$326, $B176,data!$C$2:$C$326, "=2", data!$D$2:$D$326, "=1", data!$E$2:$E$326, "=1", data!$F$2:$F$326, "=1", data!$G$2:$G$326, "=1"), $C176=2, AVERAGEIFS(data!K$2:K$326, data!$B$2:$B$326, $B176,data!$C$2:$C$326, "=2", data!$D$2:$D$326, "=1", data!$E$2:$E$326, "=1", data!$F$2:$F$326, "=1", data!$G$2:$G$326, "=2"), $C176=3, AVERAGEIFS(data!K$2:K$326, data!$B$2:$B$326, $B176,data!$C$2:$C$326, "=2", data!$D$2:$D$326, "=1", data!$E$2:$E$326, "=1", data!$F$2:$F$326, "=1", data!$G$2:$G$326, "=3"), $C176=4, AVERAGEIFS(data!K$2:K$326, data!$B$2:$B$326, $B176,data!$C$2:$C$326, "=3", data!$D$2:$D$326, "=1", data!$E$2:$E$326, "=1", data!$F$2:$F$326, "=1", data!$G$2:$G$326, "=1"), $C176=5, AVERAGEIFS(data!K$2:K$326, data!$B$2:$B$326, $B176,data!$C$2:$C$326, "=3", data!$D$2:$D$326, "=1", data!$E$2:$E$326, "=1", data!$F$2:$F$326, "=1", data!$G$2:$G$326, "=2"), $C176=6, AVERAGEIFS(data!K$2:K$326, data!$B$2:$B$326, $B176,data!$C$2:$C$326, "=2", data!$D$2:$D$326, {2,3}, data!$E$2:$E$326, "=1", data!$F$2:$F$326, "=1", data!$G$2:$G$326, "=1"), $C176=7, AVERAGEIFS(data!K$2:K$326, data!$B$2:$B$326, $B176,data!$C$2:$C$326, "=2", data!$D$2:$D$326, "=1", data!$E$2:$E$326, {2,3}, data!$F$2:$F$326, "=1", data!$G$2:$G$326, "=1"), $C176=8, AVERAGEIFS(data!K$2:K$326, data!$B$2:$B$326, $B176,data!$C$2:$C$326, "=2", data!$D$2:$D$326, {2,3}, data!$E$2:$E$326, {2,3}, data!$F$2:$F$326, "=1", data!$G$2:$G$326, "=1"))</f>
        <v>496</v>
      </c>
      <c r="H176" s="6">
        <f t="shared" si="2"/>
        <v>2.0120724346076591E-3</v>
      </c>
    </row>
    <row r="177" spans="1:9" x14ac:dyDescent="0.2">
      <c r="A177" s="4" t="s">
        <v>15</v>
      </c>
      <c r="B177" s="4">
        <v>7</v>
      </c>
      <c r="C177" s="3">
        <v>8</v>
      </c>
      <c r="D177" s="4">
        <f>_xlfn.IFS($C177=1, AVERAGEIFS(data!H$2:H$326, data!$B$2:$B$326, $B177,data!$C$2:$C$326, "=2", data!$D$2:$D$326, "=1", data!$E$2:$E$326, "=1", data!$F$2:$F$326, "=1", data!$G$2:$G$326, "=1"), $C177=2, AVERAGEIFS(data!H$2:H$326, data!$B$2:$B$326, $B177,data!$C$2:$C$326, "=2", data!$D$2:$D$326, "=1", data!$E$2:$E$326, "=1", data!$F$2:$F$326, "=1", data!$G$2:$G$326, "=2"), $C177=3, AVERAGEIFS(data!H$2:H$326, data!$B$2:$B$326, $B177,data!$C$2:$C$326, "=2", data!$D$2:$D$326, "=1", data!$E$2:$E$326, "=1", data!$F$2:$F$326, "=1", data!$G$2:$G$326, "=3"), $C177=4, AVERAGEIFS(data!H$2:H$326, data!$B$2:$B$326, $B177,data!$C$2:$C$326, "=3", data!$D$2:$D$326, "=1", data!$E$2:$E$326, "=1", data!$F$2:$F$326, "=1", data!$G$2:$G$326, "=1"), $C177=5, AVERAGEIFS(data!H$2:H$326, data!$B$2:$B$326, $B177,data!$C$2:$C$326, "=3", data!$D$2:$D$326, "=1", data!$E$2:$E$326, "=1", data!$F$2:$F$326, "=1", data!$G$2:$G$326, "=2"), $C177=6, AVERAGEIFS(data!H$2:H$326, data!$B$2:$B$326, $B177,data!$C$2:$C$326, "=2", data!$D$2:$D$326, {2,3}, data!$E$2:$E$326, "=1", data!$F$2:$F$326, "=1", data!$G$2:$G$326, "=1"), $C177=7, AVERAGEIFS(data!H$2:H$326, data!$B$2:$B$326, $B177,data!$C$2:$C$326, "=2", data!$D$2:$D$326, "=1", data!$E$2:$E$326, {2,3}, data!$F$2:$F$326, "=1", data!$G$2:$G$326, "=1"), $C177=8, AVERAGEIFS(data!H$2:H$326, data!$B$2:$B$326, $B177,data!$C$2:$C$326, "=2", data!$D$2:$D$326, {2,3}, data!$E$2:$E$326, {2,3}, data!$F$2:$F$326, "=1", data!$G$2:$G$326, "=1"))</f>
        <v>500</v>
      </c>
      <c r="E177" s="4">
        <f>_xlfn.IFS($C177=1, AVERAGEIFS(data!I$2:I$326, data!$B$2:$B$326, $B177,data!$C$2:$C$326, "=2", data!$D$2:$D$326, "=1", data!$E$2:$E$326, "=1", data!$F$2:$F$326, "=1", data!$G$2:$G$326, "=1"), $C177=2, AVERAGEIFS(data!I$2:I$326, data!$B$2:$B$326, $B177,data!$C$2:$C$326, "=2", data!$D$2:$D$326, "=1", data!$E$2:$E$326, "=1", data!$F$2:$F$326, "=1", data!$G$2:$G$326, "=2"), $C177=3, AVERAGEIFS(data!I$2:I$326, data!$B$2:$B$326, $B177,data!$C$2:$C$326, "=2", data!$D$2:$D$326, "=1", data!$E$2:$E$326, "=1", data!$F$2:$F$326, "=1", data!$G$2:$G$326, "=3"), $C177=4, AVERAGEIFS(data!I$2:I$326, data!$B$2:$B$326, $B177,data!$C$2:$C$326, "=3", data!$D$2:$D$326, "=1", data!$E$2:$E$326, "=1", data!$F$2:$F$326, "=1", data!$G$2:$G$326, "=1"), $C177=5, AVERAGEIFS(data!I$2:I$326, data!$B$2:$B$326, $B177,data!$C$2:$C$326, "=3", data!$D$2:$D$326, "=1", data!$E$2:$E$326, "=1", data!$F$2:$F$326, "=1", data!$G$2:$G$326, "=2"), $C177=6, AVERAGEIFS(data!I$2:I$326, data!$B$2:$B$326, $B177,data!$C$2:$C$326, "=2", data!$D$2:$D$326, {2,3}, data!$E$2:$E$326, "=1", data!$F$2:$F$326, "=1", data!$G$2:$G$326, "=1"), $C177=7, AVERAGEIFS(data!I$2:I$326, data!$B$2:$B$326, $B177,data!$C$2:$C$326, "=2", data!$D$2:$D$326, "=1", data!$E$2:$E$326, {2,3}, data!$F$2:$F$326, "=1", data!$G$2:$G$326, "=1"), $C177=8, AVERAGEIFS(data!I$2:I$326, data!$B$2:$B$326, $B177,data!$C$2:$C$326, "=2", data!$D$2:$D$326, {2,3}, data!$E$2:$E$326, {2,3}, data!$F$2:$F$326, "=1", data!$G$2:$G$326, "=1"))</f>
        <v>500</v>
      </c>
      <c r="F177" s="4">
        <f>_xlfn.IFS($C177=1, AVERAGEIFS(data!J$2:J$326, data!$B$2:$B$326, $B177,data!$C$2:$C$326, "=2", data!$D$2:$D$326, "=1", data!$E$2:$E$326, "=1", data!$F$2:$F$326, "=1", data!$G$2:$G$326, "=1"), $C177=2, AVERAGEIFS(data!J$2:J$326, data!$B$2:$B$326, $B177,data!$C$2:$C$326, "=2", data!$D$2:$D$326, "=1", data!$E$2:$E$326, "=1", data!$F$2:$F$326, "=1", data!$G$2:$G$326, "=2"), $C177=3, AVERAGEIFS(data!J$2:J$326, data!$B$2:$B$326, $B177,data!$C$2:$C$326, "=2", data!$D$2:$D$326, "=1", data!$E$2:$E$326, "=1", data!$F$2:$F$326, "=1", data!$G$2:$G$326, "=3"), $C177=4, AVERAGEIFS(data!J$2:J$326, data!$B$2:$B$326, $B177,data!$C$2:$C$326, "=3", data!$D$2:$D$326, "=1", data!$E$2:$E$326, "=1", data!$F$2:$F$326, "=1", data!$G$2:$G$326, "=1"), $C177=5, AVERAGEIFS(data!J$2:J$326, data!$B$2:$B$326, $B177,data!$C$2:$C$326, "=3", data!$D$2:$D$326, "=1", data!$E$2:$E$326, "=1", data!$F$2:$F$326, "=1", data!$G$2:$G$326, "=2"), $C177=6, AVERAGEIFS(data!J$2:J$326, data!$B$2:$B$326, $B177,data!$C$2:$C$326, "=2", data!$D$2:$D$326, {2,3}, data!$E$2:$E$326, "=1", data!$F$2:$F$326, "=1", data!$G$2:$G$326, "=1"), $C177=7, AVERAGEIFS(data!J$2:J$326, data!$B$2:$B$326, $B177,data!$C$2:$C$326, "=2", data!$D$2:$D$326, "=1", data!$E$2:$E$326, {2,3}, data!$F$2:$F$326, "=1", data!$G$2:$G$326, "=1"), $C177=8, AVERAGEIFS(data!J$2:J$326, data!$B$2:$B$326, $B177,data!$C$2:$C$326, "=2", data!$D$2:$D$326, {2,3}, data!$E$2:$E$326, {2,3}, data!$F$2:$F$326, "=1", data!$G$2:$G$326, "=1"))</f>
        <v>498</v>
      </c>
      <c r="G177" s="4">
        <f>_xlfn.IFS($C177=1, AVERAGEIFS(data!K$2:K$326, data!$B$2:$B$326, $B177,data!$C$2:$C$326, "=2", data!$D$2:$D$326, "=1", data!$E$2:$E$326, "=1", data!$F$2:$F$326, "=1", data!$G$2:$G$326, "=1"), $C177=2, AVERAGEIFS(data!K$2:K$326, data!$B$2:$B$326, $B177,data!$C$2:$C$326, "=2", data!$D$2:$D$326, "=1", data!$E$2:$E$326, "=1", data!$F$2:$F$326, "=1", data!$G$2:$G$326, "=2"), $C177=3, AVERAGEIFS(data!K$2:K$326, data!$B$2:$B$326, $B177,data!$C$2:$C$326, "=2", data!$D$2:$D$326, "=1", data!$E$2:$E$326, "=1", data!$F$2:$F$326, "=1", data!$G$2:$G$326, "=3"), $C177=4, AVERAGEIFS(data!K$2:K$326, data!$B$2:$B$326, $B177,data!$C$2:$C$326, "=3", data!$D$2:$D$326, "=1", data!$E$2:$E$326, "=1", data!$F$2:$F$326, "=1", data!$G$2:$G$326, "=1"), $C177=5, AVERAGEIFS(data!K$2:K$326, data!$B$2:$B$326, $B177,data!$C$2:$C$326, "=3", data!$D$2:$D$326, "=1", data!$E$2:$E$326, "=1", data!$F$2:$F$326, "=1", data!$G$2:$G$326, "=2"), $C177=6, AVERAGEIFS(data!K$2:K$326, data!$B$2:$B$326, $B177,data!$C$2:$C$326, "=2", data!$D$2:$D$326, {2,3}, data!$E$2:$E$326, "=1", data!$F$2:$F$326, "=1", data!$G$2:$G$326, "=1"), $C177=7, AVERAGEIFS(data!K$2:K$326, data!$B$2:$B$326, $B177,data!$C$2:$C$326, "=2", data!$D$2:$D$326, "=1", data!$E$2:$E$326, {2,3}, data!$F$2:$F$326, "=1", data!$G$2:$G$326, "=1"), $C177=8, AVERAGEIFS(data!K$2:K$326, data!$B$2:$B$326, $B177,data!$C$2:$C$326, "=2", data!$D$2:$D$326, {2,3}, data!$E$2:$E$326, {2,3}, data!$F$2:$F$326, "=1", data!$G$2:$G$326, "=1"))</f>
        <v>498</v>
      </c>
      <c r="H177" s="6">
        <f t="shared" si="2"/>
        <v>0</v>
      </c>
    </row>
    <row r="178" spans="1:9" x14ac:dyDescent="0.2">
      <c r="A178" s="4" t="s">
        <v>15</v>
      </c>
      <c r="B178" s="4">
        <v>14</v>
      </c>
      <c r="C178" s="3">
        <v>1</v>
      </c>
      <c r="D178" s="4">
        <f>_xlfn.IFS($C178=1, AVERAGEIFS(data!H$2:H$326, data!$B$2:$B$326, $B178,data!$C$2:$C$326, "=2", data!$D$2:$D$326, "=1", data!$E$2:$E$326, "=1", data!$F$2:$F$326, "=1", data!$G$2:$G$326, "=1"), $C178=2, AVERAGEIFS(data!H$2:H$326, data!$B$2:$B$326, $B178,data!$C$2:$C$326, "=2", data!$D$2:$D$326, "=1", data!$E$2:$E$326, "=1", data!$F$2:$F$326, "=1", data!$G$2:$G$326, "=2"), $C178=3, AVERAGEIFS(data!H$2:H$326, data!$B$2:$B$326, $B178,data!$C$2:$C$326, "=2", data!$D$2:$D$326, "=1", data!$E$2:$E$326, "=1", data!$F$2:$F$326, "=1", data!$G$2:$G$326, "=3"), $C178=4, AVERAGEIFS(data!H$2:H$326, data!$B$2:$B$326, $B178,data!$C$2:$C$326, "=3", data!$D$2:$D$326, "=1", data!$E$2:$E$326, "=1", data!$F$2:$F$326, "=1", data!$G$2:$G$326, "=1"), $C178=5, AVERAGEIFS(data!H$2:H$326, data!$B$2:$B$326, $B178,data!$C$2:$C$326, "=3", data!$D$2:$D$326, "=1", data!$E$2:$E$326, "=1", data!$F$2:$F$326, "=1", data!$G$2:$G$326, "=2"), $C178=6, AVERAGEIFS(data!H$2:H$326, data!$B$2:$B$326, $B178,data!$C$2:$C$326, "=2", data!$D$2:$D$326, {2,3}, data!$E$2:$E$326, "=1", data!$F$2:$F$326, "=1", data!$G$2:$G$326, "=1"), $C178=7, AVERAGEIFS(data!H$2:H$326, data!$B$2:$B$326, $B178,data!$C$2:$C$326, "=2", data!$D$2:$D$326, "=1", data!$E$2:$E$326, {2,3}, data!$F$2:$F$326, "=1", data!$G$2:$G$326, "=1"), $C178=8, AVERAGEIFS(data!H$2:H$326, data!$B$2:$B$326, $B178,data!$C$2:$C$326, "=2", data!$D$2:$D$326, {2,3}, data!$E$2:$E$326, {2,3}, data!$F$2:$F$326, "=1", data!$G$2:$G$326, "=1"))</f>
        <v>500</v>
      </c>
      <c r="E178" s="4">
        <f>_xlfn.IFS($C178=1, AVERAGEIFS(data!I$2:I$326, data!$B$2:$B$326, $B178,data!$C$2:$C$326, "=2", data!$D$2:$D$326, "=1", data!$E$2:$E$326, "=1", data!$F$2:$F$326, "=1", data!$G$2:$G$326, "=1"), $C178=2, AVERAGEIFS(data!I$2:I$326, data!$B$2:$B$326, $B178,data!$C$2:$C$326, "=2", data!$D$2:$D$326, "=1", data!$E$2:$E$326, "=1", data!$F$2:$F$326, "=1", data!$G$2:$G$326, "=2"), $C178=3, AVERAGEIFS(data!I$2:I$326, data!$B$2:$B$326, $B178,data!$C$2:$C$326, "=2", data!$D$2:$D$326, "=1", data!$E$2:$E$326, "=1", data!$F$2:$F$326, "=1", data!$G$2:$G$326, "=3"), $C178=4, AVERAGEIFS(data!I$2:I$326, data!$B$2:$B$326, $B178,data!$C$2:$C$326, "=3", data!$D$2:$D$326, "=1", data!$E$2:$E$326, "=1", data!$F$2:$F$326, "=1", data!$G$2:$G$326, "=1"), $C178=5, AVERAGEIFS(data!I$2:I$326, data!$B$2:$B$326, $B178,data!$C$2:$C$326, "=3", data!$D$2:$D$326, "=1", data!$E$2:$E$326, "=1", data!$F$2:$F$326, "=1", data!$G$2:$G$326, "=2"), $C178=6, AVERAGEIFS(data!I$2:I$326, data!$B$2:$B$326, $B178,data!$C$2:$C$326, "=2", data!$D$2:$D$326, {2,3}, data!$E$2:$E$326, "=1", data!$F$2:$F$326, "=1", data!$G$2:$G$326, "=1"), $C178=7, AVERAGEIFS(data!I$2:I$326, data!$B$2:$B$326, $B178,data!$C$2:$C$326, "=2", data!$D$2:$D$326, "=1", data!$E$2:$E$326, {2,3}, data!$F$2:$F$326, "=1", data!$G$2:$G$326, "=1"), $C178=8, AVERAGEIFS(data!I$2:I$326, data!$B$2:$B$326, $B178,data!$C$2:$C$326, "=2", data!$D$2:$D$326, {2,3}, data!$E$2:$E$326, {2,3}, data!$F$2:$F$326, "=1", data!$G$2:$G$326, "=1"))</f>
        <v>273</v>
      </c>
      <c r="F178" s="4">
        <f>_xlfn.IFS($C178=1, AVERAGEIFS(data!J$2:J$326, data!$B$2:$B$326, $B178,data!$C$2:$C$326, "=2", data!$D$2:$D$326, "=1", data!$E$2:$E$326, "=1", data!$F$2:$F$326, "=1", data!$G$2:$G$326, "=1"), $C178=2, AVERAGEIFS(data!J$2:J$326, data!$B$2:$B$326, $B178,data!$C$2:$C$326, "=2", data!$D$2:$D$326, "=1", data!$E$2:$E$326, "=1", data!$F$2:$F$326, "=1", data!$G$2:$G$326, "=2"), $C178=3, AVERAGEIFS(data!J$2:J$326, data!$B$2:$B$326, $B178,data!$C$2:$C$326, "=2", data!$D$2:$D$326, "=1", data!$E$2:$E$326, "=1", data!$F$2:$F$326, "=1", data!$G$2:$G$326, "=3"), $C178=4, AVERAGEIFS(data!J$2:J$326, data!$B$2:$B$326, $B178,data!$C$2:$C$326, "=3", data!$D$2:$D$326, "=1", data!$E$2:$E$326, "=1", data!$F$2:$F$326, "=1", data!$G$2:$G$326, "=1"), $C178=5, AVERAGEIFS(data!J$2:J$326, data!$B$2:$B$326, $B178,data!$C$2:$C$326, "=3", data!$D$2:$D$326, "=1", data!$E$2:$E$326, "=1", data!$F$2:$F$326, "=1", data!$G$2:$G$326, "=2"), $C178=6, AVERAGEIFS(data!J$2:J$326, data!$B$2:$B$326, $B178,data!$C$2:$C$326, "=2", data!$D$2:$D$326, {2,3}, data!$E$2:$E$326, "=1", data!$F$2:$F$326, "=1", data!$G$2:$G$326, "=1"), $C178=7, AVERAGEIFS(data!J$2:J$326, data!$B$2:$B$326, $B178,data!$C$2:$C$326, "=2", data!$D$2:$D$326, "=1", data!$E$2:$E$326, {2,3}, data!$F$2:$F$326, "=1", data!$G$2:$G$326, "=1"), $C178=8, AVERAGEIFS(data!J$2:J$326, data!$B$2:$B$326, $B178,data!$C$2:$C$326, "=2", data!$D$2:$D$326, {2,3}, data!$E$2:$E$326, {2,3}, data!$F$2:$F$326, "=1", data!$G$2:$G$326, "=1"))</f>
        <v>27</v>
      </c>
      <c r="G178" s="4">
        <f>_xlfn.IFS($C178=1, AVERAGEIFS(data!K$2:K$326, data!$B$2:$B$326, $B178,data!$C$2:$C$326, "=2", data!$D$2:$D$326, "=1", data!$E$2:$E$326, "=1", data!$F$2:$F$326, "=1", data!$G$2:$G$326, "=1"), $C178=2, AVERAGEIFS(data!K$2:K$326, data!$B$2:$B$326, $B178,data!$C$2:$C$326, "=2", data!$D$2:$D$326, "=1", data!$E$2:$E$326, "=1", data!$F$2:$F$326, "=1", data!$G$2:$G$326, "=2"), $C178=3, AVERAGEIFS(data!K$2:K$326, data!$B$2:$B$326, $B178,data!$C$2:$C$326, "=2", data!$D$2:$D$326, "=1", data!$E$2:$E$326, "=1", data!$F$2:$F$326, "=1", data!$G$2:$G$326, "=3"), $C178=4, AVERAGEIFS(data!K$2:K$326, data!$B$2:$B$326, $B178,data!$C$2:$C$326, "=3", data!$D$2:$D$326, "=1", data!$E$2:$E$326, "=1", data!$F$2:$F$326, "=1", data!$G$2:$G$326, "=1"), $C178=5, AVERAGEIFS(data!K$2:K$326, data!$B$2:$B$326, $B178,data!$C$2:$C$326, "=3", data!$D$2:$D$326, "=1", data!$E$2:$E$326, "=1", data!$F$2:$F$326, "=1", data!$G$2:$G$326, "=2"), $C178=6, AVERAGEIFS(data!K$2:K$326, data!$B$2:$B$326, $B178,data!$C$2:$C$326, "=2", data!$D$2:$D$326, {2,3}, data!$E$2:$E$326, "=1", data!$F$2:$F$326, "=1", data!$G$2:$G$326, "=1"), $C178=7, AVERAGEIFS(data!K$2:K$326, data!$B$2:$B$326, $B178,data!$C$2:$C$326, "=2", data!$D$2:$D$326, "=1", data!$E$2:$E$326, {2,3}, data!$F$2:$F$326, "=1", data!$G$2:$G$326, "=1"), $C178=8, AVERAGEIFS(data!K$2:K$326, data!$B$2:$B$326, $B178,data!$C$2:$C$326, "=2", data!$D$2:$D$326, {2,3}, data!$E$2:$E$326, {2,3}, data!$F$2:$F$326, "=1", data!$G$2:$G$326, "=1"))</f>
        <v>2</v>
      </c>
      <c r="H178" s="6">
        <f t="shared" si="2"/>
        <v>0.92592592592592593</v>
      </c>
    </row>
    <row r="179" spans="1:9" x14ac:dyDescent="0.2">
      <c r="A179" s="4" t="s">
        <v>15</v>
      </c>
      <c r="B179" s="4">
        <v>14</v>
      </c>
      <c r="C179" s="3">
        <v>2</v>
      </c>
      <c r="D179" s="4">
        <f>_xlfn.IFS($C179=1, AVERAGEIFS(data!H$2:H$326, data!$B$2:$B$326, $B179,data!$C$2:$C$326, "=2", data!$D$2:$D$326, "=1", data!$E$2:$E$326, "=1", data!$F$2:$F$326, "=1", data!$G$2:$G$326, "=1"), $C179=2, AVERAGEIFS(data!H$2:H$326, data!$B$2:$B$326, $B179,data!$C$2:$C$326, "=2", data!$D$2:$D$326, "=1", data!$E$2:$E$326, "=1", data!$F$2:$F$326, "=1", data!$G$2:$G$326, "=2"), $C179=3, AVERAGEIFS(data!H$2:H$326, data!$B$2:$B$326, $B179,data!$C$2:$C$326, "=2", data!$D$2:$D$326, "=1", data!$E$2:$E$326, "=1", data!$F$2:$F$326, "=1", data!$G$2:$G$326, "=3"), $C179=4, AVERAGEIFS(data!H$2:H$326, data!$B$2:$B$326, $B179,data!$C$2:$C$326, "=3", data!$D$2:$D$326, "=1", data!$E$2:$E$326, "=1", data!$F$2:$F$326, "=1", data!$G$2:$G$326, "=1"), $C179=5, AVERAGEIFS(data!H$2:H$326, data!$B$2:$B$326, $B179,data!$C$2:$C$326, "=3", data!$D$2:$D$326, "=1", data!$E$2:$E$326, "=1", data!$F$2:$F$326, "=1", data!$G$2:$G$326, "=2"), $C179=6, AVERAGEIFS(data!H$2:H$326, data!$B$2:$B$326, $B179,data!$C$2:$C$326, "=2", data!$D$2:$D$326, {2,3}, data!$E$2:$E$326, "=1", data!$F$2:$F$326, "=1", data!$G$2:$G$326, "=1"), $C179=7, AVERAGEIFS(data!H$2:H$326, data!$B$2:$B$326, $B179,data!$C$2:$C$326, "=2", data!$D$2:$D$326, "=1", data!$E$2:$E$326, {2,3}, data!$F$2:$F$326, "=1", data!$G$2:$G$326, "=1"), $C179=8, AVERAGEIFS(data!H$2:H$326, data!$B$2:$B$326, $B179,data!$C$2:$C$326, "=2", data!$D$2:$D$326, {2,3}, data!$E$2:$E$326, {2,3}, data!$F$2:$F$326, "=1", data!$G$2:$G$326, "=1"))</f>
        <v>500</v>
      </c>
      <c r="E179" s="4">
        <f>_xlfn.IFS($C179=1, AVERAGEIFS(data!I$2:I$326, data!$B$2:$B$326, $B179,data!$C$2:$C$326, "=2", data!$D$2:$D$326, "=1", data!$E$2:$E$326, "=1", data!$F$2:$F$326, "=1", data!$G$2:$G$326, "=1"), $C179=2, AVERAGEIFS(data!I$2:I$326, data!$B$2:$B$326, $B179,data!$C$2:$C$326, "=2", data!$D$2:$D$326, "=1", data!$E$2:$E$326, "=1", data!$F$2:$F$326, "=1", data!$G$2:$G$326, "=2"), $C179=3, AVERAGEIFS(data!I$2:I$326, data!$B$2:$B$326, $B179,data!$C$2:$C$326, "=2", data!$D$2:$D$326, "=1", data!$E$2:$E$326, "=1", data!$F$2:$F$326, "=1", data!$G$2:$G$326, "=3"), $C179=4, AVERAGEIFS(data!I$2:I$326, data!$B$2:$B$326, $B179,data!$C$2:$C$326, "=3", data!$D$2:$D$326, "=1", data!$E$2:$E$326, "=1", data!$F$2:$F$326, "=1", data!$G$2:$G$326, "=1"), $C179=5, AVERAGEIFS(data!I$2:I$326, data!$B$2:$B$326, $B179,data!$C$2:$C$326, "=3", data!$D$2:$D$326, "=1", data!$E$2:$E$326, "=1", data!$F$2:$F$326, "=1", data!$G$2:$G$326, "=2"), $C179=6, AVERAGEIFS(data!I$2:I$326, data!$B$2:$B$326, $B179,data!$C$2:$C$326, "=2", data!$D$2:$D$326, {2,3}, data!$E$2:$E$326, "=1", data!$F$2:$F$326, "=1", data!$G$2:$G$326, "=1"), $C179=7, AVERAGEIFS(data!I$2:I$326, data!$B$2:$B$326, $B179,data!$C$2:$C$326, "=2", data!$D$2:$D$326, "=1", data!$E$2:$E$326, {2,3}, data!$F$2:$F$326, "=1", data!$G$2:$G$326, "=1"), $C179=8, AVERAGEIFS(data!I$2:I$326, data!$B$2:$B$326, $B179,data!$C$2:$C$326, "=2", data!$D$2:$D$326, {2,3}, data!$E$2:$E$326, {2,3}, data!$F$2:$F$326, "=1", data!$G$2:$G$326, "=1"))</f>
        <v>0</v>
      </c>
      <c r="F179" s="4">
        <f>_xlfn.IFS($C179=1, AVERAGEIFS(data!J$2:J$326, data!$B$2:$B$326, $B179,data!$C$2:$C$326, "=2", data!$D$2:$D$326, "=1", data!$E$2:$E$326, "=1", data!$F$2:$F$326, "=1", data!$G$2:$G$326, "=1"), $C179=2, AVERAGEIFS(data!J$2:J$326, data!$B$2:$B$326, $B179,data!$C$2:$C$326, "=2", data!$D$2:$D$326, "=1", data!$E$2:$E$326, "=1", data!$F$2:$F$326, "=1", data!$G$2:$G$326, "=2"), $C179=3, AVERAGEIFS(data!J$2:J$326, data!$B$2:$B$326, $B179,data!$C$2:$C$326, "=2", data!$D$2:$D$326, "=1", data!$E$2:$E$326, "=1", data!$F$2:$F$326, "=1", data!$G$2:$G$326, "=3"), $C179=4, AVERAGEIFS(data!J$2:J$326, data!$B$2:$B$326, $B179,data!$C$2:$C$326, "=3", data!$D$2:$D$326, "=1", data!$E$2:$E$326, "=1", data!$F$2:$F$326, "=1", data!$G$2:$G$326, "=1"), $C179=5, AVERAGEIFS(data!J$2:J$326, data!$B$2:$B$326, $B179,data!$C$2:$C$326, "=3", data!$D$2:$D$326, "=1", data!$E$2:$E$326, "=1", data!$F$2:$F$326, "=1", data!$G$2:$G$326, "=2"), $C179=6, AVERAGEIFS(data!J$2:J$326, data!$B$2:$B$326, $B179,data!$C$2:$C$326, "=2", data!$D$2:$D$326, {2,3}, data!$E$2:$E$326, "=1", data!$F$2:$F$326, "=1", data!$G$2:$G$326, "=1"), $C179=7, AVERAGEIFS(data!J$2:J$326, data!$B$2:$B$326, $B179,data!$C$2:$C$326, "=2", data!$D$2:$D$326, "=1", data!$E$2:$E$326, {2,3}, data!$F$2:$F$326, "=1", data!$G$2:$G$326, "=1"), $C179=8, AVERAGEIFS(data!J$2:J$326, data!$B$2:$B$326, $B179,data!$C$2:$C$326, "=2", data!$D$2:$D$326, {2,3}, data!$E$2:$E$326, {2,3}, data!$F$2:$F$326, "=1", data!$G$2:$G$326, "=1"))</f>
        <v>0</v>
      </c>
      <c r="G179" s="4">
        <f>_xlfn.IFS($C179=1, AVERAGEIFS(data!K$2:K$326, data!$B$2:$B$326, $B179,data!$C$2:$C$326, "=2", data!$D$2:$D$326, "=1", data!$E$2:$E$326, "=1", data!$F$2:$F$326, "=1", data!$G$2:$G$326, "=1"), $C179=2, AVERAGEIFS(data!K$2:K$326, data!$B$2:$B$326, $B179,data!$C$2:$C$326, "=2", data!$D$2:$D$326, "=1", data!$E$2:$E$326, "=1", data!$F$2:$F$326, "=1", data!$G$2:$G$326, "=2"), $C179=3, AVERAGEIFS(data!K$2:K$326, data!$B$2:$B$326, $B179,data!$C$2:$C$326, "=2", data!$D$2:$D$326, "=1", data!$E$2:$E$326, "=1", data!$F$2:$F$326, "=1", data!$G$2:$G$326, "=3"), $C179=4, AVERAGEIFS(data!K$2:K$326, data!$B$2:$B$326, $B179,data!$C$2:$C$326, "=3", data!$D$2:$D$326, "=1", data!$E$2:$E$326, "=1", data!$F$2:$F$326, "=1", data!$G$2:$G$326, "=1"), $C179=5, AVERAGEIFS(data!K$2:K$326, data!$B$2:$B$326, $B179,data!$C$2:$C$326, "=3", data!$D$2:$D$326, "=1", data!$E$2:$E$326, "=1", data!$F$2:$F$326, "=1", data!$G$2:$G$326, "=2"), $C179=6, AVERAGEIFS(data!K$2:K$326, data!$B$2:$B$326, $B179,data!$C$2:$C$326, "=2", data!$D$2:$D$326, {2,3}, data!$E$2:$E$326, "=1", data!$F$2:$F$326, "=1", data!$G$2:$G$326, "=1"), $C179=7, AVERAGEIFS(data!K$2:K$326, data!$B$2:$B$326, $B179,data!$C$2:$C$326, "=2", data!$D$2:$D$326, "=1", data!$E$2:$E$326, {2,3}, data!$F$2:$F$326, "=1", data!$G$2:$G$326, "=1"), $C179=8, AVERAGEIFS(data!K$2:K$326, data!$B$2:$B$326, $B179,data!$C$2:$C$326, "=2", data!$D$2:$D$326, {2,3}, data!$E$2:$E$326, {2,3}, data!$F$2:$F$326, "=1", data!$G$2:$G$326, "=1"))</f>
        <v>0</v>
      </c>
      <c r="H179" s="6" t="str">
        <f t="shared" si="2"/>
        <v>N/A</v>
      </c>
    </row>
    <row r="180" spans="1:9" x14ac:dyDescent="0.2">
      <c r="A180" s="4" t="s">
        <v>15</v>
      </c>
      <c r="B180" s="4">
        <v>14</v>
      </c>
      <c r="C180" s="3">
        <v>3</v>
      </c>
      <c r="D180" s="4">
        <f>_xlfn.IFS($C180=1, AVERAGEIFS(data!H$2:H$326, data!$B$2:$B$326, $B180,data!$C$2:$C$326, "=2", data!$D$2:$D$326, "=1", data!$E$2:$E$326, "=1", data!$F$2:$F$326, "=1", data!$G$2:$G$326, "=1"), $C180=2, AVERAGEIFS(data!H$2:H$326, data!$B$2:$B$326, $B180,data!$C$2:$C$326, "=2", data!$D$2:$D$326, "=1", data!$E$2:$E$326, "=1", data!$F$2:$F$326, "=1", data!$G$2:$G$326, "=2"), $C180=3, AVERAGEIFS(data!H$2:H$326, data!$B$2:$B$326, $B180,data!$C$2:$C$326, "=2", data!$D$2:$D$326, "=1", data!$E$2:$E$326, "=1", data!$F$2:$F$326, "=1", data!$G$2:$G$326, "=3"), $C180=4, AVERAGEIFS(data!H$2:H$326, data!$B$2:$B$326, $B180,data!$C$2:$C$326, "=3", data!$D$2:$D$326, "=1", data!$E$2:$E$326, "=1", data!$F$2:$F$326, "=1", data!$G$2:$G$326, "=1"), $C180=5, AVERAGEIFS(data!H$2:H$326, data!$B$2:$B$326, $B180,data!$C$2:$C$326, "=3", data!$D$2:$D$326, "=1", data!$E$2:$E$326, "=1", data!$F$2:$F$326, "=1", data!$G$2:$G$326, "=2"), $C180=6, AVERAGEIFS(data!H$2:H$326, data!$B$2:$B$326, $B180,data!$C$2:$C$326, "=2", data!$D$2:$D$326, {2,3}, data!$E$2:$E$326, "=1", data!$F$2:$F$326, "=1", data!$G$2:$G$326, "=1"), $C180=7, AVERAGEIFS(data!H$2:H$326, data!$B$2:$B$326, $B180,data!$C$2:$C$326, "=2", data!$D$2:$D$326, "=1", data!$E$2:$E$326, {2,3}, data!$F$2:$F$326, "=1", data!$G$2:$G$326, "=1"), $C180=8, AVERAGEIFS(data!H$2:H$326, data!$B$2:$B$326, $B180,data!$C$2:$C$326, "=2", data!$D$2:$D$326, {2,3}, data!$E$2:$E$326, {2,3}, data!$F$2:$F$326, "=1", data!$G$2:$G$326, "=1"))</f>
        <v>500</v>
      </c>
      <c r="E180" s="4">
        <f>_xlfn.IFS($C180=1, AVERAGEIFS(data!I$2:I$326, data!$B$2:$B$326, $B180,data!$C$2:$C$326, "=2", data!$D$2:$D$326, "=1", data!$E$2:$E$326, "=1", data!$F$2:$F$326, "=1", data!$G$2:$G$326, "=1"), $C180=2, AVERAGEIFS(data!I$2:I$326, data!$B$2:$B$326, $B180,data!$C$2:$C$326, "=2", data!$D$2:$D$326, "=1", data!$E$2:$E$326, "=1", data!$F$2:$F$326, "=1", data!$G$2:$G$326, "=2"), $C180=3, AVERAGEIFS(data!I$2:I$326, data!$B$2:$B$326, $B180,data!$C$2:$C$326, "=2", data!$D$2:$D$326, "=1", data!$E$2:$E$326, "=1", data!$F$2:$F$326, "=1", data!$G$2:$G$326, "=3"), $C180=4, AVERAGEIFS(data!I$2:I$326, data!$B$2:$B$326, $B180,data!$C$2:$C$326, "=3", data!$D$2:$D$326, "=1", data!$E$2:$E$326, "=1", data!$F$2:$F$326, "=1", data!$G$2:$G$326, "=1"), $C180=5, AVERAGEIFS(data!I$2:I$326, data!$B$2:$B$326, $B180,data!$C$2:$C$326, "=3", data!$D$2:$D$326, "=1", data!$E$2:$E$326, "=1", data!$F$2:$F$326, "=1", data!$G$2:$G$326, "=2"), $C180=6, AVERAGEIFS(data!I$2:I$326, data!$B$2:$B$326, $B180,data!$C$2:$C$326, "=2", data!$D$2:$D$326, {2,3}, data!$E$2:$E$326, "=1", data!$F$2:$F$326, "=1", data!$G$2:$G$326, "=1"), $C180=7, AVERAGEIFS(data!I$2:I$326, data!$B$2:$B$326, $B180,data!$C$2:$C$326, "=2", data!$D$2:$D$326, "=1", data!$E$2:$E$326, {2,3}, data!$F$2:$F$326, "=1", data!$G$2:$G$326, "=1"), $C180=8, AVERAGEIFS(data!I$2:I$326, data!$B$2:$B$326, $B180,data!$C$2:$C$326, "=2", data!$D$2:$D$326, {2,3}, data!$E$2:$E$326, {2,3}, data!$F$2:$F$326, "=1", data!$G$2:$G$326, "=1"))</f>
        <v>0</v>
      </c>
      <c r="F180" s="4">
        <f>_xlfn.IFS($C180=1, AVERAGEIFS(data!J$2:J$326, data!$B$2:$B$326, $B180,data!$C$2:$C$326, "=2", data!$D$2:$D$326, "=1", data!$E$2:$E$326, "=1", data!$F$2:$F$326, "=1", data!$G$2:$G$326, "=1"), $C180=2, AVERAGEIFS(data!J$2:J$326, data!$B$2:$B$326, $B180,data!$C$2:$C$326, "=2", data!$D$2:$D$326, "=1", data!$E$2:$E$326, "=1", data!$F$2:$F$326, "=1", data!$G$2:$G$326, "=2"), $C180=3, AVERAGEIFS(data!J$2:J$326, data!$B$2:$B$326, $B180,data!$C$2:$C$326, "=2", data!$D$2:$D$326, "=1", data!$E$2:$E$326, "=1", data!$F$2:$F$326, "=1", data!$G$2:$G$326, "=3"), $C180=4, AVERAGEIFS(data!J$2:J$326, data!$B$2:$B$326, $B180,data!$C$2:$C$326, "=3", data!$D$2:$D$326, "=1", data!$E$2:$E$326, "=1", data!$F$2:$F$326, "=1", data!$G$2:$G$326, "=1"), $C180=5, AVERAGEIFS(data!J$2:J$326, data!$B$2:$B$326, $B180,data!$C$2:$C$326, "=3", data!$D$2:$D$326, "=1", data!$E$2:$E$326, "=1", data!$F$2:$F$326, "=1", data!$G$2:$G$326, "=2"), $C180=6, AVERAGEIFS(data!J$2:J$326, data!$B$2:$B$326, $B180,data!$C$2:$C$326, "=2", data!$D$2:$D$326, {2,3}, data!$E$2:$E$326, "=1", data!$F$2:$F$326, "=1", data!$G$2:$G$326, "=1"), $C180=7, AVERAGEIFS(data!J$2:J$326, data!$B$2:$B$326, $B180,data!$C$2:$C$326, "=2", data!$D$2:$D$326, "=1", data!$E$2:$E$326, {2,3}, data!$F$2:$F$326, "=1", data!$G$2:$G$326, "=1"), $C180=8, AVERAGEIFS(data!J$2:J$326, data!$B$2:$B$326, $B180,data!$C$2:$C$326, "=2", data!$D$2:$D$326, {2,3}, data!$E$2:$E$326, {2,3}, data!$F$2:$F$326, "=1", data!$G$2:$G$326, "=1"))</f>
        <v>0</v>
      </c>
      <c r="G180" s="4">
        <f>_xlfn.IFS($C180=1, AVERAGEIFS(data!K$2:K$326, data!$B$2:$B$326, $B180,data!$C$2:$C$326, "=2", data!$D$2:$D$326, "=1", data!$E$2:$E$326, "=1", data!$F$2:$F$326, "=1", data!$G$2:$G$326, "=1"), $C180=2, AVERAGEIFS(data!K$2:K$326, data!$B$2:$B$326, $B180,data!$C$2:$C$326, "=2", data!$D$2:$D$326, "=1", data!$E$2:$E$326, "=1", data!$F$2:$F$326, "=1", data!$G$2:$G$326, "=2"), $C180=3, AVERAGEIFS(data!K$2:K$326, data!$B$2:$B$326, $B180,data!$C$2:$C$326, "=2", data!$D$2:$D$326, "=1", data!$E$2:$E$326, "=1", data!$F$2:$F$326, "=1", data!$G$2:$G$326, "=3"), $C180=4, AVERAGEIFS(data!K$2:K$326, data!$B$2:$B$326, $B180,data!$C$2:$C$326, "=3", data!$D$2:$D$326, "=1", data!$E$2:$E$326, "=1", data!$F$2:$F$326, "=1", data!$G$2:$G$326, "=1"), $C180=5, AVERAGEIFS(data!K$2:K$326, data!$B$2:$B$326, $B180,data!$C$2:$C$326, "=3", data!$D$2:$D$326, "=1", data!$E$2:$E$326, "=1", data!$F$2:$F$326, "=1", data!$G$2:$G$326, "=2"), $C180=6, AVERAGEIFS(data!K$2:K$326, data!$B$2:$B$326, $B180,data!$C$2:$C$326, "=2", data!$D$2:$D$326, {2,3}, data!$E$2:$E$326, "=1", data!$F$2:$F$326, "=1", data!$G$2:$G$326, "=1"), $C180=7, AVERAGEIFS(data!K$2:K$326, data!$B$2:$B$326, $B180,data!$C$2:$C$326, "=2", data!$D$2:$D$326, "=1", data!$E$2:$E$326, {2,3}, data!$F$2:$F$326, "=1", data!$G$2:$G$326, "=1"), $C180=8, AVERAGEIFS(data!K$2:K$326, data!$B$2:$B$326, $B180,data!$C$2:$C$326, "=2", data!$D$2:$D$326, {2,3}, data!$E$2:$E$326, {2,3}, data!$F$2:$F$326, "=1", data!$G$2:$G$326, "=1"))</f>
        <v>0</v>
      </c>
      <c r="H180" s="6" t="str">
        <f t="shared" si="2"/>
        <v>N/A</v>
      </c>
    </row>
    <row r="181" spans="1:9" x14ac:dyDescent="0.2">
      <c r="A181" s="4" t="s">
        <v>15</v>
      </c>
      <c r="B181" s="4">
        <v>14</v>
      </c>
      <c r="C181" s="3">
        <v>4</v>
      </c>
      <c r="D181" s="4">
        <f>_xlfn.IFS($C181=1, AVERAGEIFS(data!H$2:H$326, data!$B$2:$B$326, $B181,data!$C$2:$C$326, "=2", data!$D$2:$D$326, "=1", data!$E$2:$E$326, "=1", data!$F$2:$F$326, "=1", data!$G$2:$G$326, "=1"), $C181=2, AVERAGEIFS(data!H$2:H$326, data!$B$2:$B$326, $B181,data!$C$2:$C$326, "=2", data!$D$2:$D$326, "=1", data!$E$2:$E$326, "=1", data!$F$2:$F$326, "=1", data!$G$2:$G$326, "=2"), $C181=3, AVERAGEIFS(data!H$2:H$326, data!$B$2:$B$326, $B181,data!$C$2:$C$326, "=2", data!$D$2:$D$326, "=1", data!$E$2:$E$326, "=1", data!$F$2:$F$326, "=1", data!$G$2:$G$326, "=3"), $C181=4, AVERAGEIFS(data!H$2:H$326, data!$B$2:$B$326, $B181,data!$C$2:$C$326, "=3", data!$D$2:$D$326, "=1", data!$E$2:$E$326, "=1", data!$F$2:$F$326, "=1", data!$G$2:$G$326, "=1"), $C181=5, AVERAGEIFS(data!H$2:H$326, data!$B$2:$B$326, $B181,data!$C$2:$C$326, "=3", data!$D$2:$D$326, "=1", data!$E$2:$E$326, "=1", data!$F$2:$F$326, "=1", data!$G$2:$G$326, "=2"), $C181=6, AVERAGEIFS(data!H$2:H$326, data!$B$2:$B$326, $B181,data!$C$2:$C$326, "=2", data!$D$2:$D$326, {2,3}, data!$E$2:$E$326, "=1", data!$F$2:$F$326, "=1", data!$G$2:$G$326, "=1"), $C181=7, AVERAGEIFS(data!H$2:H$326, data!$B$2:$B$326, $B181,data!$C$2:$C$326, "=2", data!$D$2:$D$326, "=1", data!$E$2:$E$326, {2,3}, data!$F$2:$F$326, "=1", data!$G$2:$G$326, "=1"), $C181=8, AVERAGEIFS(data!H$2:H$326, data!$B$2:$B$326, $B181,data!$C$2:$C$326, "=2", data!$D$2:$D$326, {2,3}, data!$E$2:$E$326, {2,3}, data!$F$2:$F$326, "=1", data!$G$2:$G$326, "=1"))</f>
        <v>500</v>
      </c>
      <c r="E181" s="4">
        <f>_xlfn.IFS($C181=1, AVERAGEIFS(data!I$2:I$326, data!$B$2:$B$326, $B181,data!$C$2:$C$326, "=2", data!$D$2:$D$326, "=1", data!$E$2:$E$326, "=1", data!$F$2:$F$326, "=1", data!$G$2:$G$326, "=1"), $C181=2, AVERAGEIFS(data!I$2:I$326, data!$B$2:$B$326, $B181,data!$C$2:$C$326, "=2", data!$D$2:$D$326, "=1", data!$E$2:$E$326, "=1", data!$F$2:$F$326, "=1", data!$G$2:$G$326, "=2"), $C181=3, AVERAGEIFS(data!I$2:I$326, data!$B$2:$B$326, $B181,data!$C$2:$C$326, "=2", data!$D$2:$D$326, "=1", data!$E$2:$E$326, "=1", data!$F$2:$F$326, "=1", data!$G$2:$G$326, "=3"), $C181=4, AVERAGEIFS(data!I$2:I$326, data!$B$2:$B$326, $B181,data!$C$2:$C$326, "=3", data!$D$2:$D$326, "=1", data!$E$2:$E$326, "=1", data!$F$2:$F$326, "=1", data!$G$2:$G$326, "=1"), $C181=5, AVERAGEIFS(data!I$2:I$326, data!$B$2:$B$326, $B181,data!$C$2:$C$326, "=3", data!$D$2:$D$326, "=1", data!$E$2:$E$326, "=1", data!$F$2:$F$326, "=1", data!$G$2:$G$326, "=2"), $C181=6, AVERAGEIFS(data!I$2:I$326, data!$B$2:$B$326, $B181,data!$C$2:$C$326, "=2", data!$D$2:$D$326, {2,3}, data!$E$2:$E$326, "=1", data!$F$2:$F$326, "=1", data!$G$2:$G$326, "=1"), $C181=7, AVERAGEIFS(data!I$2:I$326, data!$B$2:$B$326, $B181,data!$C$2:$C$326, "=2", data!$D$2:$D$326, "=1", data!$E$2:$E$326, {2,3}, data!$F$2:$F$326, "=1", data!$G$2:$G$326, "=1"), $C181=8, AVERAGEIFS(data!I$2:I$326, data!$B$2:$B$326, $B181,data!$C$2:$C$326, "=2", data!$D$2:$D$326, {2,3}, data!$E$2:$E$326, {2,3}, data!$F$2:$F$326, "=1", data!$G$2:$G$326, "=1"))</f>
        <v>70</v>
      </c>
      <c r="F181" s="4">
        <f>_xlfn.IFS($C181=1, AVERAGEIFS(data!J$2:J$326, data!$B$2:$B$326, $B181,data!$C$2:$C$326, "=2", data!$D$2:$D$326, "=1", data!$E$2:$E$326, "=1", data!$F$2:$F$326, "=1", data!$G$2:$G$326, "=1"), $C181=2, AVERAGEIFS(data!J$2:J$326, data!$B$2:$B$326, $B181,data!$C$2:$C$326, "=2", data!$D$2:$D$326, "=1", data!$E$2:$E$326, "=1", data!$F$2:$F$326, "=1", data!$G$2:$G$326, "=2"), $C181=3, AVERAGEIFS(data!J$2:J$326, data!$B$2:$B$326, $B181,data!$C$2:$C$326, "=2", data!$D$2:$D$326, "=1", data!$E$2:$E$326, "=1", data!$F$2:$F$326, "=1", data!$G$2:$G$326, "=3"), $C181=4, AVERAGEIFS(data!J$2:J$326, data!$B$2:$B$326, $B181,data!$C$2:$C$326, "=3", data!$D$2:$D$326, "=1", data!$E$2:$E$326, "=1", data!$F$2:$F$326, "=1", data!$G$2:$G$326, "=1"), $C181=5, AVERAGEIFS(data!J$2:J$326, data!$B$2:$B$326, $B181,data!$C$2:$C$326, "=3", data!$D$2:$D$326, "=1", data!$E$2:$E$326, "=1", data!$F$2:$F$326, "=1", data!$G$2:$G$326, "=2"), $C181=6, AVERAGEIFS(data!J$2:J$326, data!$B$2:$B$326, $B181,data!$C$2:$C$326, "=2", data!$D$2:$D$326, {2,3}, data!$E$2:$E$326, "=1", data!$F$2:$F$326, "=1", data!$G$2:$G$326, "=1"), $C181=7, AVERAGEIFS(data!J$2:J$326, data!$B$2:$B$326, $B181,data!$C$2:$C$326, "=2", data!$D$2:$D$326, "=1", data!$E$2:$E$326, {2,3}, data!$F$2:$F$326, "=1", data!$G$2:$G$326, "=1"), $C181=8, AVERAGEIFS(data!J$2:J$326, data!$B$2:$B$326, $B181,data!$C$2:$C$326, "=2", data!$D$2:$D$326, {2,3}, data!$E$2:$E$326, {2,3}, data!$F$2:$F$326, "=1", data!$G$2:$G$326, "=1"))</f>
        <v>0</v>
      </c>
      <c r="G181" s="4">
        <f>_xlfn.IFS($C181=1, AVERAGEIFS(data!K$2:K$326, data!$B$2:$B$326, $B181,data!$C$2:$C$326, "=2", data!$D$2:$D$326, "=1", data!$E$2:$E$326, "=1", data!$F$2:$F$326, "=1", data!$G$2:$G$326, "=1"), $C181=2, AVERAGEIFS(data!K$2:K$326, data!$B$2:$B$326, $B181,data!$C$2:$C$326, "=2", data!$D$2:$D$326, "=1", data!$E$2:$E$326, "=1", data!$F$2:$F$326, "=1", data!$G$2:$G$326, "=2"), $C181=3, AVERAGEIFS(data!K$2:K$326, data!$B$2:$B$326, $B181,data!$C$2:$C$326, "=2", data!$D$2:$D$326, "=1", data!$E$2:$E$326, "=1", data!$F$2:$F$326, "=1", data!$G$2:$G$326, "=3"), $C181=4, AVERAGEIFS(data!K$2:K$326, data!$B$2:$B$326, $B181,data!$C$2:$C$326, "=3", data!$D$2:$D$326, "=1", data!$E$2:$E$326, "=1", data!$F$2:$F$326, "=1", data!$G$2:$G$326, "=1"), $C181=5, AVERAGEIFS(data!K$2:K$326, data!$B$2:$B$326, $B181,data!$C$2:$C$326, "=3", data!$D$2:$D$326, "=1", data!$E$2:$E$326, "=1", data!$F$2:$F$326, "=1", data!$G$2:$G$326, "=2"), $C181=6, AVERAGEIFS(data!K$2:K$326, data!$B$2:$B$326, $B181,data!$C$2:$C$326, "=2", data!$D$2:$D$326, {2,3}, data!$E$2:$E$326, "=1", data!$F$2:$F$326, "=1", data!$G$2:$G$326, "=1"), $C181=7, AVERAGEIFS(data!K$2:K$326, data!$B$2:$B$326, $B181,data!$C$2:$C$326, "=2", data!$D$2:$D$326, "=1", data!$E$2:$E$326, {2,3}, data!$F$2:$F$326, "=1", data!$G$2:$G$326, "=1"), $C181=8, AVERAGEIFS(data!K$2:K$326, data!$B$2:$B$326, $B181,data!$C$2:$C$326, "=2", data!$D$2:$D$326, {2,3}, data!$E$2:$E$326, {2,3}, data!$F$2:$F$326, "=1", data!$G$2:$G$326, "=1"))</f>
        <v>0</v>
      </c>
      <c r="H181" s="6" t="str">
        <f t="shared" si="2"/>
        <v>N/A</v>
      </c>
    </row>
    <row r="182" spans="1:9" x14ac:dyDescent="0.2">
      <c r="A182" s="4" t="s">
        <v>15</v>
      </c>
      <c r="B182" s="4">
        <v>14</v>
      </c>
      <c r="C182" s="3">
        <v>5</v>
      </c>
      <c r="D182" s="4">
        <f>_xlfn.IFS($C182=1, AVERAGEIFS(data!H$2:H$326, data!$B$2:$B$326, $B182,data!$C$2:$C$326, "=2", data!$D$2:$D$326, "=1", data!$E$2:$E$326, "=1", data!$F$2:$F$326, "=1", data!$G$2:$G$326, "=1"), $C182=2, AVERAGEIFS(data!H$2:H$326, data!$B$2:$B$326, $B182,data!$C$2:$C$326, "=2", data!$D$2:$D$326, "=1", data!$E$2:$E$326, "=1", data!$F$2:$F$326, "=1", data!$G$2:$G$326, "=2"), $C182=3, AVERAGEIFS(data!H$2:H$326, data!$B$2:$B$326, $B182,data!$C$2:$C$326, "=2", data!$D$2:$D$326, "=1", data!$E$2:$E$326, "=1", data!$F$2:$F$326, "=1", data!$G$2:$G$326, "=3"), $C182=4, AVERAGEIFS(data!H$2:H$326, data!$B$2:$B$326, $B182,data!$C$2:$C$326, "=3", data!$D$2:$D$326, "=1", data!$E$2:$E$326, "=1", data!$F$2:$F$326, "=1", data!$G$2:$G$326, "=1"), $C182=5, AVERAGEIFS(data!H$2:H$326, data!$B$2:$B$326, $B182,data!$C$2:$C$326, "=3", data!$D$2:$D$326, "=1", data!$E$2:$E$326, "=1", data!$F$2:$F$326, "=1", data!$G$2:$G$326, "=2"), $C182=6, AVERAGEIFS(data!H$2:H$326, data!$B$2:$B$326, $B182,data!$C$2:$C$326, "=2", data!$D$2:$D$326, {2,3}, data!$E$2:$E$326, "=1", data!$F$2:$F$326, "=1", data!$G$2:$G$326, "=1"), $C182=7, AVERAGEIFS(data!H$2:H$326, data!$B$2:$B$326, $B182,data!$C$2:$C$326, "=2", data!$D$2:$D$326, "=1", data!$E$2:$E$326, {2,3}, data!$F$2:$F$326, "=1", data!$G$2:$G$326, "=1"), $C182=8, AVERAGEIFS(data!H$2:H$326, data!$B$2:$B$326, $B182,data!$C$2:$C$326, "=2", data!$D$2:$D$326, {2,3}, data!$E$2:$E$326, {2,3}, data!$F$2:$F$326, "=1", data!$G$2:$G$326, "=1"))</f>
        <v>500</v>
      </c>
      <c r="E182" s="4">
        <f>_xlfn.IFS($C182=1, AVERAGEIFS(data!I$2:I$326, data!$B$2:$B$326, $B182,data!$C$2:$C$326, "=2", data!$D$2:$D$326, "=1", data!$E$2:$E$326, "=1", data!$F$2:$F$326, "=1", data!$G$2:$G$326, "=1"), $C182=2, AVERAGEIFS(data!I$2:I$326, data!$B$2:$B$326, $B182,data!$C$2:$C$326, "=2", data!$D$2:$D$326, "=1", data!$E$2:$E$326, "=1", data!$F$2:$F$326, "=1", data!$G$2:$G$326, "=2"), $C182=3, AVERAGEIFS(data!I$2:I$326, data!$B$2:$B$326, $B182,data!$C$2:$C$326, "=2", data!$D$2:$D$326, "=1", data!$E$2:$E$326, "=1", data!$F$2:$F$326, "=1", data!$G$2:$G$326, "=3"), $C182=4, AVERAGEIFS(data!I$2:I$326, data!$B$2:$B$326, $B182,data!$C$2:$C$326, "=3", data!$D$2:$D$326, "=1", data!$E$2:$E$326, "=1", data!$F$2:$F$326, "=1", data!$G$2:$G$326, "=1"), $C182=5, AVERAGEIFS(data!I$2:I$326, data!$B$2:$B$326, $B182,data!$C$2:$C$326, "=3", data!$D$2:$D$326, "=1", data!$E$2:$E$326, "=1", data!$F$2:$F$326, "=1", data!$G$2:$G$326, "=2"), $C182=6, AVERAGEIFS(data!I$2:I$326, data!$B$2:$B$326, $B182,data!$C$2:$C$326, "=2", data!$D$2:$D$326, {2,3}, data!$E$2:$E$326, "=1", data!$F$2:$F$326, "=1", data!$G$2:$G$326, "=1"), $C182=7, AVERAGEIFS(data!I$2:I$326, data!$B$2:$B$326, $B182,data!$C$2:$C$326, "=2", data!$D$2:$D$326, "=1", data!$E$2:$E$326, {2,3}, data!$F$2:$F$326, "=1", data!$G$2:$G$326, "=1"), $C182=8, AVERAGEIFS(data!I$2:I$326, data!$B$2:$B$326, $B182,data!$C$2:$C$326, "=2", data!$D$2:$D$326, {2,3}, data!$E$2:$E$326, {2,3}, data!$F$2:$F$326, "=1", data!$G$2:$G$326, "=1"))</f>
        <v>0</v>
      </c>
      <c r="F182" s="4">
        <f>_xlfn.IFS($C182=1, AVERAGEIFS(data!J$2:J$326, data!$B$2:$B$326, $B182,data!$C$2:$C$326, "=2", data!$D$2:$D$326, "=1", data!$E$2:$E$326, "=1", data!$F$2:$F$326, "=1", data!$G$2:$G$326, "=1"), $C182=2, AVERAGEIFS(data!J$2:J$326, data!$B$2:$B$326, $B182,data!$C$2:$C$326, "=2", data!$D$2:$D$326, "=1", data!$E$2:$E$326, "=1", data!$F$2:$F$326, "=1", data!$G$2:$G$326, "=2"), $C182=3, AVERAGEIFS(data!J$2:J$326, data!$B$2:$B$326, $B182,data!$C$2:$C$326, "=2", data!$D$2:$D$326, "=1", data!$E$2:$E$326, "=1", data!$F$2:$F$326, "=1", data!$G$2:$G$326, "=3"), $C182=4, AVERAGEIFS(data!J$2:J$326, data!$B$2:$B$326, $B182,data!$C$2:$C$326, "=3", data!$D$2:$D$326, "=1", data!$E$2:$E$326, "=1", data!$F$2:$F$326, "=1", data!$G$2:$G$326, "=1"), $C182=5, AVERAGEIFS(data!J$2:J$326, data!$B$2:$B$326, $B182,data!$C$2:$C$326, "=3", data!$D$2:$D$326, "=1", data!$E$2:$E$326, "=1", data!$F$2:$F$326, "=1", data!$G$2:$G$326, "=2"), $C182=6, AVERAGEIFS(data!J$2:J$326, data!$B$2:$B$326, $B182,data!$C$2:$C$326, "=2", data!$D$2:$D$326, {2,3}, data!$E$2:$E$326, "=1", data!$F$2:$F$326, "=1", data!$G$2:$G$326, "=1"), $C182=7, AVERAGEIFS(data!J$2:J$326, data!$B$2:$B$326, $B182,data!$C$2:$C$326, "=2", data!$D$2:$D$326, "=1", data!$E$2:$E$326, {2,3}, data!$F$2:$F$326, "=1", data!$G$2:$G$326, "=1"), $C182=8, AVERAGEIFS(data!J$2:J$326, data!$B$2:$B$326, $B182,data!$C$2:$C$326, "=2", data!$D$2:$D$326, {2,3}, data!$E$2:$E$326, {2,3}, data!$F$2:$F$326, "=1", data!$G$2:$G$326, "=1"))</f>
        <v>0</v>
      </c>
      <c r="G182" s="4">
        <f>_xlfn.IFS($C182=1, AVERAGEIFS(data!K$2:K$326, data!$B$2:$B$326, $B182,data!$C$2:$C$326, "=2", data!$D$2:$D$326, "=1", data!$E$2:$E$326, "=1", data!$F$2:$F$326, "=1", data!$G$2:$G$326, "=1"), $C182=2, AVERAGEIFS(data!K$2:K$326, data!$B$2:$B$326, $B182,data!$C$2:$C$326, "=2", data!$D$2:$D$326, "=1", data!$E$2:$E$326, "=1", data!$F$2:$F$326, "=1", data!$G$2:$G$326, "=2"), $C182=3, AVERAGEIFS(data!K$2:K$326, data!$B$2:$B$326, $B182,data!$C$2:$C$326, "=2", data!$D$2:$D$326, "=1", data!$E$2:$E$326, "=1", data!$F$2:$F$326, "=1", data!$G$2:$G$326, "=3"), $C182=4, AVERAGEIFS(data!K$2:K$326, data!$B$2:$B$326, $B182,data!$C$2:$C$326, "=3", data!$D$2:$D$326, "=1", data!$E$2:$E$326, "=1", data!$F$2:$F$326, "=1", data!$G$2:$G$326, "=1"), $C182=5, AVERAGEIFS(data!K$2:K$326, data!$B$2:$B$326, $B182,data!$C$2:$C$326, "=3", data!$D$2:$D$326, "=1", data!$E$2:$E$326, "=1", data!$F$2:$F$326, "=1", data!$G$2:$G$326, "=2"), $C182=6, AVERAGEIFS(data!K$2:K$326, data!$B$2:$B$326, $B182,data!$C$2:$C$326, "=2", data!$D$2:$D$326, {2,3}, data!$E$2:$E$326, "=1", data!$F$2:$F$326, "=1", data!$G$2:$G$326, "=1"), $C182=7, AVERAGEIFS(data!K$2:K$326, data!$B$2:$B$326, $B182,data!$C$2:$C$326, "=2", data!$D$2:$D$326, "=1", data!$E$2:$E$326, {2,3}, data!$F$2:$F$326, "=1", data!$G$2:$G$326, "=1"), $C182=8, AVERAGEIFS(data!K$2:K$326, data!$B$2:$B$326, $B182,data!$C$2:$C$326, "=2", data!$D$2:$D$326, {2,3}, data!$E$2:$E$326, {2,3}, data!$F$2:$F$326, "=1", data!$G$2:$G$326, "=1"))</f>
        <v>0</v>
      </c>
      <c r="H182" s="6" t="str">
        <f t="shared" si="2"/>
        <v>N/A</v>
      </c>
    </row>
    <row r="183" spans="1:9" x14ac:dyDescent="0.2">
      <c r="A183" s="4" t="s">
        <v>15</v>
      </c>
      <c r="B183" s="4">
        <v>14</v>
      </c>
      <c r="C183" s="3">
        <v>6</v>
      </c>
      <c r="D183" s="4">
        <f>_xlfn.IFS($C183=1, AVERAGEIFS(data!H$2:H$326, data!$B$2:$B$326, $B183,data!$C$2:$C$326, "=2", data!$D$2:$D$326, "=1", data!$E$2:$E$326, "=1", data!$F$2:$F$326, "=1", data!$G$2:$G$326, "=1"), $C183=2, AVERAGEIFS(data!H$2:H$326, data!$B$2:$B$326, $B183,data!$C$2:$C$326, "=2", data!$D$2:$D$326, "=1", data!$E$2:$E$326, "=1", data!$F$2:$F$326, "=1", data!$G$2:$G$326, "=2"), $C183=3, AVERAGEIFS(data!H$2:H$326, data!$B$2:$B$326, $B183,data!$C$2:$C$326, "=2", data!$D$2:$D$326, "=1", data!$E$2:$E$326, "=1", data!$F$2:$F$326, "=1", data!$G$2:$G$326, "=3"), $C183=4, AVERAGEIFS(data!H$2:H$326, data!$B$2:$B$326, $B183,data!$C$2:$C$326, "=3", data!$D$2:$D$326, "=1", data!$E$2:$E$326, "=1", data!$F$2:$F$326, "=1", data!$G$2:$G$326, "=1"), $C183=5, AVERAGEIFS(data!H$2:H$326, data!$B$2:$B$326, $B183,data!$C$2:$C$326, "=3", data!$D$2:$D$326, "=1", data!$E$2:$E$326, "=1", data!$F$2:$F$326, "=1", data!$G$2:$G$326, "=2"), $C183=6, AVERAGEIFS(data!H$2:H$326, data!$B$2:$B$326, $B183,data!$C$2:$C$326, "=2", data!$D$2:$D$326, {2,3}, data!$E$2:$E$326, "=1", data!$F$2:$F$326, "=1", data!$G$2:$G$326, "=1"), $C183=7, AVERAGEIFS(data!H$2:H$326, data!$B$2:$B$326, $B183,data!$C$2:$C$326, "=2", data!$D$2:$D$326, "=1", data!$E$2:$E$326, {2,3}, data!$F$2:$F$326, "=1", data!$G$2:$G$326, "=1"), $C183=8, AVERAGEIFS(data!H$2:H$326, data!$B$2:$B$326, $B183,data!$C$2:$C$326, "=2", data!$D$2:$D$326, {2,3}, data!$E$2:$E$326, {2,3}, data!$F$2:$F$326, "=1", data!$G$2:$G$326, "=1"))</f>
        <v>500</v>
      </c>
      <c r="E183" s="4">
        <f>_xlfn.IFS($C183=1, AVERAGEIFS(data!I$2:I$326, data!$B$2:$B$326, $B183,data!$C$2:$C$326, "=2", data!$D$2:$D$326, "=1", data!$E$2:$E$326, "=1", data!$F$2:$F$326, "=1", data!$G$2:$G$326, "=1"), $C183=2, AVERAGEIFS(data!I$2:I$326, data!$B$2:$B$326, $B183,data!$C$2:$C$326, "=2", data!$D$2:$D$326, "=1", data!$E$2:$E$326, "=1", data!$F$2:$F$326, "=1", data!$G$2:$G$326, "=2"), $C183=3, AVERAGEIFS(data!I$2:I$326, data!$B$2:$B$326, $B183,data!$C$2:$C$326, "=2", data!$D$2:$D$326, "=1", data!$E$2:$E$326, "=1", data!$F$2:$F$326, "=1", data!$G$2:$G$326, "=3"), $C183=4, AVERAGEIFS(data!I$2:I$326, data!$B$2:$B$326, $B183,data!$C$2:$C$326, "=3", data!$D$2:$D$326, "=1", data!$E$2:$E$326, "=1", data!$F$2:$F$326, "=1", data!$G$2:$G$326, "=1"), $C183=5, AVERAGEIFS(data!I$2:I$326, data!$B$2:$B$326, $B183,data!$C$2:$C$326, "=3", data!$D$2:$D$326, "=1", data!$E$2:$E$326, "=1", data!$F$2:$F$326, "=1", data!$G$2:$G$326, "=2"), $C183=6, AVERAGEIFS(data!I$2:I$326, data!$B$2:$B$326, $B183,data!$C$2:$C$326, "=2", data!$D$2:$D$326, {2,3}, data!$E$2:$E$326, "=1", data!$F$2:$F$326, "=1", data!$G$2:$G$326, "=1"), $C183=7, AVERAGEIFS(data!I$2:I$326, data!$B$2:$B$326, $B183,data!$C$2:$C$326, "=2", data!$D$2:$D$326, "=1", data!$E$2:$E$326, {2,3}, data!$F$2:$F$326, "=1", data!$G$2:$G$326, "=1"), $C183=8, AVERAGEIFS(data!I$2:I$326, data!$B$2:$B$326, $B183,data!$C$2:$C$326, "=2", data!$D$2:$D$326, {2,3}, data!$E$2:$E$326, {2,3}, data!$F$2:$F$326, "=1", data!$G$2:$G$326, "=1"))</f>
        <v>227</v>
      </c>
      <c r="F183" s="4">
        <f>_xlfn.IFS($C183=1, AVERAGEIFS(data!J$2:J$326, data!$B$2:$B$326, $B183,data!$C$2:$C$326, "=2", data!$D$2:$D$326, "=1", data!$E$2:$E$326, "=1", data!$F$2:$F$326, "=1", data!$G$2:$G$326, "=1"), $C183=2, AVERAGEIFS(data!J$2:J$326, data!$B$2:$B$326, $B183,data!$C$2:$C$326, "=2", data!$D$2:$D$326, "=1", data!$E$2:$E$326, "=1", data!$F$2:$F$326, "=1", data!$G$2:$G$326, "=2"), $C183=3, AVERAGEIFS(data!J$2:J$326, data!$B$2:$B$326, $B183,data!$C$2:$C$326, "=2", data!$D$2:$D$326, "=1", data!$E$2:$E$326, "=1", data!$F$2:$F$326, "=1", data!$G$2:$G$326, "=3"), $C183=4, AVERAGEIFS(data!J$2:J$326, data!$B$2:$B$326, $B183,data!$C$2:$C$326, "=3", data!$D$2:$D$326, "=1", data!$E$2:$E$326, "=1", data!$F$2:$F$326, "=1", data!$G$2:$G$326, "=1"), $C183=5, AVERAGEIFS(data!J$2:J$326, data!$B$2:$B$326, $B183,data!$C$2:$C$326, "=3", data!$D$2:$D$326, "=1", data!$E$2:$E$326, "=1", data!$F$2:$F$326, "=1", data!$G$2:$G$326, "=2"), $C183=6, AVERAGEIFS(data!J$2:J$326, data!$B$2:$B$326, $B183,data!$C$2:$C$326, "=2", data!$D$2:$D$326, {2,3}, data!$E$2:$E$326, "=1", data!$F$2:$F$326, "=1", data!$G$2:$G$326, "=1"), $C183=7, AVERAGEIFS(data!J$2:J$326, data!$B$2:$B$326, $B183,data!$C$2:$C$326, "=2", data!$D$2:$D$326, "=1", data!$E$2:$E$326, {2,3}, data!$F$2:$F$326, "=1", data!$G$2:$G$326, "=1"), $C183=8, AVERAGEIFS(data!J$2:J$326, data!$B$2:$B$326, $B183,data!$C$2:$C$326, "=2", data!$D$2:$D$326, {2,3}, data!$E$2:$E$326, {2,3}, data!$F$2:$F$326, "=1", data!$G$2:$G$326, "=1"))</f>
        <v>5</v>
      </c>
      <c r="G183" s="4">
        <f>_xlfn.IFS($C183=1, AVERAGEIFS(data!K$2:K$326, data!$B$2:$B$326, $B183,data!$C$2:$C$326, "=2", data!$D$2:$D$326, "=1", data!$E$2:$E$326, "=1", data!$F$2:$F$326, "=1", data!$G$2:$G$326, "=1"), $C183=2, AVERAGEIFS(data!K$2:K$326, data!$B$2:$B$326, $B183,data!$C$2:$C$326, "=2", data!$D$2:$D$326, "=1", data!$E$2:$E$326, "=1", data!$F$2:$F$326, "=1", data!$G$2:$G$326, "=2"), $C183=3, AVERAGEIFS(data!K$2:K$326, data!$B$2:$B$326, $B183,data!$C$2:$C$326, "=2", data!$D$2:$D$326, "=1", data!$E$2:$E$326, "=1", data!$F$2:$F$326, "=1", data!$G$2:$G$326, "=3"), $C183=4, AVERAGEIFS(data!K$2:K$326, data!$B$2:$B$326, $B183,data!$C$2:$C$326, "=3", data!$D$2:$D$326, "=1", data!$E$2:$E$326, "=1", data!$F$2:$F$326, "=1", data!$G$2:$G$326, "=1"), $C183=5, AVERAGEIFS(data!K$2:K$326, data!$B$2:$B$326, $B183,data!$C$2:$C$326, "=3", data!$D$2:$D$326, "=1", data!$E$2:$E$326, "=1", data!$F$2:$F$326, "=1", data!$G$2:$G$326, "=2"), $C183=6, AVERAGEIFS(data!K$2:K$326, data!$B$2:$B$326, $B183,data!$C$2:$C$326, "=2", data!$D$2:$D$326, {2,3}, data!$E$2:$E$326, "=1", data!$F$2:$F$326, "=1", data!$G$2:$G$326, "=1"), $C183=7, AVERAGEIFS(data!K$2:K$326, data!$B$2:$B$326, $B183,data!$C$2:$C$326, "=2", data!$D$2:$D$326, "=1", data!$E$2:$E$326, {2,3}, data!$F$2:$F$326, "=1", data!$G$2:$G$326, "=1"), $C183=8, AVERAGEIFS(data!K$2:K$326, data!$B$2:$B$326, $B183,data!$C$2:$C$326, "=2", data!$D$2:$D$326, {2,3}, data!$E$2:$E$326, {2,3}, data!$F$2:$F$326, "=1", data!$G$2:$G$326, "=1"))</f>
        <v>2</v>
      </c>
      <c r="H183" s="6">
        <f t="shared" si="2"/>
        <v>0.6</v>
      </c>
    </row>
    <row r="184" spans="1:9" x14ac:dyDescent="0.2">
      <c r="A184" s="4" t="s">
        <v>15</v>
      </c>
      <c r="B184" s="4">
        <v>14</v>
      </c>
      <c r="C184" s="3">
        <v>7</v>
      </c>
      <c r="D184" s="4">
        <f>_xlfn.IFS($C184=1, AVERAGEIFS(data!H$2:H$326, data!$B$2:$B$326, $B184,data!$C$2:$C$326, "=2", data!$D$2:$D$326, "=1", data!$E$2:$E$326, "=1", data!$F$2:$F$326, "=1", data!$G$2:$G$326, "=1"), $C184=2, AVERAGEIFS(data!H$2:H$326, data!$B$2:$B$326, $B184,data!$C$2:$C$326, "=2", data!$D$2:$D$326, "=1", data!$E$2:$E$326, "=1", data!$F$2:$F$326, "=1", data!$G$2:$G$326, "=2"), $C184=3, AVERAGEIFS(data!H$2:H$326, data!$B$2:$B$326, $B184,data!$C$2:$C$326, "=2", data!$D$2:$D$326, "=1", data!$E$2:$E$326, "=1", data!$F$2:$F$326, "=1", data!$G$2:$G$326, "=3"), $C184=4, AVERAGEIFS(data!H$2:H$326, data!$B$2:$B$326, $B184,data!$C$2:$C$326, "=3", data!$D$2:$D$326, "=1", data!$E$2:$E$326, "=1", data!$F$2:$F$326, "=1", data!$G$2:$G$326, "=1"), $C184=5, AVERAGEIFS(data!H$2:H$326, data!$B$2:$B$326, $B184,data!$C$2:$C$326, "=3", data!$D$2:$D$326, "=1", data!$E$2:$E$326, "=1", data!$F$2:$F$326, "=1", data!$G$2:$G$326, "=2"), $C184=6, AVERAGEIFS(data!H$2:H$326, data!$B$2:$B$326, $B184,data!$C$2:$C$326, "=2", data!$D$2:$D$326, {2,3}, data!$E$2:$E$326, "=1", data!$F$2:$F$326, "=1", data!$G$2:$G$326, "=1"), $C184=7, AVERAGEIFS(data!H$2:H$326, data!$B$2:$B$326, $B184,data!$C$2:$C$326, "=2", data!$D$2:$D$326, "=1", data!$E$2:$E$326, {2,3}, data!$F$2:$F$326, "=1", data!$G$2:$G$326, "=1"), $C184=8, AVERAGEIFS(data!H$2:H$326, data!$B$2:$B$326, $B184,data!$C$2:$C$326, "=2", data!$D$2:$D$326, {2,3}, data!$E$2:$E$326, {2,3}, data!$F$2:$F$326, "=1", data!$G$2:$G$326, "=1"))</f>
        <v>500</v>
      </c>
      <c r="E184" s="4">
        <f>_xlfn.IFS($C184=1, AVERAGEIFS(data!I$2:I$326, data!$B$2:$B$326, $B184,data!$C$2:$C$326, "=2", data!$D$2:$D$326, "=1", data!$E$2:$E$326, "=1", data!$F$2:$F$326, "=1", data!$G$2:$G$326, "=1"), $C184=2, AVERAGEIFS(data!I$2:I$326, data!$B$2:$B$326, $B184,data!$C$2:$C$326, "=2", data!$D$2:$D$326, "=1", data!$E$2:$E$326, "=1", data!$F$2:$F$326, "=1", data!$G$2:$G$326, "=2"), $C184=3, AVERAGEIFS(data!I$2:I$326, data!$B$2:$B$326, $B184,data!$C$2:$C$326, "=2", data!$D$2:$D$326, "=1", data!$E$2:$E$326, "=1", data!$F$2:$F$326, "=1", data!$G$2:$G$326, "=3"), $C184=4, AVERAGEIFS(data!I$2:I$326, data!$B$2:$B$326, $B184,data!$C$2:$C$326, "=3", data!$D$2:$D$326, "=1", data!$E$2:$E$326, "=1", data!$F$2:$F$326, "=1", data!$G$2:$G$326, "=1"), $C184=5, AVERAGEIFS(data!I$2:I$326, data!$B$2:$B$326, $B184,data!$C$2:$C$326, "=3", data!$D$2:$D$326, "=1", data!$E$2:$E$326, "=1", data!$F$2:$F$326, "=1", data!$G$2:$G$326, "=2"), $C184=6, AVERAGEIFS(data!I$2:I$326, data!$B$2:$B$326, $B184,data!$C$2:$C$326, "=2", data!$D$2:$D$326, {2,3}, data!$E$2:$E$326, "=1", data!$F$2:$F$326, "=1", data!$G$2:$G$326, "=1"), $C184=7, AVERAGEIFS(data!I$2:I$326, data!$B$2:$B$326, $B184,data!$C$2:$C$326, "=2", data!$D$2:$D$326, "=1", data!$E$2:$E$326, {2,3}, data!$F$2:$F$326, "=1", data!$G$2:$G$326, "=1"), $C184=8, AVERAGEIFS(data!I$2:I$326, data!$B$2:$B$326, $B184,data!$C$2:$C$326, "=2", data!$D$2:$D$326, {2,3}, data!$E$2:$E$326, {2,3}, data!$F$2:$F$326, "=1", data!$G$2:$G$326, "=1"))</f>
        <v>500</v>
      </c>
      <c r="F184" s="4">
        <f>_xlfn.IFS($C184=1, AVERAGEIFS(data!J$2:J$326, data!$B$2:$B$326, $B184,data!$C$2:$C$326, "=2", data!$D$2:$D$326, "=1", data!$E$2:$E$326, "=1", data!$F$2:$F$326, "=1", data!$G$2:$G$326, "=1"), $C184=2, AVERAGEIFS(data!J$2:J$326, data!$B$2:$B$326, $B184,data!$C$2:$C$326, "=2", data!$D$2:$D$326, "=1", data!$E$2:$E$326, "=1", data!$F$2:$F$326, "=1", data!$G$2:$G$326, "=2"), $C184=3, AVERAGEIFS(data!J$2:J$326, data!$B$2:$B$326, $B184,data!$C$2:$C$326, "=2", data!$D$2:$D$326, "=1", data!$E$2:$E$326, "=1", data!$F$2:$F$326, "=1", data!$G$2:$G$326, "=3"), $C184=4, AVERAGEIFS(data!J$2:J$326, data!$B$2:$B$326, $B184,data!$C$2:$C$326, "=3", data!$D$2:$D$326, "=1", data!$E$2:$E$326, "=1", data!$F$2:$F$326, "=1", data!$G$2:$G$326, "=1"), $C184=5, AVERAGEIFS(data!J$2:J$326, data!$B$2:$B$326, $B184,data!$C$2:$C$326, "=3", data!$D$2:$D$326, "=1", data!$E$2:$E$326, "=1", data!$F$2:$F$326, "=1", data!$G$2:$G$326, "=2"), $C184=6, AVERAGEIFS(data!J$2:J$326, data!$B$2:$B$326, $B184,data!$C$2:$C$326, "=2", data!$D$2:$D$326, {2,3}, data!$E$2:$E$326, "=1", data!$F$2:$F$326, "=1", data!$G$2:$G$326, "=1"), $C184=7, AVERAGEIFS(data!J$2:J$326, data!$B$2:$B$326, $B184,data!$C$2:$C$326, "=2", data!$D$2:$D$326, "=1", data!$E$2:$E$326, {2,3}, data!$F$2:$F$326, "=1", data!$G$2:$G$326, "=1"), $C184=8, AVERAGEIFS(data!J$2:J$326, data!$B$2:$B$326, $B184,data!$C$2:$C$326, "=2", data!$D$2:$D$326, {2,3}, data!$E$2:$E$326, {2,3}, data!$F$2:$F$326, "=1", data!$G$2:$G$326, "=1"))</f>
        <v>498</v>
      </c>
      <c r="G184" s="4">
        <f>_xlfn.IFS($C184=1, AVERAGEIFS(data!K$2:K$326, data!$B$2:$B$326, $B184,data!$C$2:$C$326, "=2", data!$D$2:$D$326, "=1", data!$E$2:$E$326, "=1", data!$F$2:$F$326, "=1", data!$G$2:$G$326, "=1"), $C184=2, AVERAGEIFS(data!K$2:K$326, data!$B$2:$B$326, $B184,data!$C$2:$C$326, "=2", data!$D$2:$D$326, "=1", data!$E$2:$E$326, "=1", data!$F$2:$F$326, "=1", data!$G$2:$G$326, "=2"), $C184=3, AVERAGEIFS(data!K$2:K$326, data!$B$2:$B$326, $B184,data!$C$2:$C$326, "=2", data!$D$2:$D$326, "=1", data!$E$2:$E$326, "=1", data!$F$2:$F$326, "=1", data!$G$2:$G$326, "=3"), $C184=4, AVERAGEIFS(data!K$2:K$326, data!$B$2:$B$326, $B184,data!$C$2:$C$326, "=3", data!$D$2:$D$326, "=1", data!$E$2:$E$326, "=1", data!$F$2:$F$326, "=1", data!$G$2:$G$326, "=1"), $C184=5, AVERAGEIFS(data!K$2:K$326, data!$B$2:$B$326, $B184,data!$C$2:$C$326, "=3", data!$D$2:$D$326, "=1", data!$E$2:$E$326, "=1", data!$F$2:$F$326, "=1", data!$G$2:$G$326, "=2"), $C184=6, AVERAGEIFS(data!K$2:K$326, data!$B$2:$B$326, $B184,data!$C$2:$C$326, "=2", data!$D$2:$D$326, {2,3}, data!$E$2:$E$326, "=1", data!$F$2:$F$326, "=1", data!$G$2:$G$326, "=1"), $C184=7, AVERAGEIFS(data!K$2:K$326, data!$B$2:$B$326, $B184,data!$C$2:$C$326, "=2", data!$D$2:$D$326, "=1", data!$E$2:$E$326, {2,3}, data!$F$2:$F$326, "=1", data!$G$2:$G$326, "=1"), $C184=8, AVERAGEIFS(data!K$2:K$326, data!$B$2:$B$326, $B184,data!$C$2:$C$326, "=2", data!$D$2:$D$326, {2,3}, data!$E$2:$E$326, {2,3}, data!$F$2:$F$326, "=1", data!$G$2:$G$326, "=1"))</f>
        <v>498</v>
      </c>
      <c r="H184" s="6">
        <f t="shared" si="2"/>
        <v>0</v>
      </c>
    </row>
    <row r="185" spans="1:9" x14ac:dyDescent="0.2">
      <c r="A185" s="4" t="s">
        <v>15</v>
      </c>
      <c r="B185" s="4">
        <v>14</v>
      </c>
      <c r="C185" s="3">
        <v>8</v>
      </c>
      <c r="D185" s="4">
        <f>_xlfn.IFS($C185=1, AVERAGEIFS(data!H$2:H$326, data!$B$2:$B$326, $B185,data!$C$2:$C$326, "=2", data!$D$2:$D$326, "=1", data!$E$2:$E$326, "=1", data!$F$2:$F$326, "=1", data!$G$2:$G$326, "=1"), $C185=2, AVERAGEIFS(data!H$2:H$326, data!$B$2:$B$326, $B185,data!$C$2:$C$326, "=2", data!$D$2:$D$326, "=1", data!$E$2:$E$326, "=1", data!$F$2:$F$326, "=1", data!$G$2:$G$326, "=2"), $C185=3, AVERAGEIFS(data!H$2:H$326, data!$B$2:$B$326, $B185,data!$C$2:$C$326, "=2", data!$D$2:$D$326, "=1", data!$E$2:$E$326, "=1", data!$F$2:$F$326, "=1", data!$G$2:$G$326, "=3"), $C185=4, AVERAGEIFS(data!H$2:H$326, data!$B$2:$B$326, $B185,data!$C$2:$C$326, "=3", data!$D$2:$D$326, "=1", data!$E$2:$E$326, "=1", data!$F$2:$F$326, "=1", data!$G$2:$G$326, "=1"), $C185=5, AVERAGEIFS(data!H$2:H$326, data!$B$2:$B$326, $B185,data!$C$2:$C$326, "=3", data!$D$2:$D$326, "=1", data!$E$2:$E$326, "=1", data!$F$2:$F$326, "=1", data!$G$2:$G$326, "=2"), $C185=6, AVERAGEIFS(data!H$2:H$326, data!$B$2:$B$326, $B185,data!$C$2:$C$326, "=2", data!$D$2:$D$326, {2,3}, data!$E$2:$E$326, "=1", data!$F$2:$F$326, "=1", data!$G$2:$G$326, "=1"), $C185=7, AVERAGEIFS(data!H$2:H$326, data!$B$2:$B$326, $B185,data!$C$2:$C$326, "=2", data!$D$2:$D$326, "=1", data!$E$2:$E$326, {2,3}, data!$F$2:$F$326, "=1", data!$G$2:$G$326, "=1"), $C185=8, AVERAGEIFS(data!H$2:H$326, data!$B$2:$B$326, $B185,data!$C$2:$C$326, "=2", data!$D$2:$D$326, {2,3}, data!$E$2:$E$326, {2,3}, data!$F$2:$F$326, "=1", data!$G$2:$G$326, "=1"))</f>
        <v>500</v>
      </c>
      <c r="E185" s="4">
        <f>_xlfn.IFS($C185=1, AVERAGEIFS(data!I$2:I$326, data!$B$2:$B$326, $B185,data!$C$2:$C$326, "=2", data!$D$2:$D$326, "=1", data!$E$2:$E$326, "=1", data!$F$2:$F$326, "=1", data!$G$2:$G$326, "=1"), $C185=2, AVERAGEIFS(data!I$2:I$326, data!$B$2:$B$326, $B185,data!$C$2:$C$326, "=2", data!$D$2:$D$326, "=1", data!$E$2:$E$326, "=1", data!$F$2:$F$326, "=1", data!$G$2:$G$326, "=2"), $C185=3, AVERAGEIFS(data!I$2:I$326, data!$B$2:$B$326, $B185,data!$C$2:$C$326, "=2", data!$D$2:$D$326, "=1", data!$E$2:$E$326, "=1", data!$F$2:$F$326, "=1", data!$G$2:$G$326, "=3"), $C185=4, AVERAGEIFS(data!I$2:I$326, data!$B$2:$B$326, $B185,data!$C$2:$C$326, "=3", data!$D$2:$D$326, "=1", data!$E$2:$E$326, "=1", data!$F$2:$F$326, "=1", data!$G$2:$G$326, "=1"), $C185=5, AVERAGEIFS(data!I$2:I$326, data!$B$2:$B$326, $B185,data!$C$2:$C$326, "=3", data!$D$2:$D$326, "=1", data!$E$2:$E$326, "=1", data!$F$2:$F$326, "=1", data!$G$2:$G$326, "=2"), $C185=6, AVERAGEIFS(data!I$2:I$326, data!$B$2:$B$326, $B185,data!$C$2:$C$326, "=2", data!$D$2:$D$326, {2,3}, data!$E$2:$E$326, "=1", data!$F$2:$F$326, "=1", data!$G$2:$G$326, "=1"), $C185=7, AVERAGEIFS(data!I$2:I$326, data!$B$2:$B$326, $B185,data!$C$2:$C$326, "=2", data!$D$2:$D$326, "=1", data!$E$2:$E$326, {2,3}, data!$F$2:$F$326, "=1", data!$G$2:$G$326, "=1"), $C185=8, AVERAGEIFS(data!I$2:I$326, data!$B$2:$B$326, $B185,data!$C$2:$C$326, "=2", data!$D$2:$D$326, {2,3}, data!$E$2:$E$326, {2,3}, data!$F$2:$F$326, "=1", data!$G$2:$G$326, "=1"))</f>
        <v>500</v>
      </c>
      <c r="F185" s="4">
        <f>_xlfn.IFS($C185=1, AVERAGEIFS(data!J$2:J$326, data!$B$2:$B$326, $B185,data!$C$2:$C$326, "=2", data!$D$2:$D$326, "=1", data!$E$2:$E$326, "=1", data!$F$2:$F$326, "=1", data!$G$2:$G$326, "=1"), $C185=2, AVERAGEIFS(data!J$2:J$326, data!$B$2:$B$326, $B185,data!$C$2:$C$326, "=2", data!$D$2:$D$326, "=1", data!$E$2:$E$326, "=1", data!$F$2:$F$326, "=1", data!$G$2:$G$326, "=2"), $C185=3, AVERAGEIFS(data!J$2:J$326, data!$B$2:$B$326, $B185,data!$C$2:$C$326, "=2", data!$D$2:$D$326, "=1", data!$E$2:$E$326, "=1", data!$F$2:$F$326, "=1", data!$G$2:$G$326, "=3"), $C185=4, AVERAGEIFS(data!J$2:J$326, data!$B$2:$B$326, $B185,data!$C$2:$C$326, "=3", data!$D$2:$D$326, "=1", data!$E$2:$E$326, "=1", data!$F$2:$F$326, "=1", data!$G$2:$G$326, "=1"), $C185=5, AVERAGEIFS(data!J$2:J$326, data!$B$2:$B$326, $B185,data!$C$2:$C$326, "=3", data!$D$2:$D$326, "=1", data!$E$2:$E$326, "=1", data!$F$2:$F$326, "=1", data!$G$2:$G$326, "=2"), $C185=6, AVERAGEIFS(data!J$2:J$326, data!$B$2:$B$326, $B185,data!$C$2:$C$326, "=2", data!$D$2:$D$326, {2,3}, data!$E$2:$E$326, "=1", data!$F$2:$F$326, "=1", data!$G$2:$G$326, "=1"), $C185=7, AVERAGEIFS(data!J$2:J$326, data!$B$2:$B$326, $B185,data!$C$2:$C$326, "=2", data!$D$2:$D$326, "=1", data!$E$2:$E$326, {2,3}, data!$F$2:$F$326, "=1", data!$G$2:$G$326, "=1"), $C185=8, AVERAGEIFS(data!J$2:J$326, data!$B$2:$B$326, $B185,data!$C$2:$C$326, "=2", data!$D$2:$D$326, {2,3}, data!$E$2:$E$326, {2,3}, data!$F$2:$F$326, "=1", data!$G$2:$G$326, "=1"))</f>
        <v>497</v>
      </c>
      <c r="G185" s="4">
        <f>_xlfn.IFS($C185=1, AVERAGEIFS(data!K$2:K$326, data!$B$2:$B$326, $B185,data!$C$2:$C$326, "=2", data!$D$2:$D$326, "=1", data!$E$2:$E$326, "=1", data!$F$2:$F$326, "=1", data!$G$2:$G$326, "=1"), $C185=2, AVERAGEIFS(data!K$2:K$326, data!$B$2:$B$326, $B185,data!$C$2:$C$326, "=2", data!$D$2:$D$326, "=1", data!$E$2:$E$326, "=1", data!$F$2:$F$326, "=1", data!$G$2:$G$326, "=2"), $C185=3, AVERAGEIFS(data!K$2:K$326, data!$B$2:$B$326, $B185,data!$C$2:$C$326, "=2", data!$D$2:$D$326, "=1", data!$E$2:$E$326, "=1", data!$F$2:$F$326, "=1", data!$G$2:$G$326, "=3"), $C185=4, AVERAGEIFS(data!K$2:K$326, data!$B$2:$B$326, $B185,data!$C$2:$C$326, "=3", data!$D$2:$D$326, "=1", data!$E$2:$E$326, "=1", data!$F$2:$F$326, "=1", data!$G$2:$G$326, "=1"), $C185=5, AVERAGEIFS(data!K$2:K$326, data!$B$2:$B$326, $B185,data!$C$2:$C$326, "=3", data!$D$2:$D$326, "=1", data!$E$2:$E$326, "=1", data!$F$2:$F$326, "=1", data!$G$2:$G$326, "=2"), $C185=6, AVERAGEIFS(data!K$2:K$326, data!$B$2:$B$326, $B185,data!$C$2:$C$326, "=2", data!$D$2:$D$326, {2,3}, data!$E$2:$E$326, "=1", data!$F$2:$F$326, "=1", data!$G$2:$G$326, "=1"), $C185=7, AVERAGEIFS(data!K$2:K$326, data!$B$2:$B$326, $B185,data!$C$2:$C$326, "=2", data!$D$2:$D$326, "=1", data!$E$2:$E$326, {2,3}, data!$F$2:$F$326, "=1", data!$G$2:$G$326, "=1"), $C185=8, AVERAGEIFS(data!K$2:K$326, data!$B$2:$B$326, $B185,data!$C$2:$C$326, "=2", data!$D$2:$D$326, {2,3}, data!$E$2:$E$326, {2,3}, data!$F$2:$F$326, "=1", data!$G$2:$G$326, "=1"))</f>
        <v>496</v>
      </c>
      <c r="H185" s="6">
        <f t="shared" si="2"/>
        <v>2.0120724346076591E-3</v>
      </c>
    </row>
    <row r="186" spans="1:9" x14ac:dyDescent="0.2">
      <c r="A186" s="4" t="s">
        <v>15</v>
      </c>
      <c r="B186" s="4">
        <v>18</v>
      </c>
      <c r="C186" s="3">
        <v>1</v>
      </c>
      <c r="D186" s="4">
        <f>_xlfn.IFS($C186=1, AVERAGEIFS(data!H$2:H$326, data!$B$2:$B$326, $B186,data!$C$2:$C$326, "=2", data!$D$2:$D$326, "=1", data!$E$2:$E$326, "=1", data!$F$2:$F$326, "=1", data!$G$2:$G$326, "=1"), $C186=2, AVERAGEIFS(data!H$2:H$326, data!$B$2:$B$326, $B186,data!$C$2:$C$326, "=2", data!$D$2:$D$326, "=1", data!$E$2:$E$326, "=1", data!$F$2:$F$326, "=1", data!$G$2:$G$326, "=2"), $C186=3, AVERAGEIFS(data!H$2:H$326, data!$B$2:$B$326, $B186,data!$C$2:$C$326, "=2", data!$D$2:$D$326, "=1", data!$E$2:$E$326, "=1", data!$F$2:$F$326, "=1", data!$G$2:$G$326, "=3"), $C186=4, AVERAGEIFS(data!H$2:H$326, data!$B$2:$B$326, $B186,data!$C$2:$C$326, "=3", data!$D$2:$D$326, "=1", data!$E$2:$E$326, "=1", data!$F$2:$F$326, "=1", data!$G$2:$G$326, "=1"), $C186=5, AVERAGEIFS(data!H$2:H$326, data!$B$2:$B$326, $B186,data!$C$2:$C$326, "=3", data!$D$2:$D$326, "=1", data!$E$2:$E$326, "=1", data!$F$2:$F$326, "=1", data!$G$2:$G$326, "=2"), $C186=6, AVERAGEIFS(data!H$2:H$326, data!$B$2:$B$326, $B186,data!$C$2:$C$326, "=2", data!$D$2:$D$326, {2,3}, data!$E$2:$E$326, "=1", data!$F$2:$F$326, "=1", data!$G$2:$G$326, "=1"), $C186=7, AVERAGEIFS(data!H$2:H$326, data!$B$2:$B$326, $B186,data!$C$2:$C$326, "=2", data!$D$2:$D$326, "=1", data!$E$2:$E$326, {2,3}, data!$F$2:$F$326, "=1", data!$G$2:$G$326, "=1"), $C186=8, AVERAGEIFS(data!H$2:H$326, data!$B$2:$B$326, $B186,data!$C$2:$C$326, "=2", data!$D$2:$D$326, {2,3}, data!$E$2:$E$326, {2,3}, data!$F$2:$F$326, "=1", data!$G$2:$G$326, "=1"))</f>
        <v>500</v>
      </c>
      <c r="E186" s="4">
        <f>_xlfn.IFS($C186=1, AVERAGEIFS(data!I$2:I$326, data!$B$2:$B$326, $B186,data!$C$2:$C$326, "=2", data!$D$2:$D$326, "=1", data!$E$2:$E$326, "=1", data!$F$2:$F$326, "=1", data!$G$2:$G$326, "=1"), $C186=2, AVERAGEIFS(data!I$2:I$326, data!$B$2:$B$326, $B186,data!$C$2:$C$326, "=2", data!$D$2:$D$326, "=1", data!$E$2:$E$326, "=1", data!$F$2:$F$326, "=1", data!$G$2:$G$326, "=2"), $C186=3, AVERAGEIFS(data!I$2:I$326, data!$B$2:$B$326, $B186,data!$C$2:$C$326, "=2", data!$D$2:$D$326, "=1", data!$E$2:$E$326, "=1", data!$F$2:$F$326, "=1", data!$G$2:$G$326, "=3"), $C186=4, AVERAGEIFS(data!I$2:I$326, data!$B$2:$B$326, $B186,data!$C$2:$C$326, "=3", data!$D$2:$D$326, "=1", data!$E$2:$E$326, "=1", data!$F$2:$F$326, "=1", data!$G$2:$G$326, "=1"), $C186=5, AVERAGEIFS(data!I$2:I$326, data!$B$2:$B$326, $B186,data!$C$2:$C$326, "=3", data!$D$2:$D$326, "=1", data!$E$2:$E$326, "=1", data!$F$2:$F$326, "=1", data!$G$2:$G$326, "=2"), $C186=6, AVERAGEIFS(data!I$2:I$326, data!$B$2:$B$326, $B186,data!$C$2:$C$326, "=2", data!$D$2:$D$326, {2,3}, data!$E$2:$E$326, "=1", data!$F$2:$F$326, "=1", data!$G$2:$G$326, "=1"), $C186=7, AVERAGEIFS(data!I$2:I$326, data!$B$2:$B$326, $B186,data!$C$2:$C$326, "=2", data!$D$2:$D$326, "=1", data!$E$2:$E$326, {2,3}, data!$F$2:$F$326, "=1", data!$G$2:$G$326, "=1"), $C186=8, AVERAGEIFS(data!I$2:I$326, data!$B$2:$B$326, $B186,data!$C$2:$C$326, "=2", data!$D$2:$D$326, {2,3}, data!$E$2:$E$326, {2,3}, data!$F$2:$F$326, "=1", data!$G$2:$G$326, "=1"))</f>
        <v>295</v>
      </c>
      <c r="F186" s="4">
        <f>_xlfn.IFS($C186=1, AVERAGEIFS(data!J$2:J$326, data!$B$2:$B$326, $B186,data!$C$2:$C$326, "=2", data!$D$2:$D$326, "=1", data!$E$2:$E$326, "=1", data!$F$2:$F$326, "=1", data!$G$2:$G$326, "=1"), $C186=2, AVERAGEIFS(data!J$2:J$326, data!$B$2:$B$326, $B186,data!$C$2:$C$326, "=2", data!$D$2:$D$326, "=1", data!$E$2:$E$326, "=1", data!$F$2:$F$326, "=1", data!$G$2:$G$326, "=2"), $C186=3, AVERAGEIFS(data!J$2:J$326, data!$B$2:$B$326, $B186,data!$C$2:$C$326, "=2", data!$D$2:$D$326, "=1", data!$E$2:$E$326, "=1", data!$F$2:$F$326, "=1", data!$G$2:$G$326, "=3"), $C186=4, AVERAGEIFS(data!J$2:J$326, data!$B$2:$B$326, $B186,data!$C$2:$C$326, "=3", data!$D$2:$D$326, "=1", data!$E$2:$E$326, "=1", data!$F$2:$F$326, "=1", data!$G$2:$G$326, "=1"), $C186=5, AVERAGEIFS(data!J$2:J$326, data!$B$2:$B$326, $B186,data!$C$2:$C$326, "=3", data!$D$2:$D$326, "=1", data!$E$2:$E$326, "=1", data!$F$2:$F$326, "=1", data!$G$2:$G$326, "=2"), $C186=6, AVERAGEIFS(data!J$2:J$326, data!$B$2:$B$326, $B186,data!$C$2:$C$326, "=2", data!$D$2:$D$326, {2,3}, data!$E$2:$E$326, "=1", data!$F$2:$F$326, "=1", data!$G$2:$G$326, "=1"), $C186=7, AVERAGEIFS(data!J$2:J$326, data!$B$2:$B$326, $B186,data!$C$2:$C$326, "=2", data!$D$2:$D$326, "=1", data!$E$2:$E$326, {2,3}, data!$F$2:$F$326, "=1", data!$G$2:$G$326, "=1"), $C186=8, AVERAGEIFS(data!J$2:J$326, data!$B$2:$B$326, $B186,data!$C$2:$C$326, "=2", data!$D$2:$D$326, {2,3}, data!$E$2:$E$326, {2,3}, data!$F$2:$F$326, "=1", data!$G$2:$G$326, "=1"))</f>
        <v>213</v>
      </c>
      <c r="G186" s="4">
        <f>_xlfn.IFS($C186=1, AVERAGEIFS(data!K$2:K$326, data!$B$2:$B$326, $B186,data!$C$2:$C$326, "=2", data!$D$2:$D$326, "=1", data!$E$2:$E$326, "=1", data!$F$2:$F$326, "=1", data!$G$2:$G$326, "=1"), $C186=2, AVERAGEIFS(data!K$2:K$326, data!$B$2:$B$326, $B186,data!$C$2:$C$326, "=2", data!$D$2:$D$326, "=1", data!$E$2:$E$326, "=1", data!$F$2:$F$326, "=1", data!$G$2:$G$326, "=2"), $C186=3, AVERAGEIFS(data!K$2:K$326, data!$B$2:$B$326, $B186,data!$C$2:$C$326, "=2", data!$D$2:$D$326, "=1", data!$E$2:$E$326, "=1", data!$F$2:$F$326, "=1", data!$G$2:$G$326, "=3"), $C186=4, AVERAGEIFS(data!K$2:K$326, data!$B$2:$B$326, $B186,data!$C$2:$C$326, "=3", data!$D$2:$D$326, "=1", data!$E$2:$E$326, "=1", data!$F$2:$F$326, "=1", data!$G$2:$G$326, "=1"), $C186=5, AVERAGEIFS(data!K$2:K$326, data!$B$2:$B$326, $B186,data!$C$2:$C$326, "=3", data!$D$2:$D$326, "=1", data!$E$2:$E$326, "=1", data!$F$2:$F$326, "=1", data!$G$2:$G$326, "=2"), $C186=6, AVERAGEIFS(data!K$2:K$326, data!$B$2:$B$326, $B186,data!$C$2:$C$326, "=2", data!$D$2:$D$326, {2,3}, data!$E$2:$E$326, "=1", data!$F$2:$F$326, "=1", data!$G$2:$G$326, "=1"), $C186=7, AVERAGEIFS(data!K$2:K$326, data!$B$2:$B$326, $B186,data!$C$2:$C$326, "=2", data!$D$2:$D$326, "=1", data!$E$2:$E$326, {2,3}, data!$F$2:$F$326, "=1", data!$G$2:$G$326, "=1"), $C186=8, AVERAGEIFS(data!K$2:K$326, data!$B$2:$B$326, $B186,data!$C$2:$C$326, "=2", data!$D$2:$D$326, {2,3}, data!$E$2:$E$326, {2,3}, data!$F$2:$F$326, "=1", data!$G$2:$G$326, "=1"))</f>
        <v>1</v>
      </c>
      <c r="H186" s="6">
        <f t="shared" si="2"/>
        <v>0.99530516431924887</v>
      </c>
    </row>
    <row r="187" spans="1:9" x14ac:dyDescent="0.2">
      <c r="A187" s="4" t="s">
        <v>15</v>
      </c>
      <c r="B187" s="4">
        <v>18</v>
      </c>
      <c r="C187" s="3">
        <v>2</v>
      </c>
      <c r="D187" s="4">
        <f>_xlfn.IFS($C187=1, AVERAGEIFS(data!H$2:H$326, data!$B$2:$B$326, $B187,data!$C$2:$C$326, "=2", data!$D$2:$D$326, "=1", data!$E$2:$E$326, "=1", data!$F$2:$F$326, "=1", data!$G$2:$G$326, "=1"), $C187=2, AVERAGEIFS(data!H$2:H$326, data!$B$2:$B$326, $B187,data!$C$2:$C$326, "=2", data!$D$2:$D$326, "=1", data!$E$2:$E$326, "=1", data!$F$2:$F$326, "=1", data!$G$2:$G$326, "=2"), $C187=3, AVERAGEIFS(data!H$2:H$326, data!$B$2:$B$326, $B187,data!$C$2:$C$326, "=2", data!$D$2:$D$326, "=1", data!$E$2:$E$326, "=1", data!$F$2:$F$326, "=1", data!$G$2:$G$326, "=3"), $C187=4, AVERAGEIFS(data!H$2:H$326, data!$B$2:$B$326, $B187,data!$C$2:$C$326, "=3", data!$D$2:$D$326, "=1", data!$E$2:$E$326, "=1", data!$F$2:$F$326, "=1", data!$G$2:$G$326, "=1"), $C187=5, AVERAGEIFS(data!H$2:H$326, data!$B$2:$B$326, $B187,data!$C$2:$C$326, "=3", data!$D$2:$D$326, "=1", data!$E$2:$E$326, "=1", data!$F$2:$F$326, "=1", data!$G$2:$G$326, "=2"), $C187=6, AVERAGEIFS(data!H$2:H$326, data!$B$2:$B$326, $B187,data!$C$2:$C$326, "=2", data!$D$2:$D$326, {2,3}, data!$E$2:$E$326, "=1", data!$F$2:$F$326, "=1", data!$G$2:$G$326, "=1"), $C187=7, AVERAGEIFS(data!H$2:H$326, data!$B$2:$B$326, $B187,data!$C$2:$C$326, "=2", data!$D$2:$D$326, "=1", data!$E$2:$E$326, {2,3}, data!$F$2:$F$326, "=1", data!$G$2:$G$326, "=1"), $C187=8, AVERAGEIFS(data!H$2:H$326, data!$B$2:$B$326, $B187,data!$C$2:$C$326, "=2", data!$D$2:$D$326, {2,3}, data!$E$2:$E$326, {2,3}, data!$F$2:$F$326, "=1", data!$G$2:$G$326, "=1"))</f>
        <v>500</v>
      </c>
      <c r="E187" s="4">
        <f>_xlfn.IFS($C187=1, AVERAGEIFS(data!I$2:I$326, data!$B$2:$B$326, $B187,data!$C$2:$C$326, "=2", data!$D$2:$D$326, "=1", data!$E$2:$E$326, "=1", data!$F$2:$F$326, "=1", data!$G$2:$G$326, "=1"), $C187=2, AVERAGEIFS(data!I$2:I$326, data!$B$2:$B$326, $B187,data!$C$2:$C$326, "=2", data!$D$2:$D$326, "=1", data!$E$2:$E$326, "=1", data!$F$2:$F$326, "=1", data!$G$2:$G$326, "=2"), $C187=3, AVERAGEIFS(data!I$2:I$326, data!$B$2:$B$326, $B187,data!$C$2:$C$326, "=2", data!$D$2:$D$326, "=1", data!$E$2:$E$326, "=1", data!$F$2:$F$326, "=1", data!$G$2:$G$326, "=3"), $C187=4, AVERAGEIFS(data!I$2:I$326, data!$B$2:$B$326, $B187,data!$C$2:$C$326, "=3", data!$D$2:$D$326, "=1", data!$E$2:$E$326, "=1", data!$F$2:$F$326, "=1", data!$G$2:$G$326, "=1"), $C187=5, AVERAGEIFS(data!I$2:I$326, data!$B$2:$B$326, $B187,data!$C$2:$C$326, "=3", data!$D$2:$D$326, "=1", data!$E$2:$E$326, "=1", data!$F$2:$F$326, "=1", data!$G$2:$G$326, "=2"), $C187=6, AVERAGEIFS(data!I$2:I$326, data!$B$2:$B$326, $B187,data!$C$2:$C$326, "=2", data!$D$2:$D$326, {2,3}, data!$E$2:$E$326, "=1", data!$F$2:$F$326, "=1", data!$G$2:$G$326, "=1"), $C187=7, AVERAGEIFS(data!I$2:I$326, data!$B$2:$B$326, $B187,data!$C$2:$C$326, "=2", data!$D$2:$D$326, "=1", data!$E$2:$E$326, {2,3}, data!$F$2:$F$326, "=1", data!$G$2:$G$326, "=1"), $C187=8, AVERAGEIFS(data!I$2:I$326, data!$B$2:$B$326, $B187,data!$C$2:$C$326, "=2", data!$D$2:$D$326, {2,3}, data!$E$2:$E$326, {2,3}, data!$F$2:$F$326, "=1", data!$G$2:$G$326, "=1"))</f>
        <v>56</v>
      </c>
      <c r="F187" s="4">
        <f>_xlfn.IFS($C187=1, AVERAGEIFS(data!J$2:J$326, data!$B$2:$B$326, $B187,data!$C$2:$C$326, "=2", data!$D$2:$D$326, "=1", data!$E$2:$E$326, "=1", data!$F$2:$F$326, "=1", data!$G$2:$G$326, "=1"), $C187=2, AVERAGEIFS(data!J$2:J$326, data!$B$2:$B$326, $B187,data!$C$2:$C$326, "=2", data!$D$2:$D$326, "=1", data!$E$2:$E$326, "=1", data!$F$2:$F$326, "=1", data!$G$2:$G$326, "=2"), $C187=3, AVERAGEIFS(data!J$2:J$326, data!$B$2:$B$326, $B187,data!$C$2:$C$326, "=2", data!$D$2:$D$326, "=1", data!$E$2:$E$326, "=1", data!$F$2:$F$326, "=1", data!$G$2:$G$326, "=3"), $C187=4, AVERAGEIFS(data!J$2:J$326, data!$B$2:$B$326, $B187,data!$C$2:$C$326, "=3", data!$D$2:$D$326, "=1", data!$E$2:$E$326, "=1", data!$F$2:$F$326, "=1", data!$G$2:$G$326, "=1"), $C187=5, AVERAGEIFS(data!J$2:J$326, data!$B$2:$B$326, $B187,data!$C$2:$C$326, "=3", data!$D$2:$D$326, "=1", data!$E$2:$E$326, "=1", data!$F$2:$F$326, "=1", data!$G$2:$G$326, "=2"), $C187=6, AVERAGEIFS(data!J$2:J$326, data!$B$2:$B$326, $B187,data!$C$2:$C$326, "=2", data!$D$2:$D$326, {2,3}, data!$E$2:$E$326, "=1", data!$F$2:$F$326, "=1", data!$G$2:$G$326, "=1"), $C187=7, AVERAGEIFS(data!J$2:J$326, data!$B$2:$B$326, $B187,data!$C$2:$C$326, "=2", data!$D$2:$D$326, "=1", data!$E$2:$E$326, {2,3}, data!$F$2:$F$326, "=1", data!$G$2:$G$326, "=1"), $C187=8, AVERAGEIFS(data!J$2:J$326, data!$B$2:$B$326, $B187,data!$C$2:$C$326, "=2", data!$D$2:$D$326, {2,3}, data!$E$2:$E$326, {2,3}, data!$F$2:$F$326, "=1", data!$G$2:$G$326, "=1"))</f>
        <v>45</v>
      </c>
      <c r="G187" s="4">
        <f>_xlfn.IFS($C187=1, AVERAGEIFS(data!K$2:K$326, data!$B$2:$B$326, $B187,data!$C$2:$C$326, "=2", data!$D$2:$D$326, "=1", data!$E$2:$E$326, "=1", data!$F$2:$F$326, "=1", data!$G$2:$G$326, "=1"), $C187=2, AVERAGEIFS(data!K$2:K$326, data!$B$2:$B$326, $B187,data!$C$2:$C$326, "=2", data!$D$2:$D$326, "=1", data!$E$2:$E$326, "=1", data!$F$2:$F$326, "=1", data!$G$2:$G$326, "=2"), $C187=3, AVERAGEIFS(data!K$2:K$326, data!$B$2:$B$326, $B187,data!$C$2:$C$326, "=2", data!$D$2:$D$326, "=1", data!$E$2:$E$326, "=1", data!$F$2:$F$326, "=1", data!$G$2:$G$326, "=3"), $C187=4, AVERAGEIFS(data!K$2:K$326, data!$B$2:$B$326, $B187,data!$C$2:$C$326, "=3", data!$D$2:$D$326, "=1", data!$E$2:$E$326, "=1", data!$F$2:$F$326, "=1", data!$G$2:$G$326, "=1"), $C187=5, AVERAGEIFS(data!K$2:K$326, data!$B$2:$B$326, $B187,data!$C$2:$C$326, "=3", data!$D$2:$D$326, "=1", data!$E$2:$E$326, "=1", data!$F$2:$F$326, "=1", data!$G$2:$G$326, "=2"), $C187=6, AVERAGEIFS(data!K$2:K$326, data!$B$2:$B$326, $B187,data!$C$2:$C$326, "=2", data!$D$2:$D$326, {2,3}, data!$E$2:$E$326, "=1", data!$F$2:$F$326, "=1", data!$G$2:$G$326, "=1"), $C187=7, AVERAGEIFS(data!K$2:K$326, data!$B$2:$B$326, $B187,data!$C$2:$C$326, "=2", data!$D$2:$D$326, "=1", data!$E$2:$E$326, {2,3}, data!$F$2:$F$326, "=1", data!$G$2:$G$326, "=1"), $C187=8, AVERAGEIFS(data!K$2:K$326, data!$B$2:$B$326, $B187,data!$C$2:$C$326, "=2", data!$D$2:$D$326, {2,3}, data!$E$2:$E$326, {2,3}, data!$F$2:$F$326, "=1", data!$G$2:$G$326, "=1"))</f>
        <v>16</v>
      </c>
      <c r="H187" s="6">
        <f t="shared" si="2"/>
        <v>0.64444444444444438</v>
      </c>
    </row>
    <row r="188" spans="1:9" x14ac:dyDescent="0.2">
      <c r="A188" s="4" t="s">
        <v>15</v>
      </c>
      <c r="B188" s="4">
        <v>18</v>
      </c>
      <c r="C188" s="3">
        <v>3</v>
      </c>
      <c r="D188" s="4">
        <f>_xlfn.IFS($C188=1, AVERAGEIFS(data!H$2:H$326, data!$B$2:$B$326, $B188,data!$C$2:$C$326, "=2", data!$D$2:$D$326, "=1", data!$E$2:$E$326, "=1", data!$F$2:$F$326, "=1", data!$G$2:$G$326, "=1"), $C188=2, AVERAGEIFS(data!H$2:H$326, data!$B$2:$B$326, $B188,data!$C$2:$C$326, "=2", data!$D$2:$D$326, "=1", data!$E$2:$E$326, "=1", data!$F$2:$F$326, "=1", data!$G$2:$G$326, "=2"), $C188=3, AVERAGEIFS(data!H$2:H$326, data!$B$2:$B$326, $B188,data!$C$2:$C$326, "=2", data!$D$2:$D$326, "=1", data!$E$2:$E$326, "=1", data!$F$2:$F$326, "=1", data!$G$2:$G$326, "=3"), $C188=4, AVERAGEIFS(data!H$2:H$326, data!$B$2:$B$326, $B188,data!$C$2:$C$326, "=3", data!$D$2:$D$326, "=1", data!$E$2:$E$326, "=1", data!$F$2:$F$326, "=1", data!$G$2:$G$326, "=1"), $C188=5, AVERAGEIFS(data!H$2:H$326, data!$B$2:$B$326, $B188,data!$C$2:$C$326, "=3", data!$D$2:$D$326, "=1", data!$E$2:$E$326, "=1", data!$F$2:$F$326, "=1", data!$G$2:$G$326, "=2"), $C188=6, AVERAGEIFS(data!H$2:H$326, data!$B$2:$B$326, $B188,data!$C$2:$C$326, "=2", data!$D$2:$D$326, {2,3}, data!$E$2:$E$326, "=1", data!$F$2:$F$326, "=1", data!$G$2:$G$326, "=1"), $C188=7, AVERAGEIFS(data!H$2:H$326, data!$B$2:$B$326, $B188,data!$C$2:$C$326, "=2", data!$D$2:$D$326, "=1", data!$E$2:$E$326, {2,3}, data!$F$2:$F$326, "=1", data!$G$2:$G$326, "=1"), $C188=8, AVERAGEIFS(data!H$2:H$326, data!$B$2:$B$326, $B188,data!$C$2:$C$326, "=2", data!$D$2:$D$326, {2,3}, data!$E$2:$E$326, {2,3}, data!$F$2:$F$326, "=1", data!$G$2:$G$326, "=1"))</f>
        <v>500</v>
      </c>
      <c r="E188" s="4">
        <f>_xlfn.IFS($C188=1, AVERAGEIFS(data!I$2:I$326, data!$B$2:$B$326, $B188,data!$C$2:$C$326, "=2", data!$D$2:$D$326, "=1", data!$E$2:$E$326, "=1", data!$F$2:$F$326, "=1", data!$G$2:$G$326, "=1"), $C188=2, AVERAGEIFS(data!I$2:I$326, data!$B$2:$B$326, $B188,data!$C$2:$C$326, "=2", data!$D$2:$D$326, "=1", data!$E$2:$E$326, "=1", data!$F$2:$F$326, "=1", data!$G$2:$G$326, "=2"), $C188=3, AVERAGEIFS(data!I$2:I$326, data!$B$2:$B$326, $B188,data!$C$2:$C$326, "=2", data!$D$2:$D$326, "=1", data!$E$2:$E$326, "=1", data!$F$2:$F$326, "=1", data!$G$2:$G$326, "=3"), $C188=4, AVERAGEIFS(data!I$2:I$326, data!$B$2:$B$326, $B188,data!$C$2:$C$326, "=3", data!$D$2:$D$326, "=1", data!$E$2:$E$326, "=1", data!$F$2:$F$326, "=1", data!$G$2:$G$326, "=1"), $C188=5, AVERAGEIFS(data!I$2:I$326, data!$B$2:$B$326, $B188,data!$C$2:$C$326, "=3", data!$D$2:$D$326, "=1", data!$E$2:$E$326, "=1", data!$F$2:$F$326, "=1", data!$G$2:$G$326, "=2"), $C188=6, AVERAGEIFS(data!I$2:I$326, data!$B$2:$B$326, $B188,data!$C$2:$C$326, "=2", data!$D$2:$D$326, {2,3}, data!$E$2:$E$326, "=1", data!$F$2:$F$326, "=1", data!$G$2:$G$326, "=1"), $C188=7, AVERAGEIFS(data!I$2:I$326, data!$B$2:$B$326, $B188,data!$C$2:$C$326, "=2", data!$D$2:$D$326, "=1", data!$E$2:$E$326, {2,3}, data!$F$2:$F$326, "=1", data!$G$2:$G$326, "=1"), $C188=8, AVERAGEIFS(data!I$2:I$326, data!$B$2:$B$326, $B188,data!$C$2:$C$326, "=2", data!$D$2:$D$326, {2,3}, data!$E$2:$E$326, {2,3}, data!$F$2:$F$326, "=1", data!$G$2:$G$326, "=1"))</f>
        <v>3</v>
      </c>
      <c r="F188" s="4">
        <f>_xlfn.IFS($C188=1, AVERAGEIFS(data!J$2:J$326, data!$B$2:$B$326, $B188,data!$C$2:$C$326, "=2", data!$D$2:$D$326, "=1", data!$E$2:$E$326, "=1", data!$F$2:$F$326, "=1", data!$G$2:$G$326, "=1"), $C188=2, AVERAGEIFS(data!J$2:J$326, data!$B$2:$B$326, $B188,data!$C$2:$C$326, "=2", data!$D$2:$D$326, "=1", data!$E$2:$E$326, "=1", data!$F$2:$F$326, "=1", data!$G$2:$G$326, "=2"), $C188=3, AVERAGEIFS(data!J$2:J$326, data!$B$2:$B$326, $B188,data!$C$2:$C$326, "=2", data!$D$2:$D$326, "=1", data!$E$2:$E$326, "=1", data!$F$2:$F$326, "=1", data!$G$2:$G$326, "=3"), $C188=4, AVERAGEIFS(data!J$2:J$326, data!$B$2:$B$326, $B188,data!$C$2:$C$326, "=3", data!$D$2:$D$326, "=1", data!$E$2:$E$326, "=1", data!$F$2:$F$326, "=1", data!$G$2:$G$326, "=1"), $C188=5, AVERAGEIFS(data!J$2:J$326, data!$B$2:$B$326, $B188,data!$C$2:$C$326, "=3", data!$D$2:$D$326, "=1", data!$E$2:$E$326, "=1", data!$F$2:$F$326, "=1", data!$G$2:$G$326, "=2"), $C188=6, AVERAGEIFS(data!J$2:J$326, data!$B$2:$B$326, $B188,data!$C$2:$C$326, "=2", data!$D$2:$D$326, {2,3}, data!$E$2:$E$326, "=1", data!$F$2:$F$326, "=1", data!$G$2:$G$326, "=1"), $C188=7, AVERAGEIFS(data!J$2:J$326, data!$B$2:$B$326, $B188,data!$C$2:$C$326, "=2", data!$D$2:$D$326, "=1", data!$E$2:$E$326, {2,3}, data!$F$2:$F$326, "=1", data!$G$2:$G$326, "=1"), $C188=8, AVERAGEIFS(data!J$2:J$326, data!$B$2:$B$326, $B188,data!$C$2:$C$326, "=2", data!$D$2:$D$326, {2,3}, data!$E$2:$E$326, {2,3}, data!$F$2:$F$326, "=1", data!$G$2:$G$326, "=1"))</f>
        <v>1</v>
      </c>
      <c r="G188" s="4">
        <f>_xlfn.IFS($C188=1, AVERAGEIFS(data!K$2:K$326, data!$B$2:$B$326, $B188,data!$C$2:$C$326, "=2", data!$D$2:$D$326, "=1", data!$E$2:$E$326, "=1", data!$F$2:$F$326, "=1", data!$G$2:$G$326, "=1"), $C188=2, AVERAGEIFS(data!K$2:K$326, data!$B$2:$B$326, $B188,data!$C$2:$C$326, "=2", data!$D$2:$D$326, "=1", data!$E$2:$E$326, "=1", data!$F$2:$F$326, "=1", data!$G$2:$G$326, "=2"), $C188=3, AVERAGEIFS(data!K$2:K$326, data!$B$2:$B$326, $B188,data!$C$2:$C$326, "=2", data!$D$2:$D$326, "=1", data!$E$2:$E$326, "=1", data!$F$2:$F$326, "=1", data!$G$2:$G$326, "=3"), $C188=4, AVERAGEIFS(data!K$2:K$326, data!$B$2:$B$326, $B188,data!$C$2:$C$326, "=3", data!$D$2:$D$326, "=1", data!$E$2:$E$326, "=1", data!$F$2:$F$326, "=1", data!$G$2:$G$326, "=1"), $C188=5, AVERAGEIFS(data!K$2:K$326, data!$B$2:$B$326, $B188,data!$C$2:$C$326, "=3", data!$D$2:$D$326, "=1", data!$E$2:$E$326, "=1", data!$F$2:$F$326, "=1", data!$G$2:$G$326, "=2"), $C188=6, AVERAGEIFS(data!K$2:K$326, data!$B$2:$B$326, $B188,data!$C$2:$C$326, "=2", data!$D$2:$D$326, {2,3}, data!$E$2:$E$326, "=1", data!$F$2:$F$326, "=1", data!$G$2:$G$326, "=1"), $C188=7, AVERAGEIFS(data!K$2:K$326, data!$B$2:$B$326, $B188,data!$C$2:$C$326, "=2", data!$D$2:$D$326, "=1", data!$E$2:$E$326, {2,3}, data!$F$2:$F$326, "=1", data!$G$2:$G$326, "=1"), $C188=8, AVERAGEIFS(data!K$2:K$326, data!$B$2:$B$326, $B188,data!$C$2:$C$326, "=2", data!$D$2:$D$326, {2,3}, data!$E$2:$E$326, {2,3}, data!$F$2:$F$326, "=1", data!$G$2:$G$326, "=1"))</f>
        <v>1</v>
      </c>
      <c r="H188" s="6">
        <f t="shared" si="2"/>
        <v>0</v>
      </c>
    </row>
    <row r="189" spans="1:9" x14ac:dyDescent="0.2">
      <c r="A189" s="4" t="s">
        <v>15</v>
      </c>
      <c r="B189" s="4">
        <v>18</v>
      </c>
      <c r="C189" s="3">
        <v>4</v>
      </c>
      <c r="D189" s="4">
        <f>_xlfn.IFS($C189=1, AVERAGEIFS(data!H$2:H$326, data!$B$2:$B$326, $B189,data!$C$2:$C$326, "=2", data!$D$2:$D$326, "=1", data!$E$2:$E$326, "=1", data!$F$2:$F$326, "=1", data!$G$2:$G$326, "=1"), $C189=2, AVERAGEIFS(data!H$2:H$326, data!$B$2:$B$326, $B189,data!$C$2:$C$326, "=2", data!$D$2:$D$326, "=1", data!$E$2:$E$326, "=1", data!$F$2:$F$326, "=1", data!$G$2:$G$326, "=2"), $C189=3, AVERAGEIFS(data!H$2:H$326, data!$B$2:$B$326, $B189,data!$C$2:$C$326, "=2", data!$D$2:$D$326, "=1", data!$E$2:$E$326, "=1", data!$F$2:$F$326, "=1", data!$G$2:$G$326, "=3"), $C189=4, AVERAGEIFS(data!H$2:H$326, data!$B$2:$B$326, $B189,data!$C$2:$C$326, "=3", data!$D$2:$D$326, "=1", data!$E$2:$E$326, "=1", data!$F$2:$F$326, "=1", data!$G$2:$G$326, "=1"), $C189=5, AVERAGEIFS(data!H$2:H$326, data!$B$2:$B$326, $B189,data!$C$2:$C$326, "=3", data!$D$2:$D$326, "=1", data!$E$2:$E$326, "=1", data!$F$2:$F$326, "=1", data!$G$2:$G$326, "=2"), $C189=6, AVERAGEIFS(data!H$2:H$326, data!$B$2:$B$326, $B189,data!$C$2:$C$326, "=2", data!$D$2:$D$326, {2,3}, data!$E$2:$E$326, "=1", data!$F$2:$F$326, "=1", data!$G$2:$G$326, "=1"), $C189=7, AVERAGEIFS(data!H$2:H$326, data!$B$2:$B$326, $B189,data!$C$2:$C$326, "=2", data!$D$2:$D$326, "=1", data!$E$2:$E$326, {2,3}, data!$F$2:$F$326, "=1", data!$G$2:$G$326, "=1"), $C189=8, AVERAGEIFS(data!H$2:H$326, data!$B$2:$B$326, $B189,data!$C$2:$C$326, "=2", data!$D$2:$D$326, {2,3}, data!$E$2:$E$326, {2,3}, data!$F$2:$F$326, "=1", data!$G$2:$G$326, "=1"))</f>
        <v>500</v>
      </c>
      <c r="E189" s="4">
        <f>_xlfn.IFS($C189=1, AVERAGEIFS(data!I$2:I$326, data!$B$2:$B$326, $B189,data!$C$2:$C$326, "=2", data!$D$2:$D$326, "=1", data!$E$2:$E$326, "=1", data!$F$2:$F$326, "=1", data!$G$2:$G$326, "=1"), $C189=2, AVERAGEIFS(data!I$2:I$326, data!$B$2:$B$326, $B189,data!$C$2:$C$326, "=2", data!$D$2:$D$326, "=1", data!$E$2:$E$326, "=1", data!$F$2:$F$326, "=1", data!$G$2:$G$326, "=2"), $C189=3, AVERAGEIFS(data!I$2:I$326, data!$B$2:$B$326, $B189,data!$C$2:$C$326, "=2", data!$D$2:$D$326, "=1", data!$E$2:$E$326, "=1", data!$F$2:$F$326, "=1", data!$G$2:$G$326, "=3"), $C189=4, AVERAGEIFS(data!I$2:I$326, data!$B$2:$B$326, $B189,data!$C$2:$C$326, "=3", data!$D$2:$D$326, "=1", data!$E$2:$E$326, "=1", data!$F$2:$F$326, "=1", data!$G$2:$G$326, "=1"), $C189=5, AVERAGEIFS(data!I$2:I$326, data!$B$2:$B$326, $B189,data!$C$2:$C$326, "=3", data!$D$2:$D$326, "=1", data!$E$2:$E$326, "=1", data!$F$2:$F$326, "=1", data!$G$2:$G$326, "=2"), $C189=6, AVERAGEIFS(data!I$2:I$326, data!$B$2:$B$326, $B189,data!$C$2:$C$326, "=2", data!$D$2:$D$326, {2,3}, data!$E$2:$E$326, "=1", data!$F$2:$F$326, "=1", data!$G$2:$G$326, "=1"), $C189=7, AVERAGEIFS(data!I$2:I$326, data!$B$2:$B$326, $B189,data!$C$2:$C$326, "=2", data!$D$2:$D$326, "=1", data!$E$2:$E$326, {2,3}, data!$F$2:$F$326, "=1", data!$G$2:$G$326, "=1"), $C189=8, AVERAGEIFS(data!I$2:I$326, data!$B$2:$B$326, $B189,data!$C$2:$C$326, "=2", data!$D$2:$D$326, {2,3}, data!$E$2:$E$326, {2,3}, data!$F$2:$F$326, "=1", data!$G$2:$G$326, "=1"))</f>
        <v>163</v>
      </c>
      <c r="F189" s="4">
        <f>_xlfn.IFS($C189=1, AVERAGEIFS(data!J$2:J$326, data!$B$2:$B$326, $B189,data!$C$2:$C$326, "=2", data!$D$2:$D$326, "=1", data!$E$2:$E$326, "=1", data!$F$2:$F$326, "=1", data!$G$2:$G$326, "=1"), $C189=2, AVERAGEIFS(data!J$2:J$326, data!$B$2:$B$326, $B189,data!$C$2:$C$326, "=2", data!$D$2:$D$326, "=1", data!$E$2:$E$326, "=1", data!$F$2:$F$326, "=1", data!$G$2:$G$326, "=2"), $C189=3, AVERAGEIFS(data!J$2:J$326, data!$B$2:$B$326, $B189,data!$C$2:$C$326, "=2", data!$D$2:$D$326, "=1", data!$E$2:$E$326, "=1", data!$F$2:$F$326, "=1", data!$G$2:$G$326, "=3"), $C189=4, AVERAGEIFS(data!J$2:J$326, data!$B$2:$B$326, $B189,data!$C$2:$C$326, "=3", data!$D$2:$D$326, "=1", data!$E$2:$E$326, "=1", data!$F$2:$F$326, "=1", data!$G$2:$G$326, "=1"), $C189=5, AVERAGEIFS(data!J$2:J$326, data!$B$2:$B$326, $B189,data!$C$2:$C$326, "=3", data!$D$2:$D$326, "=1", data!$E$2:$E$326, "=1", data!$F$2:$F$326, "=1", data!$G$2:$G$326, "=2"), $C189=6, AVERAGEIFS(data!J$2:J$326, data!$B$2:$B$326, $B189,data!$C$2:$C$326, "=2", data!$D$2:$D$326, {2,3}, data!$E$2:$E$326, "=1", data!$F$2:$F$326, "=1", data!$G$2:$G$326, "=1"), $C189=7, AVERAGEIFS(data!J$2:J$326, data!$B$2:$B$326, $B189,data!$C$2:$C$326, "=2", data!$D$2:$D$326, "=1", data!$E$2:$E$326, {2,3}, data!$F$2:$F$326, "=1", data!$G$2:$G$326, "=1"), $C189=8, AVERAGEIFS(data!J$2:J$326, data!$B$2:$B$326, $B189,data!$C$2:$C$326, "=2", data!$D$2:$D$326, {2,3}, data!$E$2:$E$326, {2,3}, data!$F$2:$F$326, "=1", data!$G$2:$G$326, "=1"))</f>
        <v>90</v>
      </c>
      <c r="G189" s="4">
        <f>_xlfn.IFS($C189=1, AVERAGEIFS(data!K$2:K$326, data!$B$2:$B$326, $B189,data!$C$2:$C$326, "=2", data!$D$2:$D$326, "=1", data!$E$2:$E$326, "=1", data!$F$2:$F$326, "=1", data!$G$2:$G$326, "=1"), $C189=2, AVERAGEIFS(data!K$2:K$326, data!$B$2:$B$326, $B189,data!$C$2:$C$326, "=2", data!$D$2:$D$326, "=1", data!$E$2:$E$326, "=1", data!$F$2:$F$326, "=1", data!$G$2:$G$326, "=2"), $C189=3, AVERAGEIFS(data!K$2:K$326, data!$B$2:$B$326, $B189,data!$C$2:$C$326, "=2", data!$D$2:$D$326, "=1", data!$E$2:$E$326, "=1", data!$F$2:$F$326, "=1", data!$G$2:$G$326, "=3"), $C189=4, AVERAGEIFS(data!K$2:K$326, data!$B$2:$B$326, $B189,data!$C$2:$C$326, "=3", data!$D$2:$D$326, "=1", data!$E$2:$E$326, "=1", data!$F$2:$F$326, "=1", data!$G$2:$G$326, "=1"), $C189=5, AVERAGEIFS(data!K$2:K$326, data!$B$2:$B$326, $B189,data!$C$2:$C$326, "=3", data!$D$2:$D$326, "=1", data!$E$2:$E$326, "=1", data!$F$2:$F$326, "=1", data!$G$2:$G$326, "=2"), $C189=6, AVERAGEIFS(data!K$2:K$326, data!$B$2:$B$326, $B189,data!$C$2:$C$326, "=2", data!$D$2:$D$326, {2,3}, data!$E$2:$E$326, "=1", data!$F$2:$F$326, "=1", data!$G$2:$G$326, "=1"), $C189=7, AVERAGEIFS(data!K$2:K$326, data!$B$2:$B$326, $B189,data!$C$2:$C$326, "=2", data!$D$2:$D$326, "=1", data!$E$2:$E$326, {2,3}, data!$F$2:$F$326, "=1", data!$G$2:$G$326, "=1"), $C189=8, AVERAGEIFS(data!K$2:K$326, data!$B$2:$B$326, $B189,data!$C$2:$C$326, "=2", data!$D$2:$D$326, {2,3}, data!$E$2:$E$326, {2,3}, data!$F$2:$F$326, "=1", data!$G$2:$G$326, "=1"))</f>
        <v>1</v>
      </c>
      <c r="H189" s="6">
        <f t="shared" si="2"/>
        <v>0.98888888888888893</v>
      </c>
    </row>
    <row r="190" spans="1:9" x14ac:dyDescent="0.2">
      <c r="A190" s="4" t="s">
        <v>15</v>
      </c>
      <c r="B190" s="4">
        <v>18</v>
      </c>
      <c r="C190" s="3">
        <v>5</v>
      </c>
      <c r="D190" s="4">
        <f>_xlfn.IFS($C190=1, AVERAGEIFS(data!H$2:H$326, data!$B$2:$B$326, $B190,data!$C$2:$C$326, "=2", data!$D$2:$D$326, "=1", data!$E$2:$E$326, "=1", data!$F$2:$F$326, "=1", data!$G$2:$G$326, "=1"), $C190=2, AVERAGEIFS(data!H$2:H$326, data!$B$2:$B$326, $B190,data!$C$2:$C$326, "=2", data!$D$2:$D$326, "=1", data!$E$2:$E$326, "=1", data!$F$2:$F$326, "=1", data!$G$2:$G$326, "=2"), $C190=3, AVERAGEIFS(data!H$2:H$326, data!$B$2:$B$326, $B190,data!$C$2:$C$326, "=2", data!$D$2:$D$326, "=1", data!$E$2:$E$326, "=1", data!$F$2:$F$326, "=1", data!$G$2:$G$326, "=3"), $C190=4, AVERAGEIFS(data!H$2:H$326, data!$B$2:$B$326, $B190,data!$C$2:$C$326, "=3", data!$D$2:$D$326, "=1", data!$E$2:$E$326, "=1", data!$F$2:$F$326, "=1", data!$G$2:$G$326, "=1"), $C190=5, AVERAGEIFS(data!H$2:H$326, data!$B$2:$B$326, $B190,data!$C$2:$C$326, "=3", data!$D$2:$D$326, "=1", data!$E$2:$E$326, "=1", data!$F$2:$F$326, "=1", data!$G$2:$G$326, "=2"), $C190=6, AVERAGEIFS(data!H$2:H$326, data!$B$2:$B$326, $B190,data!$C$2:$C$326, "=2", data!$D$2:$D$326, {2,3}, data!$E$2:$E$326, "=1", data!$F$2:$F$326, "=1", data!$G$2:$G$326, "=1"), $C190=7, AVERAGEIFS(data!H$2:H$326, data!$B$2:$B$326, $B190,data!$C$2:$C$326, "=2", data!$D$2:$D$326, "=1", data!$E$2:$E$326, {2,3}, data!$F$2:$F$326, "=1", data!$G$2:$G$326, "=1"), $C190=8, AVERAGEIFS(data!H$2:H$326, data!$B$2:$B$326, $B190,data!$C$2:$C$326, "=2", data!$D$2:$D$326, {2,3}, data!$E$2:$E$326, {2,3}, data!$F$2:$F$326, "=1", data!$G$2:$G$326, "=1"))</f>
        <v>500</v>
      </c>
      <c r="E190" s="4">
        <f>_xlfn.IFS($C190=1, AVERAGEIFS(data!I$2:I$326, data!$B$2:$B$326, $B190,data!$C$2:$C$326, "=2", data!$D$2:$D$326, "=1", data!$E$2:$E$326, "=1", data!$F$2:$F$326, "=1", data!$G$2:$G$326, "=1"), $C190=2, AVERAGEIFS(data!I$2:I$326, data!$B$2:$B$326, $B190,data!$C$2:$C$326, "=2", data!$D$2:$D$326, "=1", data!$E$2:$E$326, "=1", data!$F$2:$F$326, "=1", data!$G$2:$G$326, "=2"), $C190=3, AVERAGEIFS(data!I$2:I$326, data!$B$2:$B$326, $B190,data!$C$2:$C$326, "=2", data!$D$2:$D$326, "=1", data!$E$2:$E$326, "=1", data!$F$2:$F$326, "=1", data!$G$2:$G$326, "=3"), $C190=4, AVERAGEIFS(data!I$2:I$326, data!$B$2:$B$326, $B190,data!$C$2:$C$326, "=3", data!$D$2:$D$326, "=1", data!$E$2:$E$326, "=1", data!$F$2:$F$326, "=1", data!$G$2:$G$326, "=1"), $C190=5, AVERAGEIFS(data!I$2:I$326, data!$B$2:$B$326, $B190,data!$C$2:$C$326, "=3", data!$D$2:$D$326, "=1", data!$E$2:$E$326, "=1", data!$F$2:$F$326, "=1", data!$G$2:$G$326, "=2"), $C190=6, AVERAGEIFS(data!I$2:I$326, data!$B$2:$B$326, $B190,data!$C$2:$C$326, "=2", data!$D$2:$D$326, {2,3}, data!$E$2:$E$326, "=1", data!$F$2:$F$326, "=1", data!$G$2:$G$326, "=1"), $C190=7, AVERAGEIFS(data!I$2:I$326, data!$B$2:$B$326, $B190,data!$C$2:$C$326, "=2", data!$D$2:$D$326, "=1", data!$E$2:$E$326, {2,3}, data!$F$2:$F$326, "=1", data!$G$2:$G$326, "=1"), $C190=8, AVERAGEIFS(data!I$2:I$326, data!$B$2:$B$326, $B190,data!$C$2:$C$326, "=2", data!$D$2:$D$326, {2,3}, data!$E$2:$E$326, {2,3}, data!$F$2:$F$326, "=1", data!$G$2:$G$326, "=1"))</f>
        <v>0</v>
      </c>
      <c r="F190" s="4">
        <f>_xlfn.IFS($C190=1, AVERAGEIFS(data!J$2:J$326, data!$B$2:$B$326, $B190,data!$C$2:$C$326, "=2", data!$D$2:$D$326, "=1", data!$E$2:$E$326, "=1", data!$F$2:$F$326, "=1", data!$G$2:$G$326, "=1"), $C190=2, AVERAGEIFS(data!J$2:J$326, data!$B$2:$B$326, $B190,data!$C$2:$C$326, "=2", data!$D$2:$D$326, "=1", data!$E$2:$E$326, "=1", data!$F$2:$F$326, "=1", data!$G$2:$G$326, "=2"), $C190=3, AVERAGEIFS(data!J$2:J$326, data!$B$2:$B$326, $B190,data!$C$2:$C$326, "=2", data!$D$2:$D$326, "=1", data!$E$2:$E$326, "=1", data!$F$2:$F$326, "=1", data!$G$2:$G$326, "=3"), $C190=4, AVERAGEIFS(data!J$2:J$326, data!$B$2:$B$326, $B190,data!$C$2:$C$326, "=3", data!$D$2:$D$326, "=1", data!$E$2:$E$326, "=1", data!$F$2:$F$326, "=1", data!$G$2:$G$326, "=1"), $C190=5, AVERAGEIFS(data!J$2:J$326, data!$B$2:$B$326, $B190,data!$C$2:$C$326, "=3", data!$D$2:$D$326, "=1", data!$E$2:$E$326, "=1", data!$F$2:$F$326, "=1", data!$G$2:$G$326, "=2"), $C190=6, AVERAGEIFS(data!J$2:J$326, data!$B$2:$B$326, $B190,data!$C$2:$C$326, "=2", data!$D$2:$D$326, {2,3}, data!$E$2:$E$326, "=1", data!$F$2:$F$326, "=1", data!$G$2:$G$326, "=1"), $C190=7, AVERAGEIFS(data!J$2:J$326, data!$B$2:$B$326, $B190,data!$C$2:$C$326, "=2", data!$D$2:$D$326, "=1", data!$E$2:$E$326, {2,3}, data!$F$2:$F$326, "=1", data!$G$2:$G$326, "=1"), $C190=8, AVERAGEIFS(data!J$2:J$326, data!$B$2:$B$326, $B190,data!$C$2:$C$326, "=2", data!$D$2:$D$326, {2,3}, data!$E$2:$E$326, {2,3}, data!$F$2:$F$326, "=1", data!$G$2:$G$326, "=1"))</f>
        <v>0</v>
      </c>
      <c r="G190" s="4">
        <f>_xlfn.IFS($C190=1, AVERAGEIFS(data!K$2:K$326, data!$B$2:$B$326, $B190,data!$C$2:$C$326, "=2", data!$D$2:$D$326, "=1", data!$E$2:$E$326, "=1", data!$F$2:$F$326, "=1", data!$G$2:$G$326, "=1"), $C190=2, AVERAGEIFS(data!K$2:K$326, data!$B$2:$B$326, $B190,data!$C$2:$C$326, "=2", data!$D$2:$D$326, "=1", data!$E$2:$E$326, "=1", data!$F$2:$F$326, "=1", data!$G$2:$G$326, "=2"), $C190=3, AVERAGEIFS(data!K$2:K$326, data!$B$2:$B$326, $B190,data!$C$2:$C$326, "=2", data!$D$2:$D$326, "=1", data!$E$2:$E$326, "=1", data!$F$2:$F$326, "=1", data!$G$2:$G$326, "=3"), $C190=4, AVERAGEIFS(data!K$2:K$326, data!$B$2:$B$326, $B190,data!$C$2:$C$326, "=3", data!$D$2:$D$326, "=1", data!$E$2:$E$326, "=1", data!$F$2:$F$326, "=1", data!$G$2:$G$326, "=1"), $C190=5, AVERAGEIFS(data!K$2:K$326, data!$B$2:$B$326, $B190,data!$C$2:$C$326, "=3", data!$D$2:$D$326, "=1", data!$E$2:$E$326, "=1", data!$F$2:$F$326, "=1", data!$G$2:$G$326, "=2"), $C190=6, AVERAGEIFS(data!K$2:K$326, data!$B$2:$B$326, $B190,data!$C$2:$C$326, "=2", data!$D$2:$D$326, {2,3}, data!$E$2:$E$326, "=1", data!$F$2:$F$326, "=1", data!$G$2:$G$326, "=1"), $C190=7, AVERAGEIFS(data!K$2:K$326, data!$B$2:$B$326, $B190,data!$C$2:$C$326, "=2", data!$D$2:$D$326, "=1", data!$E$2:$E$326, {2,3}, data!$F$2:$F$326, "=1", data!$G$2:$G$326, "=1"), $C190=8, AVERAGEIFS(data!K$2:K$326, data!$B$2:$B$326, $B190,data!$C$2:$C$326, "=2", data!$D$2:$D$326, {2,3}, data!$E$2:$E$326, {2,3}, data!$F$2:$F$326, "=1", data!$G$2:$G$326, "=1"))</f>
        <v>0</v>
      </c>
      <c r="H190" s="6" t="str">
        <f t="shared" si="2"/>
        <v>N/A</v>
      </c>
    </row>
    <row r="191" spans="1:9" x14ac:dyDescent="0.2">
      <c r="A191" s="4" t="s">
        <v>15</v>
      </c>
      <c r="B191" s="4">
        <v>18</v>
      </c>
      <c r="C191" s="3">
        <v>6</v>
      </c>
      <c r="D191" s="4">
        <f>_xlfn.IFS($C191=1, AVERAGEIFS(data!H$2:H$326, data!$B$2:$B$326, $B191,data!$C$2:$C$326, "=2", data!$D$2:$D$326, "=1", data!$E$2:$E$326, "=1", data!$F$2:$F$326, "=1", data!$G$2:$G$326, "=1"), $C191=2, AVERAGEIFS(data!H$2:H$326, data!$B$2:$B$326, $B191,data!$C$2:$C$326, "=2", data!$D$2:$D$326, "=1", data!$E$2:$E$326, "=1", data!$F$2:$F$326, "=1", data!$G$2:$G$326, "=2"), $C191=3, AVERAGEIFS(data!H$2:H$326, data!$B$2:$B$326, $B191,data!$C$2:$C$326, "=2", data!$D$2:$D$326, "=1", data!$E$2:$E$326, "=1", data!$F$2:$F$326, "=1", data!$G$2:$G$326, "=3"), $C191=4, AVERAGEIFS(data!H$2:H$326, data!$B$2:$B$326, $B191,data!$C$2:$C$326, "=3", data!$D$2:$D$326, "=1", data!$E$2:$E$326, "=1", data!$F$2:$F$326, "=1", data!$G$2:$G$326, "=1"), $C191=5, AVERAGEIFS(data!H$2:H$326, data!$B$2:$B$326, $B191,data!$C$2:$C$326, "=3", data!$D$2:$D$326, "=1", data!$E$2:$E$326, "=1", data!$F$2:$F$326, "=1", data!$G$2:$G$326, "=2"), $C191=6, AVERAGEIFS(data!H$2:H$326, data!$B$2:$B$326, $B191,data!$C$2:$C$326, "=2", data!$D$2:$D$326, {2,3}, data!$E$2:$E$326, "=1", data!$F$2:$F$326, "=1", data!$G$2:$G$326, "=1"), $C191=7, AVERAGEIFS(data!H$2:H$326, data!$B$2:$B$326, $B191,data!$C$2:$C$326, "=2", data!$D$2:$D$326, "=1", data!$E$2:$E$326, {2,3}, data!$F$2:$F$326, "=1", data!$G$2:$G$326, "=1"), $C191=8, AVERAGEIFS(data!H$2:H$326, data!$B$2:$B$326, $B191,data!$C$2:$C$326, "=2", data!$D$2:$D$326, {2,3}, data!$E$2:$E$326, {2,3}, data!$F$2:$F$326, "=1", data!$G$2:$G$326, "=1"))</f>
        <v>500</v>
      </c>
      <c r="E191" s="4">
        <f>_xlfn.IFS($C191=1, AVERAGEIFS(data!I$2:I$326, data!$B$2:$B$326, $B191,data!$C$2:$C$326, "=2", data!$D$2:$D$326, "=1", data!$E$2:$E$326, "=1", data!$F$2:$F$326, "=1", data!$G$2:$G$326, "=1"), $C191=2, AVERAGEIFS(data!I$2:I$326, data!$B$2:$B$326, $B191,data!$C$2:$C$326, "=2", data!$D$2:$D$326, "=1", data!$E$2:$E$326, "=1", data!$F$2:$F$326, "=1", data!$G$2:$G$326, "=2"), $C191=3, AVERAGEIFS(data!I$2:I$326, data!$B$2:$B$326, $B191,data!$C$2:$C$326, "=2", data!$D$2:$D$326, "=1", data!$E$2:$E$326, "=1", data!$F$2:$F$326, "=1", data!$G$2:$G$326, "=3"), $C191=4, AVERAGEIFS(data!I$2:I$326, data!$B$2:$B$326, $B191,data!$C$2:$C$326, "=3", data!$D$2:$D$326, "=1", data!$E$2:$E$326, "=1", data!$F$2:$F$326, "=1", data!$G$2:$G$326, "=1"), $C191=5, AVERAGEIFS(data!I$2:I$326, data!$B$2:$B$326, $B191,data!$C$2:$C$326, "=3", data!$D$2:$D$326, "=1", data!$E$2:$E$326, "=1", data!$F$2:$F$326, "=1", data!$G$2:$G$326, "=2"), $C191=6, AVERAGEIFS(data!I$2:I$326, data!$B$2:$B$326, $B191,data!$C$2:$C$326, "=2", data!$D$2:$D$326, {2,3}, data!$E$2:$E$326, "=1", data!$F$2:$F$326, "=1", data!$G$2:$G$326, "=1"), $C191=7, AVERAGEIFS(data!I$2:I$326, data!$B$2:$B$326, $B191,data!$C$2:$C$326, "=2", data!$D$2:$D$326, "=1", data!$E$2:$E$326, {2,3}, data!$F$2:$F$326, "=1", data!$G$2:$G$326, "=1"), $C191=8, AVERAGEIFS(data!I$2:I$326, data!$B$2:$B$326, $B191,data!$C$2:$C$326, "=2", data!$D$2:$D$326, {2,3}, data!$E$2:$E$326, {2,3}, data!$F$2:$F$326, "=1", data!$G$2:$G$326, "=1"))</f>
        <v>205</v>
      </c>
      <c r="F191" s="4">
        <f>_xlfn.IFS($C191=1, AVERAGEIFS(data!J$2:J$326, data!$B$2:$B$326, $B191,data!$C$2:$C$326, "=2", data!$D$2:$D$326, "=1", data!$E$2:$E$326, "=1", data!$F$2:$F$326, "=1", data!$G$2:$G$326, "=1"), $C191=2, AVERAGEIFS(data!J$2:J$326, data!$B$2:$B$326, $B191,data!$C$2:$C$326, "=2", data!$D$2:$D$326, "=1", data!$E$2:$E$326, "=1", data!$F$2:$F$326, "=1", data!$G$2:$G$326, "=2"), $C191=3, AVERAGEIFS(data!J$2:J$326, data!$B$2:$B$326, $B191,data!$C$2:$C$326, "=2", data!$D$2:$D$326, "=1", data!$E$2:$E$326, "=1", data!$F$2:$F$326, "=1", data!$G$2:$G$326, "=3"), $C191=4, AVERAGEIFS(data!J$2:J$326, data!$B$2:$B$326, $B191,data!$C$2:$C$326, "=3", data!$D$2:$D$326, "=1", data!$E$2:$E$326, "=1", data!$F$2:$F$326, "=1", data!$G$2:$G$326, "=1"), $C191=5, AVERAGEIFS(data!J$2:J$326, data!$B$2:$B$326, $B191,data!$C$2:$C$326, "=3", data!$D$2:$D$326, "=1", data!$E$2:$E$326, "=1", data!$F$2:$F$326, "=1", data!$G$2:$G$326, "=2"), $C191=6, AVERAGEIFS(data!J$2:J$326, data!$B$2:$B$326, $B191,data!$C$2:$C$326, "=2", data!$D$2:$D$326, {2,3}, data!$E$2:$E$326, "=1", data!$F$2:$F$326, "=1", data!$G$2:$G$326, "=1"), $C191=7, AVERAGEIFS(data!J$2:J$326, data!$B$2:$B$326, $B191,data!$C$2:$C$326, "=2", data!$D$2:$D$326, "=1", data!$E$2:$E$326, {2,3}, data!$F$2:$F$326, "=1", data!$G$2:$G$326, "=1"), $C191=8, AVERAGEIFS(data!J$2:J$326, data!$B$2:$B$326, $B191,data!$C$2:$C$326, "=2", data!$D$2:$D$326, {2,3}, data!$E$2:$E$326, {2,3}, data!$F$2:$F$326, "=1", data!$G$2:$G$326, "=1"))</f>
        <v>20</v>
      </c>
      <c r="G191" s="4">
        <f>_xlfn.IFS($C191=1, AVERAGEIFS(data!K$2:K$326, data!$B$2:$B$326, $B191,data!$C$2:$C$326, "=2", data!$D$2:$D$326, "=1", data!$E$2:$E$326, "=1", data!$F$2:$F$326, "=1", data!$G$2:$G$326, "=1"), $C191=2, AVERAGEIFS(data!K$2:K$326, data!$B$2:$B$326, $B191,data!$C$2:$C$326, "=2", data!$D$2:$D$326, "=1", data!$E$2:$E$326, "=1", data!$F$2:$F$326, "=1", data!$G$2:$G$326, "=2"), $C191=3, AVERAGEIFS(data!K$2:K$326, data!$B$2:$B$326, $B191,data!$C$2:$C$326, "=2", data!$D$2:$D$326, "=1", data!$E$2:$E$326, "=1", data!$F$2:$F$326, "=1", data!$G$2:$G$326, "=3"), $C191=4, AVERAGEIFS(data!K$2:K$326, data!$B$2:$B$326, $B191,data!$C$2:$C$326, "=3", data!$D$2:$D$326, "=1", data!$E$2:$E$326, "=1", data!$F$2:$F$326, "=1", data!$G$2:$G$326, "=1"), $C191=5, AVERAGEIFS(data!K$2:K$326, data!$B$2:$B$326, $B191,data!$C$2:$C$326, "=3", data!$D$2:$D$326, "=1", data!$E$2:$E$326, "=1", data!$F$2:$F$326, "=1", data!$G$2:$G$326, "=2"), $C191=6, AVERAGEIFS(data!K$2:K$326, data!$B$2:$B$326, $B191,data!$C$2:$C$326, "=2", data!$D$2:$D$326, {2,3}, data!$E$2:$E$326, "=1", data!$F$2:$F$326, "=1", data!$G$2:$G$326, "=1"), $C191=7, AVERAGEIFS(data!K$2:K$326, data!$B$2:$B$326, $B191,data!$C$2:$C$326, "=2", data!$D$2:$D$326, "=1", data!$E$2:$E$326, {2,3}, data!$F$2:$F$326, "=1", data!$G$2:$G$326, "=1"), $C191=8, AVERAGEIFS(data!K$2:K$326, data!$B$2:$B$326, $B191,data!$C$2:$C$326, "=2", data!$D$2:$D$326, {2,3}, data!$E$2:$E$326, {2,3}, data!$F$2:$F$326, "=1", data!$G$2:$G$326, "=1"))</f>
        <v>1</v>
      </c>
      <c r="H191" s="6">
        <f t="shared" si="2"/>
        <v>0.95</v>
      </c>
      <c r="I191" s="6"/>
    </row>
    <row r="192" spans="1:9" x14ac:dyDescent="0.2">
      <c r="A192" s="4" t="s">
        <v>15</v>
      </c>
      <c r="B192" s="4">
        <v>18</v>
      </c>
      <c r="C192" s="3">
        <v>7</v>
      </c>
      <c r="D192" s="4">
        <f>_xlfn.IFS($C192=1, AVERAGEIFS(data!H$2:H$326, data!$B$2:$B$326, $B192,data!$C$2:$C$326, "=2", data!$D$2:$D$326, "=1", data!$E$2:$E$326, "=1", data!$F$2:$F$326, "=1", data!$G$2:$G$326, "=1"), $C192=2, AVERAGEIFS(data!H$2:H$326, data!$B$2:$B$326, $B192,data!$C$2:$C$326, "=2", data!$D$2:$D$326, "=1", data!$E$2:$E$326, "=1", data!$F$2:$F$326, "=1", data!$G$2:$G$326, "=2"), $C192=3, AVERAGEIFS(data!H$2:H$326, data!$B$2:$B$326, $B192,data!$C$2:$C$326, "=2", data!$D$2:$D$326, "=1", data!$E$2:$E$326, "=1", data!$F$2:$F$326, "=1", data!$G$2:$G$326, "=3"), $C192=4, AVERAGEIFS(data!H$2:H$326, data!$B$2:$B$326, $B192,data!$C$2:$C$326, "=3", data!$D$2:$D$326, "=1", data!$E$2:$E$326, "=1", data!$F$2:$F$326, "=1", data!$G$2:$G$326, "=1"), $C192=5, AVERAGEIFS(data!H$2:H$326, data!$B$2:$B$326, $B192,data!$C$2:$C$326, "=3", data!$D$2:$D$326, "=1", data!$E$2:$E$326, "=1", data!$F$2:$F$326, "=1", data!$G$2:$G$326, "=2"), $C192=6, AVERAGEIFS(data!H$2:H$326, data!$B$2:$B$326, $B192,data!$C$2:$C$326, "=2", data!$D$2:$D$326, {2,3}, data!$E$2:$E$326, "=1", data!$F$2:$F$326, "=1", data!$G$2:$G$326, "=1"), $C192=7, AVERAGEIFS(data!H$2:H$326, data!$B$2:$B$326, $B192,data!$C$2:$C$326, "=2", data!$D$2:$D$326, "=1", data!$E$2:$E$326, {2,3}, data!$F$2:$F$326, "=1", data!$G$2:$G$326, "=1"), $C192=8, AVERAGEIFS(data!H$2:H$326, data!$B$2:$B$326, $B192,data!$C$2:$C$326, "=2", data!$D$2:$D$326, {2,3}, data!$E$2:$E$326, {2,3}, data!$F$2:$F$326, "=1", data!$G$2:$G$326, "=1"))</f>
        <v>500</v>
      </c>
      <c r="E192" s="4">
        <f>_xlfn.IFS($C192=1, AVERAGEIFS(data!I$2:I$326, data!$B$2:$B$326, $B192,data!$C$2:$C$326, "=2", data!$D$2:$D$326, "=1", data!$E$2:$E$326, "=1", data!$F$2:$F$326, "=1", data!$G$2:$G$326, "=1"), $C192=2, AVERAGEIFS(data!I$2:I$326, data!$B$2:$B$326, $B192,data!$C$2:$C$326, "=2", data!$D$2:$D$326, "=1", data!$E$2:$E$326, "=1", data!$F$2:$F$326, "=1", data!$G$2:$G$326, "=2"), $C192=3, AVERAGEIFS(data!I$2:I$326, data!$B$2:$B$326, $B192,data!$C$2:$C$326, "=2", data!$D$2:$D$326, "=1", data!$E$2:$E$326, "=1", data!$F$2:$F$326, "=1", data!$G$2:$G$326, "=3"), $C192=4, AVERAGEIFS(data!I$2:I$326, data!$B$2:$B$326, $B192,data!$C$2:$C$326, "=3", data!$D$2:$D$326, "=1", data!$E$2:$E$326, "=1", data!$F$2:$F$326, "=1", data!$G$2:$G$326, "=1"), $C192=5, AVERAGEIFS(data!I$2:I$326, data!$B$2:$B$326, $B192,data!$C$2:$C$326, "=3", data!$D$2:$D$326, "=1", data!$E$2:$E$326, "=1", data!$F$2:$F$326, "=1", data!$G$2:$G$326, "=2"), $C192=6, AVERAGEIFS(data!I$2:I$326, data!$B$2:$B$326, $B192,data!$C$2:$C$326, "=2", data!$D$2:$D$326, {2,3}, data!$E$2:$E$326, "=1", data!$F$2:$F$326, "=1", data!$G$2:$G$326, "=1"), $C192=7, AVERAGEIFS(data!I$2:I$326, data!$B$2:$B$326, $B192,data!$C$2:$C$326, "=2", data!$D$2:$D$326, "=1", data!$E$2:$E$326, {2,3}, data!$F$2:$F$326, "=1", data!$G$2:$G$326, "=1"), $C192=8, AVERAGEIFS(data!I$2:I$326, data!$B$2:$B$326, $B192,data!$C$2:$C$326, "=2", data!$D$2:$D$326, {2,3}, data!$E$2:$E$326, {2,3}, data!$F$2:$F$326, "=1", data!$G$2:$G$326, "=1"))</f>
        <v>500</v>
      </c>
      <c r="F192" s="4">
        <f>_xlfn.IFS($C192=1, AVERAGEIFS(data!J$2:J$326, data!$B$2:$B$326, $B192,data!$C$2:$C$326, "=2", data!$D$2:$D$326, "=1", data!$E$2:$E$326, "=1", data!$F$2:$F$326, "=1", data!$G$2:$G$326, "=1"), $C192=2, AVERAGEIFS(data!J$2:J$326, data!$B$2:$B$326, $B192,data!$C$2:$C$326, "=2", data!$D$2:$D$326, "=1", data!$E$2:$E$326, "=1", data!$F$2:$F$326, "=1", data!$G$2:$G$326, "=2"), $C192=3, AVERAGEIFS(data!J$2:J$326, data!$B$2:$B$326, $B192,data!$C$2:$C$326, "=2", data!$D$2:$D$326, "=1", data!$E$2:$E$326, "=1", data!$F$2:$F$326, "=1", data!$G$2:$G$326, "=3"), $C192=4, AVERAGEIFS(data!J$2:J$326, data!$B$2:$B$326, $B192,data!$C$2:$C$326, "=3", data!$D$2:$D$326, "=1", data!$E$2:$E$326, "=1", data!$F$2:$F$326, "=1", data!$G$2:$G$326, "=1"), $C192=5, AVERAGEIFS(data!J$2:J$326, data!$B$2:$B$326, $B192,data!$C$2:$C$326, "=3", data!$D$2:$D$326, "=1", data!$E$2:$E$326, "=1", data!$F$2:$F$326, "=1", data!$G$2:$G$326, "=2"), $C192=6, AVERAGEIFS(data!J$2:J$326, data!$B$2:$B$326, $B192,data!$C$2:$C$326, "=2", data!$D$2:$D$326, {2,3}, data!$E$2:$E$326, "=1", data!$F$2:$F$326, "=1", data!$G$2:$G$326, "=1"), $C192=7, AVERAGEIFS(data!J$2:J$326, data!$B$2:$B$326, $B192,data!$C$2:$C$326, "=2", data!$D$2:$D$326, "=1", data!$E$2:$E$326, {2,3}, data!$F$2:$F$326, "=1", data!$G$2:$G$326, "=1"), $C192=8, AVERAGEIFS(data!J$2:J$326, data!$B$2:$B$326, $B192,data!$C$2:$C$326, "=2", data!$D$2:$D$326, {2,3}, data!$E$2:$E$326, {2,3}, data!$F$2:$F$326, "=1", data!$G$2:$G$326, "=1"))</f>
        <v>495</v>
      </c>
      <c r="G192" s="4">
        <f>_xlfn.IFS($C192=1, AVERAGEIFS(data!K$2:K$326, data!$B$2:$B$326, $B192,data!$C$2:$C$326, "=2", data!$D$2:$D$326, "=1", data!$E$2:$E$326, "=1", data!$F$2:$F$326, "=1", data!$G$2:$G$326, "=1"), $C192=2, AVERAGEIFS(data!K$2:K$326, data!$B$2:$B$326, $B192,data!$C$2:$C$326, "=2", data!$D$2:$D$326, "=1", data!$E$2:$E$326, "=1", data!$F$2:$F$326, "=1", data!$G$2:$G$326, "=2"), $C192=3, AVERAGEIFS(data!K$2:K$326, data!$B$2:$B$326, $B192,data!$C$2:$C$326, "=2", data!$D$2:$D$326, "=1", data!$E$2:$E$326, "=1", data!$F$2:$F$326, "=1", data!$G$2:$G$326, "=3"), $C192=4, AVERAGEIFS(data!K$2:K$326, data!$B$2:$B$326, $B192,data!$C$2:$C$326, "=3", data!$D$2:$D$326, "=1", data!$E$2:$E$326, "=1", data!$F$2:$F$326, "=1", data!$G$2:$G$326, "=1"), $C192=5, AVERAGEIFS(data!K$2:K$326, data!$B$2:$B$326, $B192,data!$C$2:$C$326, "=3", data!$D$2:$D$326, "=1", data!$E$2:$E$326, "=1", data!$F$2:$F$326, "=1", data!$G$2:$G$326, "=2"), $C192=6, AVERAGEIFS(data!K$2:K$326, data!$B$2:$B$326, $B192,data!$C$2:$C$326, "=2", data!$D$2:$D$326, {2,3}, data!$E$2:$E$326, "=1", data!$F$2:$F$326, "=1", data!$G$2:$G$326, "=1"), $C192=7, AVERAGEIFS(data!K$2:K$326, data!$B$2:$B$326, $B192,data!$C$2:$C$326, "=2", data!$D$2:$D$326, "=1", data!$E$2:$E$326, {2,3}, data!$F$2:$F$326, "=1", data!$G$2:$G$326, "=1"), $C192=8, AVERAGEIFS(data!K$2:K$326, data!$B$2:$B$326, $B192,data!$C$2:$C$326, "=2", data!$D$2:$D$326, {2,3}, data!$E$2:$E$326, {2,3}, data!$F$2:$F$326, "=1", data!$G$2:$G$326, "=1"))</f>
        <v>495</v>
      </c>
      <c r="H192" s="6">
        <f t="shared" si="2"/>
        <v>0</v>
      </c>
    </row>
    <row r="193" spans="1:8" x14ac:dyDescent="0.2">
      <c r="A193" s="4" t="s">
        <v>15</v>
      </c>
      <c r="B193" s="4">
        <v>18</v>
      </c>
      <c r="C193" s="3">
        <v>8</v>
      </c>
      <c r="D193" s="4">
        <f>_xlfn.IFS($C193=1, AVERAGEIFS(data!H$2:H$326, data!$B$2:$B$326, $B193,data!$C$2:$C$326, "=2", data!$D$2:$D$326, "=1", data!$E$2:$E$326, "=1", data!$F$2:$F$326, "=1", data!$G$2:$G$326, "=1"), $C193=2, AVERAGEIFS(data!H$2:H$326, data!$B$2:$B$326, $B193,data!$C$2:$C$326, "=2", data!$D$2:$D$326, "=1", data!$E$2:$E$326, "=1", data!$F$2:$F$326, "=1", data!$G$2:$G$326, "=2"), $C193=3, AVERAGEIFS(data!H$2:H$326, data!$B$2:$B$326, $B193,data!$C$2:$C$326, "=2", data!$D$2:$D$326, "=1", data!$E$2:$E$326, "=1", data!$F$2:$F$326, "=1", data!$G$2:$G$326, "=3"), $C193=4, AVERAGEIFS(data!H$2:H$326, data!$B$2:$B$326, $B193,data!$C$2:$C$326, "=3", data!$D$2:$D$326, "=1", data!$E$2:$E$326, "=1", data!$F$2:$F$326, "=1", data!$G$2:$G$326, "=1"), $C193=5, AVERAGEIFS(data!H$2:H$326, data!$B$2:$B$326, $B193,data!$C$2:$C$326, "=3", data!$D$2:$D$326, "=1", data!$E$2:$E$326, "=1", data!$F$2:$F$326, "=1", data!$G$2:$G$326, "=2"), $C193=6, AVERAGEIFS(data!H$2:H$326, data!$B$2:$B$326, $B193,data!$C$2:$C$326, "=2", data!$D$2:$D$326, {2,3}, data!$E$2:$E$326, "=1", data!$F$2:$F$326, "=1", data!$G$2:$G$326, "=1"), $C193=7, AVERAGEIFS(data!H$2:H$326, data!$B$2:$B$326, $B193,data!$C$2:$C$326, "=2", data!$D$2:$D$326, "=1", data!$E$2:$E$326, {2,3}, data!$F$2:$F$326, "=1", data!$G$2:$G$326, "=1"), $C193=8, AVERAGEIFS(data!H$2:H$326, data!$B$2:$B$326, $B193,data!$C$2:$C$326, "=2", data!$D$2:$D$326, {2,3}, data!$E$2:$E$326, {2,3}, data!$F$2:$F$326, "=1", data!$G$2:$G$326, "=1"))</f>
        <v>500</v>
      </c>
      <c r="E193" s="4">
        <f>_xlfn.IFS($C193=1, AVERAGEIFS(data!I$2:I$326, data!$B$2:$B$326, $B193,data!$C$2:$C$326, "=2", data!$D$2:$D$326, "=1", data!$E$2:$E$326, "=1", data!$F$2:$F$326, "=1", data!$G$2:$G$326, "=1"), $C193=2, AVERAGEIFS(data!I$2:I$326, data!$B$2:$B$326, $B193,data!$C$2:$C$326, "=2", data!$D$2:$D$326, "=1", data!$E$2:$E$326, "=1", data!$F$2:$F$326, "=1", data!$G$2:$G$326, "=2"), $C193=3, AVERAGEIFS(data!I$2:I$326, data!$B$2:$B$326, $B193,data!$C$2:$C$326, "=2", data!$D$2:$D$326, "=1", data!$E$2:$E$326, "=1", data!$F$2:$F$326, "=1", data!$G$2:$G$326, "=3"), $C193=4, AVERAGEIFS(data!I$2:I$326, data!$B$2:$B$326, $B193,data!$C$2:$C$326, "=3", data!$D$2:$D$326, "=1", data!$E$2:$E$326, "=1", data!$F$2:$F$326, "=1", data!$G$2:$G$326, "=1"), $C193=5, AVERAGEIFS(data!I$2:I$326, data!$B$2:$B$326, $B193,data!$C$2:$C$326, "=3", data!$D$2:$D$326, "=1", data!$E$2:$E$326, "=1", data!$F$2:$F$326, "=1", data!$G$2:$G$326, "=2"), $C193=6, AVERAGEIFS(data!I$2:I$326, data!$B$2:$B$326, $B193,data!$C$2:$C$326, "=2", data!$D$2:$D$326, {2,3}, data!$E$2:$E$326, "=1", data!$F$2:$F$326, "=1", data!$G$2:$G$326, "=1"), $C193=7, AVERAGEIFS(data!I$2:I$326, data!$B$2:$B$326, $B193,data!$C$2:$C$326, "=2", data!$D$2:$D$326, "=1", data!$E$2:$E$326, {2,3}, data!$F$2:$F$326, "=1", data!$G$2:$G$326, "=1"), $C193=8, AVERAGEIFS(data!I$2:I$326, data!$B$2:$B$326, $B193,data!$C$2:$C$326, "=2", data!$D$2:$D$326, {2,3}, data!$E$2:$E$326, {2,3}, data!$F$2:$F$326, "=1", data!$G$2:$G$326, "=1"))</f>
        <v>500</v>
      </c>
      <c r="F193" s="4">
        <f>_xlfn.IFS($C193=1, AVERAGEIFS(data!J$2:J$326, data!$B$2:$B$326, $B193,data!$C$2:$C$326, "=2", data!$D$2:$D$326, "=1", data!$E$2:$E$326, "=1", data!$F$2:$F$326, "=1", data!$G$2:$G$326, "=1"), $C193=2, AVERAGEIFS(data!J$2:J$326, data!$B$2:$B$326, $B193,data!$C$2:$C$326, "=2", data!$D$2:$D$326, "=1", data!$E$2:$E$326, "=1", data!$F$2:$F$326, "=1", data!$G$2:$G$326, "=2"), $C193=3, AVERAGEIFS(data!J$2:J$326, data!$B$2:$B$326, $B193,data!$C$2:$C$326, "=2", data!$D$2:$D$326, "=1", data!$E$2:$E$326, "=1", data!$F$2:$F$326, "=1", data!$G$2:$G$326, "=3"), $C193=4, AVERAGEIFS(data!J$2:J$326, data!$B$2:$B$326, $B193,data!$C$2:$C$326, "=3", data!$D$2:$D$326, "=1", data!$E$2:$E$326, "=1", data!$F$2:$F$326, "=1", data!$G$2:$G$326, "=1"), $C193=5, AVERAGEIFS(data!J$2:J$326, data!$B$2:$B$326, $B193,data!$C$2:$C$326, "=3", data!$D$2:$D$326, "=1", data!$E$2:$E$326, "=1", data!$F$2:$F$326, "=1", data!$G$2:$G$326, "=2"), $C193=6, AVERAGEIFS(data!J$2:J$326, data!$B$2:$B$326, $B193,data!$C$2:$C$326, "=2", data!$D$2:$D$326, {2,3}, data!$E$2:$E$326, "=1", data!$F$2:$F$326, "=1", data!$G$2:$G$326, "=1"), $C193=7, AVERAGEIFS(data!J$2:J$326, data!$B$2:$B$326, $B193,data!$C$2:$C$326, "=2", data!$D$2:$D$326, "=1", data!$E$2:$E$326, {2,3}, data!$F$2:$F$326, "=1", data!$G$2:$G$326, "=1"), $C193=8, AVERAGEIFS(data!J$2:J$326, data!$B$2:$B$326, $B193,data!$C$2:$C$326, "=2", data!$D$2:$D$326, {2,3}, data!$E$2:$E$326, {2,3}, data!$F$2:$F$326, "=1", data!$G$2:$G$326, "=1"))</f>
        <v>495</v>
      </c>
      <c r="G193" s="4">
        <f>_xlfn.IFS($C193=1, AVERAGEIFS(data!K$2:K$326, data!$B$2:$B$326, $B193,data!$C$2:$C$326, "=2", data!$D$2:$D$326, "=1", data!$E$2:$E$326, "=1", data!$F$2:$F$326, "=1", data!$G$2:$G$326, "=1"), $C193=2, AVERAGEIFS(data!K$2:K$326, data!$B$2:$B$326, $B193,data!$C$2:$C$326, "=2", data!$D$2:$D$326, "=1", data!$E$2:$E$326, "=1", data!$F$2:$F$326, "=1", data!$G$2:$G$326, "=2"), $C193=3, AVERAGEIFS(data!K$2:K$326, data!$B$2:$B$326, $B193,data!$C$2:$C$326, "=2", data!$D$2:$D$326, "=1", data!$E$2:$E$326, "=1", data!$F$2:$F$326, "=1", data!$G$2:$G$326, "=3"), $C193=4, AVERAGEIFS(data!K$2:K$326, data!$B$2:$B$326, $B193,data!$C$2:$C$326, "=3", data!$D$2:$D$326, "=1", data!$E$2:$E$326, "=1", data!$F$2:$F$326, "=1", data!$G$2:$G$326, "=1"), $C193=5, AVERAGEIFS(data!K$2:K$326, data!$B$2:$B$326, $B193,data!$C$2:$C$326, "=3", data!$D$2:$D$326, "=1", data!$E$2:$E$326, "=1", data!$F$2:$F$326, "=1", data!$G$2:$G$326, "=2"), $C193=6, AVERAGEIFS(data!K$2:K$326, data!$B$2:$B$326, $B193,data!$C$2:$C$326, "=2", data!$D$2:$D$326, {2,3}, data!$E$2:$E$326, "=1", data!$F$2:$F$326, "=1", data!$G$2:$G$326, "=1"), $C193=7, AVERAGEIFS(data!K$2:K$326, data!$B$2:$B$326, $B193,data!$C$2:$C$326, "=2", data!$D$2:$D$326, "=1", data!$E$2:$E$326, {2,3}, data!$F$2:$F$326, "=1", data!$G$2:$G$326, "=1"), $C193=8, AVERAGEIFS(data!K$2:K$326, data!$B$2:$B$326, $B193,data!$C$2:$C$326, "=2", data!$D$2:$D$326, {2,3}, data!$E$2:$E$326, {2,3}, data!$F$2:$F$326, "=1", data!$G$2:$G$326, "=1"))</f>
        <v>495</v>
      </c>
      <c r="H193" s="6">
        <f t="shared" si="2"/>
        <v>0</v>
      </c>
    </row>
    <row r="194" spans="1:8" x14ac:dyDescent="0.2">
      <c r="A194" s="4" t="s">
        <v>15</v>
      </c>
      <c r="B194" s="4">
        <v>19</v>
      </c>
      <c r="C194" s="3">
        <v>1</v>
      </c>
      <c r="D194" s="4">
        <f>_xlfn.IFS($C194=1, AVERAGEIFS(data!H$2:H$326, data!$B$2:$B$326, $B194,data!$C$2:$C$326, "=2", data!$D$2:$D$326, "=1", data!$E$2:$E$326, "=1", data!$F$2:$F$326, "=1", data!$G$2:$G$326, "=1"), $C194=2, AVERAGEIFS(data!H$2:H$326, data!$B$2:$B$326, $B194,data!$C$2:$C$326, "=2", data!$D$2:$D$326, "=1", data!$E$2:$E$326, "=1", data!$F$2:$F$326, "=1", data!$G$2:$G$326, "=2"), $C194=3, AVERAGEIFS(data!H$2:H$326, data!$B$2:$B$326, $B194,data!$C$2:$C$326, "=2", data!$D$2:$D$326, "=1", data!$E$2:$E$326, "=1", data!$F$2:$F$326, "=1", data!$G$2:$G$326, "=3"), $C194=4, AVERAGEIFS(data!H$2:H$326, data!$B$2:$B$326, $B194,data!$C$2:$C$326, "=3", data!$D$2:$D$326, "=1", data!$E$2:$E$326, "=1", data!$F$2:$F$326, "=1", data!$G$2:$G$326, "=1"), $C194=5, AVERAGEIFS(data!H$2:H$326, data!$B$2:$B$326, $B194,data!$C$2:$C$326, "=3", data!$D$2:$D$326, "=1", data!$E$2:$E$326, "=1", data!$F$2:$F$326, "=1", data!$G$2:$G$326, "=2"), $C194=6, AVERAGEIFS(data!H$2:H$326, data!$B$2:$B$326, $B194,data!$C$2:$C$326, "=2", data!$D$2:$D$326, {2,3}, data!$E$2:$E$326, "=1", data!$F$2:$F$326, "=1", data!$G$2:$G$326, "=1"), $C194=7, AVERAGEIFS(data!H$2:H$326, data!$B$2:$B$326, $B194,data!$C$2:$C$326, "=2", data!$D$2:$D$326, "=1", data!$E$2:$E$326, {2,3}, data!$F$2:$F$326, "=1", data!$G$2:$G$326, "=1"), $C194=8, AVERAGEIFS(data!H$2:H$326, data!$B$2:$B$326, $B194,data!$C$2:$C$326, "=2", data!$D$2:$D$326, {2,3}, data!$E$2:$E$326, {2,3}, data!$F$2:$F$326, "=1", data!$G$2:$G$326, "=1"))</f>
        <v>500</v>
      </c>
      <c r="E194" s="4">
        <f>_xlfn.IFS($C194=1, AVERAGEIFS(data!I$2:I$326, data!$B$2:$B$326, $B194,data!$C$2:$C$326, "=2", data!$D$2:$D$326, "=1", data!$E$2:$E$326, "=1", data!$F$2:$F$326, "=1", data!$G$2:$G$326, "=1"), $C194=2, AVERAGEIFS(data!I$2:I$326, data!$B$2:$B$326, $B194,data!$C$2:$C$326, "=2", data!$D$2:$D$326, "=1", data!$E$2:$E$326, "=1", data!$F$2:$F$326, "=1", data!$G$2:$G$326, "=2"), $C194=3, AVERAGEIFS(data!I$2:I$326, data!$B$2:$B$326, $B194,data!$C$2:$C$326, "=2", data!$D$2:$D$326, "=1", data!$E$2:$E$326, "=1", data!$F$2:$F$326, "=1", data!$G$2:$G$326, "=3"), $C194=4, AVERAGEIFS(data!I$2:I$326, data!$B$2:$B$326, $B194,data!$C$2:$C$326, "=3", data!$D$2:$D$326, "=1", data!$E$2:$E$326, "=1", data!$F$2:$F$326, "=1", data!$G$2:$G$326, "=1"), $C194=5, AVERAGEIFS(data!I$2:I$326, data!$B$2:$B$326, $B194,data!$C$2:$C$326, "=3", data!$D$2:$D$326, "=1", data!$E$2:$E$326, "=1", data!$F$2:$F$326, "=1", data!$G$2:$G$326, "=2"), $C194=6, AVERAGEIFS(data!I$2:I$326, data!$B$2:$B$326, $B194,data!$C$2:$C$326, "=2", data!$D$2:$D$326, {2,3}, data!$E$2:$E$326, "=1", data!$F$2:$F$326, "=1", data!$G$2:$G$326, "=1"), $C194=7, AVERAGEIFS(data!I$2:I$326, data!$B$2:$B$326, $B194,data!$C$2:$C$326, "=2", data!$D$2:$D$326, "=1", data!$E$2:$E$326, {2,3}, data!$F$2:$F$326, "=1", data!$G$2:$G$326, "=1"), $C194=8, AVERAGEIFS(data!I$2:I$326, data!$B$2:$B$326, $B194,data!$C$2:$C$326, "=2", data!$D$2:$D$326, {2,3}, data!$E$2:$E$326, {2,3}, data!$F$2:$F$326, "=1", data!$G$2:$G$326, "=1"))</f>
        <v>250</v>
      </c>
      <c r="F194" s="4">
        <f>_xlfn.IFS($C194=1, AVERAGEIFS(data!J$2:J$326, data!$B$2:$B$326, $B194,data!$C$2:$C$326, "=2", data!$D$2:$D$326, "=1", data!$E$2:$E$326, "=1", data!$F$2:$F$326, "=1", data!$G$2:$G$326, "=1"), $C194=2, AVERAGEIFS(data!J$2:J$326, data!$B$2:$B$326, $B194,data!$C$2:$C$326, "=2", data!$D$2:$D$326, "=1", data!$E$2:$E$326, "=1", data!$F$2:$F$326, "=1", data!$G$2:$G$326, "=2"), $C194=3, AVERAGEIFS(data!J$2:J$326, data!$B$2:$B$326, $B194,data!$C$2:$C$326, "=2", data!$D$2:$D$326, "=1", data!$E$2:$E$326, "=1", data!$F$2:$F$326, "=1", data!$G$2:$G$326, "=3"), $C194=4, AVERAGEIFS(data!J$2:J$326, data!$B$2:$B$326, $B194,data!$C$2:$C$326, "=3", data!$D$2:$D$326, "=1", data!$E$2:$E$326, "=1", data!$F$2:$F$326, "=1", data!$G$2:$G$326, "=1"), $C194=5, AVERAGEIFS(data!J$2:J$326, data!$B$2:$B$326, $B194,data!$C$2:$C$326, "=3", data!$D$2:$D$326, "=1", data!$E$2:$E$326, "=1", data!$F$2:$F$326, "=1", data!$G$2:$G$326, "=2"), $C194=6, AVERAGEIFS(data!J$2:J$326, data!$B$2:$B$326, $B194,data!$C$2:$C$326, "=2", data!$D$2:$D$326, {2,3}, data!$E$2:$E$326, "=1", data!$F$2:$F$326, "=1", data!$G$2:$G$326, "=1"), $C194=7, AVERAGEIFS(data!J$2:J$326, data!$B$2:$B$326, $B194,data!$C$2:$C$326, "=2", data!$D$2:$D$326, "=1", data!$E$2:$E$326, {2,3}, data!$F$2:$F$326, "=1", data!$G$2:$G$326, "=1"), $C194=8, AVERAGEIFS(data!J$2:J$326, data!$B$2:$B$326, $B194,data!$C$2:$C$326, "=2", data!$D$2:$D$326, {2,3}, data!$E$2:$E$326, {2,3}, data!$F$2:$F$326, "=1", data!$G$2:$G$326, "=1"))</f>
        <v>193</v>
      </c>
      <c r="G194" s="4">
        <f>_xlfn.IFS($C194=1, AVERAGEIFS(data!K$2:K$326, data!$B$2:$B$326, $B194,data!$C$2:$C$326, "=2", data!$D$2:$D$326, "=1", data!$E$2:$E$326, "=1", data!$F$2:$F$326, "=1", data!$G$2:$G$326, "=1"), $C194=2, AVERAGEIFS(data!K$2:K$326, data!$B$2:$B$326, $B194,data!$C$2:$C$326, "=2", data!$D$2:$D$326, "=1", data!$E$2:$E$326, "=1", data!$F$2:$F$326, "=1", data!$G$2:$G$326, "=2"), $C194=3, AVERAGEIFS(data!K$2:K$326, data!$B$2:$B$326, $B194,data!$C$2:$C$326, "=2", data!$D$2:$D$326, "=1", data!$E$2:$E$326, "=1", data!$F$2:$F$326, "=1", data!$G$2:$G$326, "=3"), $C194=4, AVERAGEIFS(data!K$2:K$326, data!$B$2:$B$326, $B194,data!$C$2:$C$326, "=3", data!$D$2:$D$326, "=1", data!$E$2:$E$326, "=1", data!$F$2:$F$326, "=1", data!$G$2:$G$326, "=1"), $C194=5, AVERAGEIFS(data!K$2:K$326, data!$B$2:$B$326, $B194,data!$C$2:$C$326, "=3", data!$D$2:$D$326, "=1", data!$E$2:$E$326, "=1", data!$F$2:$F$326, "=1", data!$G$2:$G$326, "=2"), $C194=6, AVERAGEIFS(data!K$2:K$326, data!$B$2:$B$326, $B194,data!$C$2:$C$326, "=2", data!$D$2:$D$326, {2,3}, data!$E$2:$E$326, "=1", data!$F$2:$F$326, "=1", data!$G$2:$G$326, "=1"), $C194=7, AVERAGEIFS(data!K$2:K$326, data!$B$2:$B$326, $B194,data!$C$2:$C$326, "=2", data!$D$2:$D$326, "=1", data!$E$2:$E$326, {2,3}, data!$F$2:$F$326, "=1", data!$G$2:$G$326, "=1"), $C194=8, AVERAGEIFS(data!K$2:K$326, data!$B$2:$B$326, $B194,data!$C$2:$C$326, "=2", data!$D$2:$D$326, {2,3}, data!$E$2:$E$326, {2,3}, data!$F$2:$F$326, "=1", data!$G$2:$G$326, "=1"))</f>
        <v>1</v>
      </c>
      <c r="H194" s="6">
        <f t="shared" si="2"/>
        <v>0.99481865284974091</v>
      </c>
    </row>
    <row r="195" spans="1:8" x14ac:dyDescent="0.2">
      <c r="A195" s="4" t="s">
        <v>15</v>
      </c>
      <c r="B195" s="4">
        <v>19</v>
      </c>
      <c r="C195" s="3">
        <v>2</v>
      </c>
      <c r="D195" s="4">
        <f>_xlfn.IFS($C195=1, AVERAGEIFS(data!H$2:H$326, data!$B$2:$B$326, $B195,data!$C$2:$C$326, "=2", data!$D$2:$D$326, "=1", data!$E$2:$E$326, "=1", data!$F$2:$F$326, "=1", data!$G$2:$G$326, "=1"), $C195=2, AVERAGEIFS(data!H$2:H$326, data!$B$2:$B$326, $B195,data!$C$2:$C$326, "=2", data!$D$2:$D$326, "=1", data!$E$2:$E$326, "=1", data!$F$2:$F$326, "=1", data!$G$2:$G$326, "=2"), $C195=3, AVERAGEIFS(data!H$2:H$326, data!$B$2:$B$326, $B195,data!$C$2:$C$326, "=2", data!$D$2:$D$326, "=1", data!$E$2:$E$326, "=1", data!$F$2:$F$326, "=1", data!$G$2:$G$326, "=3"), $C195=4, AVERAGEIFS(data!H$2:H$326, data!$B$2:$B$326, $B195,data!$C$2:$C$326, "=3", data!$D$2:$D$326, "=1", data!$E$2:$E$326, "=1", data!$F$2:$F$326, "=1", data!$G$2:$G$326, "=1"), $C195=5, AVERAGEIFS(data!H$2:H$326, data!$B$2:$B$326, $B195,data!$C$2:$C$326, "=3", data!$D$2:$D$326, "=1", data!$E$2:$E$326, "=1", data!$F$2:$F$326, "=1", data!$G$2:$G$326, "=2"), $C195=6, AVERAGEIFS(data!H$2:H$326, data!$B$2:$B$326, $B195,data!$C$2:$C$326, "=2", data!$D$2:$D$326, {2,3}, data!$E$2:$E$326, "=1", data!$F$2:$F$326, "=1", data!$G$2:$G$326, "=1"), $C195=7, AVERAGEIFS(data!H$2:H$326, data!$B$2:$B$326, $B195,data!$C$2:$C$326, "=2", data!$D$2:$D$326, "=1", data!$E$2:$E$326, {2,3}, data!$F$2:$F$326, "=1", data!$G$2:$G$326, "=1"), $C195=8, AVERAGEIFS(data!H$2:H$326, data!$B$2:$B$326, $B195,data!$C$2:$C$326, "=2", data!$D$2:$D$326, {2,3}, data!$E$2:$E$326, {2,3}, data!$F$2:$F$326, "=1", data!$G$2:$G$326, "=1"))</f>
        <v>500</v>
      </c>
      <c r="E195" s="4">
        <f>_xlfn.IFS($C195=1, AVERAGEIFS(data!I$2:I$326, data!$B$2:$B$326, $B195,data!$C$2:$C$326, "=2", data!$D$2:$D$326, "=1", data!$E$2:$E$326, "=1", data!$F$2:$F$326, "=1", data!$G$2:$G$326, "=1"), $C195=2, AVERAGEIFS(data!I$2:I$326, data!$B$2:$B$326, $B195,data!$C$2:$C$326, "=2", data!$D$2:$D$326, "=1", data!$E$2:$E$326, "=1", data!$F$2:$F$326, "=1", data!$G$2:$G$326, "=2"), $C195=3, AVERAGEIFS(data!I$2:I$326, data!$B$2:$B$326, $B195,data!$C$2:$C$326, "=2", data!$D$2:$D$326, "=1", data!$E$2:$E$326, "=1", data!$F$2:$F$326, "=1", data!$G$2:$G$326, "=3"), $C195=4, AVERAGEIFS(data!I$2:I$326, data!$B$2:$B$326, $B195,data!$C$2:$C$326, "=3", data!$D$2:$D$326, "=1", data!$E$2:$E$326, "=1", data!$F$2:$F$326, "=1", data!$G$2:$G$326, "=1"), $C195=5, AVERAGEIFS(data!I$2:I$326, data!$B$2:$B$326, $B195,data!$C$2:$C$326, "=3", data!$D$2:$D$326, "=1", data!$E$2:$E$326, "=1", data!$F$2:$F$326, "=1", data!$G$2:$G$326, "=2"), $C195=6, AVERAGEIFS(data!I$2:I$326, data!$B$2:$B$326, $B195,data!$C$2:$C$326, "=2", data!$D$2:$D$326, {2,3}, data!$E$2:$E$326, "=1", data!$F$2:$F$326, "=1", data!$G$2:$G$326, "=1"), $C195=7, AVERAGEIFS(data!I$2:I$326, data!$B$2:$B$326, $B195,data!$C$2:$C$326, "=2", data!$D$2:$D$326, "=1", data!$E$2:$E$326, {2,3}, data!$F$2:$F$326, "=1", data!$G$2:$G$326, "=1"), $C195=8, AVERAGEIFS(data!I$2:I$326, data!$B$2:$B$326, $B195,data!$C$2:$C$326, "=2", data!$D$2:$D$326, {2,3}, data!$E$2:$E$326, {2,3}, data!$F$2:$F$326, "=1", data!$G$2:$G$326, "=1"))</f>
        <v>149</v>
      </c>
      <c r="F195" s="4">
        <f>_xlfn.IFS($C195=1, AVERAGEIFS(data!J$2:J$326, data!$B$2:$B$326, $B195,data!$C$2:$C$326, "=2", data!$D$2:$D$326, "=1", data!$E$2:$E$326, "=1", data!$F$2:$F$326, "=1", data!$G$2:$G$326, "=1"), $C195=2, AVERAGEIFS(data!J$2:J$326, data!$B$2:$B$326, $B195,data!$C$2:$C$326, "=2", data!$D$2:$D$326, "=1", data!$E$2:$E$326, "=1", data!$F$2:$F$326, "=1", data!$G$2:$G$326, "=2"), $C195=3, AVERAGEIFS(data!J$2:J$326, data!$B$2:$B$326, $B195,data!$C$2:$C$326, "=2", data!$D$2:$D$326, "=1", data!$E$2:$E$326, "=1", data!$F$2:$F$326, "=1", data!$G$2:$G$326, "=3"), $C195=4, AVERAGEIFS(data!J$2:J$326, data!$B$2:$B$326, $B195,data!$C$2:$C$326, "=3", data!$D$2:$D$326, "=1", data!$E$2:$E$326, "=1", data!$F$2:$F$326, "=1", data!$G$2:$G$326, "=1"), $C195=5, AVERAGEIFS(data!J$2:J$326, data!$B$2:$B$326, $B195,data!$C$2:$C$326, "=3", data!$D$2:$D$326, "=1", data!$E$2:$E$326, "=1", data!$F$2:$F$326, "=1", data!$G$2:$G$326, "=2"), $C195=6, AVERAGEIFS(data!J$2:J$326, data!$B$2:$B$326, $B195,data!$C$2:$C$326, "=2", data!$D$2:$D$326, {2,3}, data!$E$2:$E$326, "=1", data!$F$2:$F$326, "=1", data!$G$2:$G$326, "=1"), $C195=7, AVERAGEIFS(data!J$2:J$326, data!$B$2:$B$326, $B195,data!$C$2:$C$326, "=2", data!$D$2:$D$326, "=1", data!$E$2:$E$326, {2,3}, data!$F$2:$F$326, "=1", data!$G$2:$G$326, "=1"), $C195=8, AVERAGEIFS(data!J$2:J$326, data!$B$2:$B$326, $B195,data!$C$2:$C$326, "=2", data!$D$2:$D$326, {2,3}, data!$E$2:$E$326, {2,3}, data!$F$2:$F$326, "=1", data!$G$2:$G$326, "=1"))</f>
        <v>138</v>
      </c>
      <c r="G195" s="4">
        <f>_xlfn.IFS($C195=1, AVERAGEIFS(data!K$2:K$326, data!$B$2:$B$326, $B195,data!$C$2:$C$326, "=2", data!$D$2:$D$326, "=1", data!$E$2:$E$326, "=1", data!$F$2:$F$326, "=1", data!$G$2:$G$326, "=1"), $C195=2, AVERAGEIFS(data!K$2:K$326, data!$B$2:$B$326, $B195,data!$C$2:$C$326, "=2", data!$D$2:$D$326, "=1", data!$E$2:$E$326, "=1", data!$F$2:$F$326, "=1", data!$G$2:$G$326, "=2"), $C195=3, AVERAGEIFS(data!K$2:K$326, data!$B$2:$B$326, $B195,data!$C$2:$C$326, "=2", data!$D$2:$D$326, "=1", data!$E$2:$E$326, "=1", data!$F$2:$F$326, "=1", data!$G$2:$G$326, "=3"), $C195=4, AVERAGEIFS(data!K$2:K$326, data!$B$2:$B$326, $B195,data!$C$2:$C$326, "=3", data!$D$2:$D$326, "=1", data!$E$2:$E$326, "=1", data!$F$2:$F$326, "=1", data!$G$2:$G$326, "=1"), $C195=5, AVERAGEIFS(data!K$2:K$326, data!$B$2:$B$326, $B195,data!$C$2:$C$326, "=3", data!$D$2:$D$326, "=1", data!$E$2:$E$326, "=1", data!$F$2:$F$326, "=1", data!$G$2:$G$326, "=2"), $C195=6, AVERAGEIFS(data!K$2:K$326, data!$B$2:$B$326, $B195,data!$C$2:$C$326, "=2", data!$D$2:$D$326, {2,3}, data!$E$2:$E$326, "=1", data!$F$2:$F$326, "=1", data!$G$2:$G$326, "=1"), $C195=7, AVERAGEIFS(data!K$2:K$326, data!$B$2:$B$326, $B195,data!$C$2:$C$326, "=2", data!$D$2:$D$326, "=1", data!$E$2:$E$326, {2,3}, data!$F$2:$F$326, "=1", data!$G$2:$G$326, "=1"), $C195=8, AVERAGEIFS(data!K$2:K$326, data!$B$2:$B$326, $B195,data!$C$2:$C$326, "=2", data!$D$2:$D$326, {2,3}, data!$E$2:$E$326, {2,3}, data!$F$2:$F$326, "=1", data!$G$2:$G$326, "=1"))</f>
        <v>18</v>
      </c>
      <c r="H195" s="6">
        <f t="shared" ref="H195:H201" si="3">IF(F195&gt;0,1-G195/F195,"N/A")</f>
        <v>0.86956521739130432</v>
      </c>
    </row>
    <row r="196" spans="1:8" x14ac:dyDescent="0.2">
      <c r="A196" s="4" t="s">
        <v>15</v>
      </c>
      <c r="B196" s="4">
        <v>19</v>
      </c>
      <c r="C196" s="3">
        <v>3</v>
      </c>
      <c r="D196" s="4">
        <f>_xlfn.IFS($C196=1, AVERAGEIFS(data!H$2:H$326, data!$B$2:$B$326, $B196,data!$C$2:$C$326, "=2", data!$D$2:$D$326, "=1", data!$E$2:$E$326, "=1", data!$F$2:$F$326, "=1", data!$G$2:$G$326, "=1"), $C196=2, AVERAGEIFS(data!H$2:H$326, data!$B$2:$B$326, $B196,data!$C$2:$C$326, "=2", data!$D$2:$D$326, "=1", data!$E$2:$E$326, "=1", data!$F$2:$F$326, "=1", data!$G$2:$G$326, "=2"), $C196=3, AVERAGEIFS(data!H$2:H$326, data!$B$2:$B$326, $B196,data!$C$2:$C$326, "=2", data!$D$2:$D$326, "=1", data!$E$2:$E$326, "=1", data!$F$2:$F$326, "=1", data!$G$2:$G$326, "=3"), $C196=4, AVERAGEIFS(data!H$2:H$326, data!$B$2:$B$326, $B196,data!$C$2:$C$326, "=3", data!$D$2:$D$326, "=1", data!$E$2:$E$326, "=1", data!$F$2:$F$326, "=1", data!$G$2:$G$326, "=1"), $C196=5, AVERAGEIFS(data!H$2:H$326, data!$B$2:$B$326, $B196,data!$C$2:$C$326, "=3", data!$D$2:$D$326, "=1", data!$E$2:$E$326, "=1", data!$F$2:$F$326, "=1", data!$G$2:$G$326, "=2"), $C196=6, AVERAGEIFS(data!H$2:H$326, data!$B$2:$B$326, $B196,data!$C$2:$C$326, "=2", data!$D$2:$D$326, {2,3}, data!$E$2:$E$326, "=1", data!$F$2:$F$326, "=1", data!$G$2:$G$326, "=1"), $C196=7, AVERAGEIFS(data!H$2:H$326, data!$B$2:$B$326, $B196,data!$C$2:$C$326, "=2", data!$D$2:$D$326, "=1", data!$E$2:$E$326, {2,3}, data!$F$2:$F$326, "=1", data!$G$2:$G$326, "=1"), $C196=8, AVERAGEIFS(data!H$2:H$326, data!$B$2:$B$326, $B196,data!$C$2:$C$326, "=2", data!$D$2:$D$326, {2,3}, data!$E$2:$E$326, {2,3}, data!$F$2:$F$326, "=1", data!$G$2:$G$326, "=1"))</f>
        <v>500</v>
      </c>
      <c r="E196" s="4">
        <f>_xlfn.IFS($C196=1, AVERAGEIFS(data!I$2:I$326, data!$B$2:$B$326, $B196,data!$C$2:$C$326, "=2", data!$D$2:$D$326, "=1", data!$E$2:$E$326, "=1", data!$F$2:$F$326, "=1", data!$G$2:$G$326, "=1"), $C196=2, AVERAGEIFS(data!I$2:I$326, data!$B$2:$B$326, $B196,data!$C$2:$C$326, "=2", data!$D$2:$D$326, "=1", data!$E$2:$E$326, "=1", data!$F$2:$F$326, "=1", data!$G$2:$G$326, "=2"), $C196=3, AVERAGEIFS(data!I$2:I$326, data!$B$2:$B$326, $B196,data!$C$2:$C$326, "=2", data!$D$2:$D$326, "=1", data!$E$2:$E$326, "=1", data!$F$2:$F$326, "=1", data!$G$2:$G$326, "=3"), $C196=4, AVERAGEIFS(data!I$2:I$326, data!$B$2:$B$326, $B196,data!$C$2:$C$326, "=3", data!$D$2:$D$326, "=1", data!$E$2:$E$326, "=1", data!$F$2:$F$326, "=1", data!$G$2:$G$326, "=1"), $C196=5, AVERAGEIFS(data!I$2:I$326, data!$B$2:$B$326, $B196,data!$C$2:$C$326, "=3", data!$D$2:$D$326, "=1", data!$E$2:$E$326, "=1", data!$F$2:$F$326, "=1", data!$G$2:$G$326, "=2"), $C196=6, AVERAGEIFS(data!I$2:I$326, data!$B$2:$B$326, $B196,data!$C$2:$C$326, "=2", data!$D$2:$D$326, {2,3}, data!$E$2:$E$326, "=1", data!$F$2:$F$326, "=1", data!$G$2:$G$326, "=1"), $C196=7, AVERAGEIFS(data!I$2:I$326, data!$B$2:$B$326, $B196,data!$C$2:$C$326, "=2", data!$D$2:$D$326, "=1", data!$E$2:$E$326, {2,3}, data!$F$2:$F$326, "=1", data!$G$2:$G$326, "=1"), $C196=8, AVERAGEIFS(data!I$2:I$326, data!$B$2:$B$326, $B196,data!$C$2:$C$326, "=2", data!$D$2:$D$326, {2,3}, data!$E$2:$E$326, {2,3}, data!$F$2:$F$326, "=1", data!$G$2:$G$326, "=1"))</f>
        <v>8</v>
      </c>
      <c r="F196" s="4">
        <f>_xlfn.IFS($C196=1, AVERAGEIFS(data!J$2:J$326, data!$B$2:$B$326, $B196,data!$C$2:$C$326, "=2", data!$D$2:$D$326, "=1", data!$E$2:$E$326, "=1", data!$F$2:$F$326, "=1", data!$G$2:$G$326, "=1"), $C196=2, AVERAGEIFS(data!J$2:J$326, data!$B$2:$B$326, $B196,data!$C$2:$C$326, "=2", data!$D$2:$D$326, "=1", data!$E$2:$E$326, "=1", data!$F$2:$F$326, "=1", data!$G$2:$G$326, "=2"), $C196=3, AVERAGEIFS(data!J$2:J$326, data!$B$2:$B$326, $B196,data!$C$2:$C$326, "=2", data!$D$2:$D$326, "=1", data!$E$2:$E$326, "=1", data!$F$2:$F$326, "=1", data!$G$2:$G$326, "=3"), $C196=4, AVERAGEIFS(data!J$2:J$326, data!$B$2:$B$326, $B196,data!$C$2:$C$326, "=3", data!$D$2:$D$326, "=1", data!$E$2:$E$326, "=1", data!$F$2:$F$326, "=1", data!$G$2:$G$326, "=1"), $C196=5, AVERAGEIFS(data!J$2:J$326, data!$B$2:$B$326, $B196,data!$C$2:$C$326, "=3", data!$D$2:$D$326, "=1", data!$E$2:$E$326, "=1", data!$F$2:$F$326, "=1", data!$G$2:$G$326, "=2"), $C196=6, AVERAGEIFS(data!J$2:J$326, data!$B$2:$B$326, $B196,data!$C$2:$C$326, "=2", data!$D$2:$D$326, {2,3}, data!$E$2:$E$326, "=1", data!$F$2:$F$326, "=1", data!$G$2:$G$326, "=1"), $C196=7, AVERAGEIFS(data!J$2:J$326, data!$B$2:$B$326, $B196,data!$C$2:$C$326, "=2", data!$D$2:$D$326, "=1", data!$E$2:$E$326, {2,3}, data!$F$2:$F$326, "=1", data!$G$2:$G$326, "=1"), $C196=8, AVERAGEIFS(data!J$2:J$326, data!$B$2:$B$326, $B196,data!$C$2:$C$326, "=2", data!$D$2:$D$326, {2,3}, data!$E$2:$E$326, {2,3}, data!$F$2:$F$326, "=1", data!$G$2:$G$326, "=1"))</f>
        <v>3</v>
      </c>
      <c r="G196" s="4">
        <f>_xlfn.IFS($C196=1, AVERAGEIFS(data!K$2:K$326, data!$B$2:$B$326, $B196,data!$C$2:$C$326, "=2", data!$D$2:$D$326, "=1", data!$E$2:$E$326, "=1", data!$F$2:$F$326, "=1", data!$G$2:$G$326, "=1"), $C196=2, AVERAGEIFS(data!K$2:K$326, data!$B$2:$B$326, $B196,data!$C$2:$C$326, "=2", data!$D$2:$D$326, "=1", data!$E$2:$E$326, "=1", data!$F$2:$F$326, "=1", data!$G$2:$G$326, "=2"), $C196=3, AVERAGEIFS(data!K$2:K$326, data!$B$2:$B$326, $B196,data!$C$2:$C$326, "=2", data!$D$2:$D$326, "=1", data!$E$2:$E$326, "=1", data!$F$2:$F$326, "=1", data!$G$2:$G$326, "=3"), $C196=4, AVERAGEIFS(data!K$2:K$326, data!$B$2:$B$326, $B196,data!$C$2:$C$326, "=3", data!$D$2:$D$326, "=1", data!$E$2:$E$326, "=1", data!$F$2:$F$326, "=1", data!$G$2:$G$326, "=1"), $C196=5, AVERAGEIFS(data!K$2:K$326, data!$B$2:$B$326, $B196,data!$C$2:$C$326, "=3", data!$D$2:$D$326, "=1", data!$E$2:$E$326, "=1", data!$F$2:$F$326, "=1", data!$G$2:$G$326, "=2"), $C196=6, AVERAGEIFS(data!K$2:K$326, data!$B$2:$B$326, $B196,data!$C$2:$C$326, "=2", data!$D$2:$D$326, {2,3}, data!$E$2:$E$326, "=1", data!$F$2:$F$326, "=1", data!$G$2:$G$326, "=1"), $C196=7, AVERAGEIFS(data!K$2:K$326, data!$B$2:$B$326, $B196,data!$C$2:$C$326, "=2", data!$D$2:$D$326, "=1", data!$E$2:$E$326, {2,3}, data!$F$2:$F$326, "=1", data!$G$2:$G$326, "=1"), $C196=8, AVERAGEIFS(data!K$2:K$326, data!$B$2:$B$326, $B196,data!$C$2:$C$326, "=2", data!$D$2:$D$326, {2,3}, data!$E$2:$E$326, {2,3}, data!$F$2:$F$326, "=1", data!$G$2:$G$326, "=1"))</f>
        <v>2</v>
      </c>
      <c r="H196" s="6">
        <f t="shared" si="3"/>
        <v>0.33333333333333337</v>
      </c>
    </row>
    <row r="197" spans="1:8" x14ac:dyDescent="0.2">
      <c r="A197" s="4" t="s">
        <v>15</v>
      </c>
      <c r="B197" s="4">
        <v>19</v>
      </c>
      <c r="C197" s="3">
        <v>4</v>
      </c>
      <c r="D197" s="4">
        <f>_xlfn.IFS($C197=1, AVERAGEIFS(data!H$2:H$326, data!$B$2:$B$326, $B197,data!$C$2:$C$326, "=2", data!$D$2:$D$326, "=1", data!$E$2:$E$326, "=1", data!$F$2:$F$326, "=1", data!$G$2:$G$326, "=1"), $C197=2, AVERAGEIFS(data!H$2:H$326, data!$B$2:$B$326, $B197,data!$C$2:$C$326, "=2", data!$D$2:$D$326, "=1", data!$E$2:$E$326, "=1", data!$F$2:$F$326, "=1", data!$G$2:$G$326, "=2"), $C197=3, AVERAGEIFS(data!H$2:H$326, data!$B$2:$B$326, $B197,data!$C$2:$C$326, "=2", data!$D$2:$D$326, "=1", data!$E$2:$E$326, "=1", data!$F$2:$F$326, "=1", data!$G$2:$G$326, "=3"), $C197=4, AVERAGEIFS(data!H$2:H$326, data!$B$2:$B$326, $B197,data!$C$2:$C$326, "=3", data!$D$2:$D$326, "=1", data!$E$2:$E$326, "=1", data!$F$2:$F$326, "=1", data!$G$2:$G$326, "=1"), $C197=5, AVERAGEIFS(data!H$2:H$326, data!$B$2:$B$326, $B197,data!$C$2:$C$326, "=3", data!$D$2:$D$326, "=1", data!$E$2:$E$326, "=1", data!$F$2:$F$326, "=1", data!$G$2:$G$326, "=2"), $C197=6, AVERAGEIFS(data!H$2:H$326, data!$B$2:$B$326, $B197,data!$C$2:$C$326, "=2", data!$D$2:$D$326, {2,3}, data!$E$2:$E$326, "=1", data!$F$2:$F$326, "=1", data!$G$2:$G$326, "=1"), $C197=7, AVERAGEIFS(data!H$2:H$326, data!$B$2:$B$326, $B197,data!$C$2:$C$326, "=2", data!$D$2:$D$326, "=1", data!$E$2:$E$326, {2,3}, data!$F$2:$F$326, "=1", data!$G$2:$G$326, "=1"), $C197=8, AVERAGEIFS(data!H$2:H$326, data!$B$2:$B$326, $B197,data!$C$2:$C$326, "=2", data!$D$2:$D$326, {2,3}, data!$E$2:$E$326, {2,3}, data!$F$2:$F$326, "=1", data!$G$2:$G$326, "=1"))</f>
        <v>500</v>
      </c>
      <c r="E197" s="4">
        <f>_xlfn.IFS($C197=1, AVERAGEIFS(data!I$2:I$326, data!$B$2:$B$326, $B197,data!$C$2:$C$326, "=2", data!$D$2:$D$326, "=1", data!$E$2:$E$326, "=1", data!$F$2:$F$326, "=1", data!$G$2:$G$326, "=1"), $C197=2, AVERAGEIFS(data!I$2:I$326, data!$B$2:$B$326, $B197,data!$C$2:$C$326, "=2", data!$D$2:$D$326, "=1", data!$E$2:$E$326, "=1", data!$F$2:$F$326, "=1", data!$G$2:$G$326, "=2"), $C197=3, AVERAGEIFS(data!I$2:I$326, data!$B$2:$B$326, $B197,data!$C$2:$C$326, "=2", data!$D$2:$D$326, "=1", data!$E$2:$E$326, "=1", data!$F$2:$F$326, "=1", data!$G$2:$G$326, "=3"), $C197=4, AVERAGEIFS(data!I$2:I$326, data!$B$2:$B$326, $B197,data!$C$2:$C$326, "=3", data!$D$2:$D$326, "=1", data!$E$2:$E$326, "=1", data!$F$2:$F$326, "=1", data!$G$2:$G$326, "=1"), $C197=5, AVERAGEIFS(data!I$2:I$326, data!$B$2:$B$326, $B197,data!$C$2:$C$326, "=3", data!$D$2:$D$326, "=1", data!$E$2:$E$326, "=1", data!$F$2:$F$326, "=1", data!$G$2:$G$326, "=2"), $C197=6, AVERAGEIFS(data!I$2:I$326, data!$B$2:$B$326, $B197,data!$C$2:$C$326, "=2", data!$D$2:$D$326, {2,3}, data!$E$2:$E$326, "=1", data!$F$2:$F$326, "=1", data!$G$2:$G$326, "=1"), $C197=7, AVERAGEIFS(data!I$2:I$326, data!$B$2:$B$326, $B197,data!$C$2:$C$326, "=2", data!$D$2:$D$326, "=1", data!$E$2:$E$326, {2,3}, data!$F$2:$F$326, "=1", data!$G$2:$G$326, "=1"), $C197=8, AVERAGEIFS(data!I$2:I$326, data!$B$2:$B$326, $B197,data!$C$2:$C$326, "=2", data!$D$2:$D$326, {2,3}, data!$E$2:$E$326, {2,3}, data!$F$2:$F$326, "=1", data!$G$2:$G$326, "=1"))</f>
        <v>186</v>
      </c>
      <c r="F197" s="4">
        <f>_xlfn.IFS($C197=1, AVERAGEIFS(data!J$2:J$326, data!$B$2:$B$326, $B197,data!$C$2:$C$326, "=2", data!$D$2:$D$326, "=1", data!$E$2:$E$326, "=1", data!$F$2:$F$326, "=1", data!$G$2:$G$326, "=1"), $C197=2, AVERAGEIFS(data!J$2:J$326, data!$B$2:$B$326, $B197,data!$C$2:$C$326, "=2", data!$D$2:$D$326, "=1", data!$E$2:$E$326, "=1", data!$F$2:$F$326, "=1", data!$G$2:$G$326, "=2"), $C197=3, AVERAGEIFS(data!J$2:J$326, data!$B$2:$B$326, $B197,data!$C$2:$C$326, "=2", data!$D$2:$D$326, "=1", data!$E$2:$E$326, "=1", data!$F$2:$F$326, "=1", data!$G$2:$G$326, "=3"), $C197=4, AVERAGEIFS(data!J$2:J$326, data!$B$2:$B$326, $B197,data!$C$2:$C$326, "=3", data!$D$2:$D$326, "=1", data!$E$2:$E$326, "=1", data!$F$2:$F$326, "=1", data!$G$2:$G$326, "=1"), $C197=5, AVERAGEIFS(data!J$2:J$326, data!$B$2:$B$326, $B197,data!$C$2:$C$326, "=3", data!$D$2:$D$326, "=1", data!$E$2:$E$326, "=1", data!$F$2:$F$326, "=1", data!$G$2:$G$326, "=2"), $C197=6, AVERAGEIFS(data!J$2:J$326, data!$B$2:$B$326, $B197,data!$C$2:$C$326, "=2", data!$D$2:$D$326, {2,3}, data!$E$2:$E$326, "=1", data!$F$2:$F$326, "=1", data!$G$2:$G$326, "=1"), $C197=7, AVERAGEIFS(data!J$2:J$326, data!$B$2:$B$326, $B197,data!$C$2:$C$326, "=2", data!$D$2:$D$326, "=1", data!$E$2:$E$326, {2,3}, data!$F$2:$F$326, "=1", data!$G$2:$G$326, "=1"), $C197=8, AVERAGEIFS(data!J$2:J$326, data!$B$2:$B$326, $B197,data!$C$2:$C$326, "=2", data!$D$2:$D$326, {2,3}, data!$E$2:$E$326, {2,3}, data!$F$2:$F$326, "=1", data!$G$2:$G$326, "=1"))</f>
        <v>95</v>
      </c>
      <c r="G197" s="4">
        <f>_xlfn.IFS($C197=1, AVERAGEIFS(data!K$2:K$326, data!$B$2:$B$326, $B197,data!$C$2:$C$326, "=2", data!$D$2:$D$326, "=1", data!$E$2:$E$326, "=1", data!$F$2:$F$326, "=1", data!$G$2:$G$326, "=1"), $C197=2, AVERAGEIFS(data!K$2:K$326, data!$B$2:$B$326, $B197,data!$C$2:$C$326, "=2", data!$D$2:$D$326, "=1", data!$E$2:$E$326, "=1", data!$F$2:$F$326, "=1", data!$G$2:$G$326, "=2"), $C197=3, AVERAGEIFS(data!K$2:K$326, data!$B$2:$B$326, $B197,data!$C$2:$C$326, "=2", data!$D$2:$D$326, "=1", data!$E$2:$E$326, "=1", data!$F$2:$F$326, "=1", data!$G$2:$G$326, "=3"), $C197=4, AVERAGEIFS(data!K$2:K$326, data!$B$2:$B$326, $B197,data!$C$2:$C$326, "=3", data!$D$2:$D$326, "=1", data!$E$2:$E$326, "=1", data!$F$2:$F$326, "=1", data!$G$2:$G$326, "=1"), $C197=5, AVERAGEIFS(data!K$2:K$326, data!$B$2:$B$326, $B197,data!$C$2:$C$326, "=3", data!$D$2:$D$326, "=1", data!$E$2:$E$326, "=1", data!$F$2:$F$326, "=1", data!$G$2:$G$326, "=2"), $C197=6, AVERAGEIFS(data!K$2:K$326, data!$B$2:$B$326, $B197,data!$C$2:$C$326, "=2", data!$D$2:$D$326, {2,3}, data!$E$2:$E$326, "=1", data!$F$2:$F$326, "=1", data!$G$2:$G$326, "=1"), $C197=7, AVERAGEIFS(data!K$2:K$326, data!$B$2:$B$326, $B197,data!$C$2:$C$326, "=2", data!$D$2:$D$326, "=1", data!$E$2:$E$326, {2,3}, data!$F$2:$F$326, "=1", data!$G$2:$G$326, "=1"), $C197=8, AVERAGEIFS(data!K$2:K$326, data!$B$2:$B$326, $B197,data!$C$2:$C$326, "=2", data!$D$2:$D$326, {2,3}, data!$E$2:$E$326, {2,3}, data!$F$2:$F$326, "=1", data!$G$2:$G$326, "=1"))</f>
        <v>2</v>
      </c>
      <c r="H197" s="6">
        <f t="shared" si="3"/>
        <v>0.97894736842105268</v>
      </c>
    </row>
    <row r="198" spans="1:8" x14ac:dyDescent="0.2">
      <c r="A198" s="4" t="s">
        <v>15</v>
      </c>
      <c r="B198" s="4">
        <v>19</v>
      </c>
      <c r="C198" s="3">
        <v>5</v>
      </c>
      <c r="D198" s="4">
        <f>_xlfn.IFS($C198=1, AVERAGEIFS(data!H$2:H$326, data!$B$2:$B$326, $B198,data!$C$2:$C$326, "=2", data!$D$2:$D$326, "=1", data!$E$2:$E$326, "=1", data!$F$2:$F$326, "=1", data!$G$2:$G$326, "=1"), $C198=2, AVERAGEIFS(data!H$2:H$326, data!$B$2:$B$326, $B198,data!$C$2:$C$326, "=2", data!$D$2:$D$326, "=1", data!$E$2:$E$326, "=1", data!$F$2:$F$326, "=1", data!$G$2:$G$326, "=2"), $C198=3, AVERAGEIFS(data!H$2:H$326, data!$B$2:$B$326, $B198,data!$C$2:$C$326, "=2", data!$D$2:$D$326, "=1", data!$E$2:$E$326, "=1", data!$F$2:$F$326, "=1", data!$G$2:$G$326, "=3"), $C198=4, AVERAGEIFS(data!H$2:H$326, data!$B$2:$B$326, $B198,data!$C$2:$C$326, "=3", data!$D$2:$D$326, "=1", data!$E$2:$E$326, "=1", data!$F$2:$F$326, "=1", data!$G$2:$G$326, "=1"), $C198=5, AVERAGEIFS(data!H$2:H$326, data!$B$2:$B$326, $B198,data!$C$2:$C$326, "=3", data!$D$2:$D$326, "=1", data!$E$2:$E$326, "=1", data!$F$2:$F$326, "=1", data!$G$2:$G$326, "=2"), $C198=6, AVERAGEIFS(data!H$2:H$326, data!$B$2:$B$326, $B198,data!$C$2:$C$326, "=2", data!$D$2:$D$326, {2,3}, data!$E$2:$E$326, "=1", data!$F$2:$F$326, "=1", data!$G$2:$G$326, "=1"), $C198=7, AVERAGEIFS(data!H$2:H$326, data!$B$2:$B$326, $B198,data!$C$2:$C$326, "=2", data!$D$2:$D$326, "=1", data!$E$2:$E$326, {2,3}, data!$F$2:$F$326, "=1", data!$G$2:$G$326, "=1"), $C198=8, AVERAGEIFS(data!H$2:H$326, data!$B$2:$B$326, $B198,data!$C$2:$C$326, "=2", data!$D$2:$D$326, {2,3}, data!$E$2:$E$326, {2,3}, data!$F$2:$F$326, "=1", data!$G$2:$G$326, "=1"))</f>
        <v>500</v>
      </c>
      <c r="E198" s="4">
        <f>_xlfn.IFS($C198=1, AVERAGEIFS(data!I$2:I$326, data!$B$2:$B$326, $B198,data!$C$2:$C$326, "=2", data!$D$2:$D$326, "=1", data!$E$2:$E$326, "=1", data!$F$2:$F$326, "=1", data!$G$2:$G$326, "=1"), $C198=2, AVERAGEIFS(data!I$2:I$326, data!$B$2:$B$326, $B198,data!$C$2:$C$326, "=2", data!$D$2:$D$326, "=1", data!$E$2:$E$326, "=1", data!$F$2:$F$326, "=1", data!$G$2:$G$326, "=2"), $C198=3, AVERAGEIFS(data!I$2:I$326, data!$B$2:$B$326, $B198,data!$C$2:$C$326, "=2", data!$D$2:$D$326, "=1", data!$E$2:$E$326, "=1", data!$F$2:$F$326, "=1", data!$G$2:$G$326, "=3"), $C198=4, AVERAGEIFS(data!I$2:I$326, data!$B$2:$B$326, $B198,data!$C$2:$C$326, "=3", data!$D$2:$D$326, "=1", data!$E$2:$E$326, "=1", data!$F$2:$F$326, "=1", data!$G$2:$G$326, "=1"), $C198=5, AVERAGEIFS(data!I$2:I$326, data!$B$2:$B$326, $B198,data!$C$2:$C$326, "=3", data!$D$2:$D$326, "=1", data!$E$2:$E$326, "=1", data!$F$2:$F$326, "=1", data!$G$2:$G$326, "=2"), $C198=6, AVERAGEIFS(data!I$2:I$326, data!$B$2:$B$326, $B198,data!$C$2:$C$326, "=2", data!$D$2:$D$326, {2,3}, data!$E$2:$E$326, "=1", data!$F$2:$F$326, "=1", data!$G$2:$G$326, "=1"), $C198=7, AVERAGEIFS(data!I$2:I$326, data!$B$2:$B$326, $B198,data!$C$2:$C$326, "=2", data!$D$2:$D$326, "=1", data!$E$2:$E$326, {2,3}, data!$F$2:$F$326, "=1", data!$G$2:$G$326, "=1"), $C198=8, AVERAGEIFS(data!I$2:I$326, data!$B$2:$B$326, $B198,data!$C$2:$C$326, "=2", data!$D$2:$D$326, {2,3}, data!$E$2:$E$326, {2,3}, data!$F$2:$F$326, "=1", data!$G$2:$G$326, "=1"))</f>
        <v>10</v>
      </c>
      <c r="F198" s="4">
        <f>_xlfn.IFS($C198=1, AVERAGEIFS(data!J$2:J$326, data!$B$2:$B$326, $B198,data!$C$2:$C$326, "=2", data!$D$2:$D$326, "=1", data!$E$2:$E$326, "=1", data!$F$2:$F$326, "=1", data!$G$2:$G$326, "=1"), $C198=2, AVERAGEIFS(data!J$2:J$326, data!$B$2:$B$326, $B198,data!$C$2:$C$326, "=2", data!$D$2:$D$326, "=1", data!$E$2:$E$326, "=1", data!$F$2:$F$326, "=1", data!$G$2:$G$326, "=2"), $C198=3, AVERAGEIFS(data!J$2:J$326, data!$B$2:$B$326, $B198,data!$C$2:$C$326, "=2", data!$D$2:$D$326, "=1", data!$E$2:$E$326, "=1", data!$F$2:$F$326, "=1", data!$G$2:$G$326, "=3"), $C198=4, AVERAGEIFS(data!J$2:J$326, data!$B$2:$B$326, $B198,data!$C$2:$C$326, "=3", data!$D$2:$D$326, "=1", data!$E$2:$E$326, "=1", data!$F$2:$F$326, "=1", data!$G$2:$G$326, "=1"), $C198=5, AVERAGEIFS(data!J$2:J$326, data!$B$2:$B$326, $B198,data!$C$2:$C$326, "=3", data!$D$2:$D$326, "=1", data!$E$2:$E$326, "=1", data!$F$2:$F$326, "=1", data!$G$2:$G$326, "=2"), $C198=6, AVERAGEIFS(data!J$2:J$326, data!$B$2:$B$326, $B198,data!$C$2:$C$326, "=2", data!$D$2:$D$326, {2,3}, data!$E$2:$E$326, "=1", data!$F$2:$F$326, "=1", data!$G$2:$G$326, "=1"), $C198=7, AVERAGEIFS(data!J$2:J$326, data!$B$2:$B$326, $B198,data!$C$2:$C$326, "=2", data!$D$2:$D$326, "=1", data!$E$2:$E$326, {2,3}, data!$F$2:$F$326, "=1", data!$G$2:$G$326, "=1"), $C198=8, AVERAGEIFS(data!J$2:J$326, data!$B$2:$B$326, $B198,data!$C$2:$C$326, "=2", data!$D$2:$D$326, {2,3}, data!$E$2:$E$326, {2,3}, data!$F$2:$F$326, "=1", data!$G$2:$G$326, "=1"))</f>
        <v>9</v>
      </c>
      <c r="G198" s="4">
        <f>_xlfn.IFS($C198=1, AVERAGEIFS(data!K$2:K$326, data!$B$2:$B$326, $B198,data!$C$2:$C$326, "=2", data!$D$2:$D$326, "=1", data!$E$2:$E$326, "=1", data!$F$2:$F$326, "=1", data!$G$2:$G$326, "=1"), $C198=2, AVERAGEIFS(data!K$2:K$326, data!$B$2:$B$326, $B198,data!$C$2:$C$326, "=2", data!$D$2:$D$326, "=1", data!$E$2:$E$326, "=1", data!$F$2:$F$326, "=1", data!$G$2:$G$326, "=2"), $C198=3, AVERAGEIFS(data!K$2:K$326, data!$B$2:$B$326, $B198,data!$C$2:$C$326, "=2", data!$D$2:$D$326, "=1", data!$E$2:$E$326, "=1", data!$F$2:$F$326, "=1", data!$G$2:$G$326, "=3"), $C198=4, AVERAGEIFS(data!K$2:K$326, data!$B$2:$B$326, $B198,data!$C$2:$C$326, "=3", data!$D$2:$D$326, "=1", data!$E$2:$E$326, "=1", data!$F$2:$F$326, "=1", data!$G$2:$G$326, "=1"), $C198=5, AVERAGEIFS(data!K$2:K$326, data!$B$2:$B$326, $B198,data!$C$2:$C$326, "=3", data!$D$2:$D$326, "=1", data!$E$2:$E$326, "=1", data!$F$2:$F$326, "=1", data!$G$2:$G$326, "=2"), $C198=6, AVERAGEIFS(data!K$2:K$326, data!$B$2:$B$326, $B198,data!$C$2:$C$326, "=2", data!$D$2:$D$326, {2,3}, data!$E$2:$E$326, "=1", data!$F$2:$F$326, "=1", data!$G$2:$G$326, "=1"), $C198=7, AVERAGEIFS(data!K$2:K$326, data!$B$2:$B$326, $B198,data!$C$2:$C$326, "=2", data!$D$2:$D$326, "=1", data!$E$2:$E$326, {2,3}, data!$F$2:$F$326, "=1", data!$G$2:$G$326, "=1"), $C198=8, AVERAGEIFS(data!K$2:K$326, data!$B$2:$B$326, $B198,data!$C$2:$C$326, "=2", data!$D$2:$D$326, {2,3}, data!$E$2:$E$326, {2,3}, data!$F$2:$F$326, "=1", data!$G$2:$G$326, "=1"))</f>
        <v>7</v>
      </c>
      <c r="H198" s="6">
        <f t="shared" si="3"/>
        <v>0.22222222222222221</v>
      </c>
    </row>
    <row r="199" spans="1:8" x14ac:dyDescent="0.2">
      <c r="A199" s="4" t="s">
        <v>15</v>
      </c>
      <c r="B199" s="4">
        <v>19</v>
      </c>
      <c r="C199" s="3">
        <v>6</v>
      </c>
      <c r="D199" s="4">
        <f>_xlfn.IFS($C199=1, AVERAGEIFS(data!H$2:H$326, data!$B$2:$B$326, $B199,data!$C$2:$C$326, "=2", data!$D$2:$D$326, "=1", data!$E$2:$E$326, "=1", data!$F$2:$F$326, "=1", data!$G$2:$G$326, "=1"), $C199=2, AVERAGEIFS(data!H$2:H$326, data!$B$2:$B$326, $B199,data!$C$2:$C$326, "=2", data!$D$2:$D$326, "=1", data!$E$2:$E$326, "=1", data!$F$2:$F$326, "=1", data!$G$2:$G$326, "=2"), $C199=3, AVERAGEIFS(data!H$2:H$326, data!$B$2:$B$326, $B199,data!$C$2:$C$326, "=2", data!$D$2:$D$326, "=1", data!$E$2:$E$326, "=1", data!$F$2:$F$326, "=1", data!$G$2:$G$326, "=3"), $C199=4, AVERAGEIFS(data!H$2:H$326, data!$B$2:$B$326, $B199,data!$C$2:$C$326, "=3", data!$D$2:$D$326, "=1", data!$E$2:$E$326, "=1", data!$F$2:$F$326, "=1", data!$G$2:$G$326, "=1"), $C199=5, AVERAGEIFS(data!H$2:H$326, data!$B$2:$B$326, $B199,data!$C$2:$C$326, "=3", data!$D$2:$D$326, "=1", data!$E$2:$E$326, "=1", data!$F$2:$F$326, "=1", data!$G$2:$G$326, "=2"), $C199=6, AVERAGEIFS(data!H$2:H$326, data!$B$2:$B$326, $B199,data!$C$2:$C$326, "=2", data!$D$2:$D$326, {2,3}, data!$E$2:$E$326, "=1", data!$F$2:$F$326, "=1", data!$G$2:$G$326, "=1"), $C199=7, AVERAGEIFS(data!H$2:H$326, data!$B$2:$B$326, $B199,data!$C$2:$C$326, "=2", data!$D$2:$D$326, "=1", data!$E$2:$E$326, {2,3}, data!$F$2:$F$326, "=1", data!$G$2:$G$326, "=1"), $C199=8, AVERAGEIFS(data!H$2:H$326, data!$B$2:$B$326, $B199,data!$C$2:$C$326, "=2", data!$D$2:$D$326, {2,3}, data!$E$2:$E$326, {2,3}, data!$F$2:$F$326, "=1", data!$G$2:$G$326, "=1"))</f>
        <v>500</v>
      </c>
      <c r="E199" s="4">
        <f>_xlfn.IFS($C199=1, AVERAGEIFS(data!I$2:I$326, data!$B$2:$B$326, $B199,data!$C$2:$C$326, "=2", data!$D$2:$D$326, "=1", data!$E$2:$E$326, "=1", data!$F$2:$F$326, "=1", data!$G$2:$G$326, "=1"), $C199=2, AVERAGEIFS(data!I$2:I$326, data!$B$2:$B$326, $B199,data!$C$2:$C$326, "=2", data!$D$2:$D$326, "=1", data!$E$2:$E$326, "=1", data!$F$2:$F$326, "=1", data!$G$2:$G$326, "=2"), $C199=3, AVERAGEIFS(data!I$2:I$326, data!$B$2:$B$326, $B199,data!$C$2:$C$326, "=2", data!$D$2:$D$326, "=1", data!$E$2:$E$326, "=1", data!$F$2:$F$326, "=1", data!$G$2:$G$326, "=3"), $C199=4, AVERAGEIFS(data!I$2:I$326, data!$B$2:$B$326, $B199,data!$C$2:$C$326, "=3", data!$D$2:$D$326, "=1", data!$E$2:$E$326, "=1", data!$F$2:$F$326, "=1", data!$G$2:$G$326, "=1"), $C199=5, AVERAGEIFS(data!I$2:I$326, data!$B$2:$B$326, $B199,data!$C$2:$C$326, "=3", data!$D$2:$D$326, "=1", data!$E$2:$E$326, "=1", data!$F$2:$F$326, "=1", data!$G$2:$G$326, "=2"), $C199=6, AVERAGEIFS(data!I$2:I$326, data!$B$2:$B$326, $B199,data!$C$2:$C$326, "=2", data!$D$2:$D$326, {2,3}, data!$E$2:$E$326, "=1", data!$F$2:$F$326, "=1", data!$G$2:$G$326, "=1"), $C199=7, AVERAGEIFS(data!I$2:I$326, data!$B$2:$B$326, $B199,data!$C$2:$C$326, "=2", data!$D$2:$D$326, "=1", data!$E$2:$E$326, {2,3}, data!$F$2:$F$326, "=1", data!$G$2:$G$326, "=1"), $C199=8, AVERAGEIFS(data!I$2:I$326, data!$B$2:$B$326, $B199,data!$C$2:$C$326, "=2", data!$D$2:$D$326, {2,3}, data!$E$2:$E$326, {2,3}, data!$F$2:$F$326, "=1", data!$G$2:$G$326, "=1"))</f>
        <v>188</v>
      </c>
      <c r="F199" s="4">
        <f>_xlfn.IFS($C199=1, AVERAGEIFS(data!J$2:J$326, data!$B$2:$B$326, $B199,data!$C$2:$C$326, "=2", data!$D$2:$D$326, "=1", data!$E$2:$E$326, "=1", data!$F$2:$F$326, "=1", data!$G$2:$G$326, "=1"), $C199=2, AVERAGEIFS(data!J$2:J$326, data!$B$2:$B$326, $B199,data!$C$2:$C$326, "=2", data!$D$2:$D$326, "=1", data!$E$2:$E$326, "=1", data!$F$2:$F$326, "=1", data!$G$2:$G$326, "=2"), $C199=3, AVERAGEIFS(data!J$2:J$326, data!$B$2:$B$326, $B199,data!$C$2:$C$326, "=2", data!$D$2:$D$326, "=1", data!$E$2:$E$326, "=1", data!$F$2:$F$326, "=1", data!$G$2:$G$326, "=3"), $C199=4, AVERAGEIFS(data!J$2:J$326, data!$B$2:$B$326, $B199,data!$C$2:$C$326, "=3", data!$D$2:$D$326, "=1", data!$E$2:$E$326, "=1", data!$F$2:$F$326, "=1", data!$G$2:$G$326, "=1"), $C199=5, AVERAGEIFS(data!J$2:J$326, data!$B$2:$B$326, $B199,data!$C$2:$C$326, "=3", data!$D$2:$D$326, "=1", data!$E$2:$E$326, "=1", data!$F$2:$F$326, "=1", data!$G$2:$G$326, "=2"), $C199=6, AVERAGEIFS(data!J$2:J$326, data!$B$2:$B$326, $B199,data!$C$2:$C$326, "=2", data!$D$2:$D$326, {2,3}, data!$E$2:$E$326, "=1", data!$F$2:$F$326, "=1", data!$G$2:$G$326, "=1"), $C199=7, AVERAGEIFS(data!J$2:J$326, data!$B$2:$B$326, $B199,data!$C$2:$C$326, "=2", data!$D$2:$D$326, "=1", data!$E$2:$E$326, {2,3}, data!$F$2:$F$326, "=1", data!$G$2:$G$326, "=1"), $C199=8, AVERAGEIFS(data!J$2:J$326, data!$B$2:$B$326, $B199,data!$C$2:$C$326, "=2", data!$D$2:$D$326, {2,3}, data!$E$2:$E$326, {2,3}, data!$F$2:$F$326, "=1", data!$G$2:$G$326, "=1"))</f>
        <v>18</v>
      </c>
      <c r="G199" s="4">
        <f>_xlfn.IFS($C199=1, AVERAGEIFS(data!K$2:K$326, data!$B$2:$B$326, $B199,data!$C$2:$C$326, "=2", data!$D$2:$D$326, "=1", data!$E$2:$E$326, "=1", data!$F$2:$F$326, "=1", data!$G$2:$G$326, "=1"), $C199=2, AVERAGEIFS(data!K$2:K$326, data!$B$2:$B$326, $B199,data!$C$2:$C$326, "=2", data!$D$2:$D$326, "=1", data!$E$2:$E$326, "=1", data!$F$2:$F$326, "=1", data!$G$2:$G$326, "=2"), $C199=3, AVERAGEIFS(data!K$2:K$326, data!$B$2:$B$326, $B199,data!$C$2:$C$326, "=2", data!$D$2:$D$326, "=1", data!$E$2:$E$326, "=1", data!$F$2:$F$326, "=1", data!$G$2:$G$326, "=3"), $C199=4, AVERAGEIFS(data!K$2:K$326, data!$B$2:$B$326, $B199,data!$C$2:$C$326, "=3", data!$D$2:$D$326, "=1", data!$E$2:$E$326, "=1", data!$F$2:$F$326, "=1", data!$G$2:$G$326, "=1"), $C199=5, AVERAGEIFS(data!K$2:K$326, data!$B$2:$B$326, $B199,data!$C$2:$C$326, "=3", data!$D$2:$D$326, "=1", data!$E$2:$E$326, "=1", data!$F$2:$F$326, "=1", data!$G$2:$G$326, "=2"), $C199=6, AVERAGEIFS(data!K$2:K$326, data!$B$2:$B$326, $B199,data!$C$2:$C$326, "=2", data!$D$2:$D$326, {2,3}, data!$E$2:$E$326, "=1", data!$F$2:$F$326, "=1", data!$G$2:$G$326, "=1"), $C199=7, AVERAGEIFS(data!K$2:K$326, data!$B$2:$B$326, $B199,data!$C$2:$C$326, "=2", data!$D$2:$D$326, "=1", data!$E$2:$E$326, {2,3}, data!$F$2:$F$326, "=1", data!$G$2:$G$326, "=1"), $C199=8, AVERAGEIFS(data!K$2:K$326, data!$B$2:$B$326, $B199,data!$C$2:$C$326, "=2", data!$D$2:$D$326, {2,3}, data!$E$2:$E$326, {2,3}, data!$F$2:$F$326, "=1", data!$G$2:$G$326, "=1"))</f>
        <v>2</v>
      </c>
      <c r="H199" s="6">
        <f t="shared" si="3"/>
        <v>0.88888888888888884</v>
      </c>
    </row>
    <row r="200" spans="1:8" x14ac:dyDescent="0.2">
      <c r="A200" s="4" t="s">
        <v>15</v>
      </c>
      <c r="B200" s="4">
        <v>19</v>
      </c>
      <c r="C200" s="3">
        <v>7</v>
      </c>
      <c r="D200" s="4">
        <f>_xlfn.IFS($C200=1, AVERAGEIFS(data!H$2:H$326, data!$B$2:$B$326, $B200,data!$C$2:$C$326, "=2", data!$D$2:$D$326, "=1", data!$E$2:$E$326, "=1", data!$F$2:$F$326, "=1", data!$G$2:$G$326, "=1"), $C200=2, AVERAGEIFS(data!H$2:H$326, data!$B$2:$B$326, $B200,data!$C$2:$C$326, "=2", data!$D$2:$D$326, "=1", data!$E$2:$E$326, "=1", data!$F$2:$F$326, "=1", data!$G$2:$G$326, "=2"), $C200=3, AVERAGEIFS(data!H$2:H$326, data!$B$2:$B$326, $B200,data!$C$2:$C$326, "=2", data!$D$2:$D$326, "=1", data!$E$2:$E$326, "=1", data!$F$2:$F$326, "=1", data!$G$2:$G$326, "=3"), $C200=4, AVERAGEIFS(data!H$2:H$326, data!$B$2:$B$326, $B200,data!$C$2:$C$326, "=3", data!$D$2:$D$326, "=1", data!$E$2:$E$326, "=1", data!$F$2:$F$326, "=1", data!$G$2:$G$326, "=1"), $C200=5, AVERAGEIFS(data!H$2:H$326, data!$B$2:$B$326, $B200,data!$C$2:$C$326, "=3", data!$D$2:$D$326, "=1", data!$E$2:$E$326, "=1", data!$F$2:$F$326, "=1", data!$G$2:$G$326, "=2"), $C200=6, AVERAGEIFS(data!H$2:H$326, data!$B$2:$B$326, $B200,data!$C$2:$C$326, "=2", data!$D$2:$D$326, {2,3}, data!$E$2:$E$326, "=1", data!$F$2:$F$326, "=1", data!$G$2:$G$326, "=1"), $C200=7, AVERAGEIFS(data!H$2:H$326, data!$B$2:$B$326, $B200,data!$C$2:$C$326, "=2", data!$D$2:$D$326, "=1", data!$E$2:$E$326, {2,3}, data!$F$2:$F$326, "=1", data!$G$2:$G$326, "=1"), $C200=8, AVERAGEIFS(data!H$2:H$326, data!$B$2:$B$326, $B200,data!$C$2:$C$326, "=2", data!$D$2:$D$326, {2,3}, data!$E$2:$E$326, {2,3}, data!$F$2:$F$326, "=1", data!$G$2:$G$326, "=1"))</f>
        <v>500</v>
      </c>
      <c r="E200" s="4">
        <f>_xlfn.IFS($C200=1, AVERAGEIFS(data!I$2:I$326, data!$B$2:$B$326, $B200,data!$C$2:$C$326, "=2", data!$D$2:$D$326, "=1", data!$E$2:$E$326, "=1", data!$F$2:$F$326, "=1", data!$G$2:$G$326, "=1"), $C200=2, AVERAGEIFS(data!I$2:I$326, data!$B$2:$B$326, $B200,data!$C$2:$C$326, "=2", data!$D$2:$D$326, "=1", data!$E$2:$E$326, "=1", data!$F$2:$F$326, "=1", data!$G$2:$G$326, "=2"), $C200=3, AVERAGEIFS(data!I$2:I$326, data!$B$2:$B$326, $B200,data!$C$2:$C$326, "=2", data!$D$2:$D$326, "=1", data!$E$2:$E$326, "=1", data!$F$2:$F$326, "=1", data!$G$2:$G$326, "=3"), $C200=4, AVERAGEIFS(data!I$2:I$326, data!$B$2:$B$326, $B200,data!$C$2:$C$326, "=3", data!$D$2:$D$326, "=1", data!$E$2:$E$326, "=1", data!$F$2:$F$326, "=1", data!$G$2:$G$326, "=1"), $C200=5, AVERAGEIFS(data!I$2:I$326, data!$B$2:$B$326, $B200,data!$C$2:$C$326, "=3", data!$D$2:$D$326, "=1", data!$E$2:$E$326, "=1", data!$F$2:$F$326, "=1", data!$G$2:$G$326, "=2"), $C200=6, AVERAGEIFS(data!I$2:I$326, data!$B$2:$B$326, $B200,data!$C$2:$C$326, "=2", data!$D$2:$D$326, {2,3}, data!$E$2:$E$326, "=1", data!$F$2:$F$326, "=1", data!$G$2:$G$326, "=1"), $C200=7, AVERAGEIFS(data!I$2:I$326, data!$B$2:$B$326, $B200,data!$C$2:$C$326, "=2", data!$D$2:$D$326, "=1", data!$E$2:$E$326, {2,3}, data!$F$2:$F$326, "=1", data!$G$2:$G$326, "=1"), $C200=8, AVERAGEIFS(data!I$2:I$326, data!$B$2:$B$326, $B200,data!$C$2:$C$326, "=2", data!$D$2:$D$326, {2,3}, data!$E$2:$E$326, {2,3}, data!$F$2:$F$326, "=1", data!$G$2:$G$326, "=1"))</f>
        <v>500</v>
      </c>
      <c r="F200" s="4">
        <f>_xlfn.IFS($C200=1, AVERAGEIFS(data!J$2:J$326, data!$B$2:$B$326, $B200,data!$C$2:$C$326, "=2", data!$D$2:$D$326, "=1", data!$E$2:$E$326, "=1", data!$F$2:$F$326, "=1", data!$G$2:$G$326, "=1"), $C200=2, AVERAGEIFS(data!J$2:J$326, data!$B$2:$B$326, $B200,data!$C$2:$C$326, "=2", data!$D$2:$D$326, "=1", data!$E$2:$E$326, "=1", data!$F$2:$F$326, "=1", data!$G$2:$G$326, "=2"), $C200=3, AVERAGEIFS(data!J$2:J$326, data!$B$2:$B$326, $B200,data!$C$2:$C$326, "=2", data!$D$2:$D$326, "=1", data!$E$2:$E$326, "=1", data!$F$2:$F$326, "=1", data!$G$2:$G$326, "=3"), $C200=4, AVERAGEIFS(data!J$2:J$326, data!$B$2:$B$326, $B200,data!$C$2:$C$326, "=3", data!$D$2:$D$326, "=1", data!$E$2:$E$326, "=1", data!$F$2:$F$326, "=1", data!$G$2:$G$326, "=1"), $C200=5, AVERAGEIFS(data!J$2:J$326, data!$B$2:$B$326, $B200,data!$C$2:$C$326, "=3", data!$D$2:$D$326, "=1", data!$E$2:$E$326, "=1", data!$F$2:$F$326, "=1", data!$G$2:$G$326, "=2"), $C200=6, AVERAGEIFS(data!J$2:J$326, data!$B$2:$B$326, $B200,data!$C$2:$C$326, "=2", data!$D$2:$D$326, {2,3}, data!$E$2:$E$326, "=1", data!$F$2:$F$326, "=1", data!$G$2:$G$326, "=1"), $C200=7, AVERAGEIFS(data!J$2:J$326, data!$B$2:$B$326, $B200,data!$C$2:$C$326, "=2", data!$D$2:$D$326, "=1", data!$E$2:$E$326, {2,3}, data!$F$2:$F$326, "=1", data!$G$2:$G$326, "=1"), $C200=8, AVERAGEIFS(data!J$2:J$326, data!$B$2:$B$326, $B200,data!$C$2:$C$326, "=2", data!$D$2:$D$326, {2,3}, data!$E$2:$E$326, {2,3}, data!$F$2:$F$326, "=1", data!$G$2:$G$326, "=1"))</f>
        <v>496</v>
      </c>
      <c r="G200" s="4">
        <f>_xlfn.IFS($C200=1, AVERAGEIFS(data!K$2:K$326, data!$B$2:$B$326, $B200,data!$C$2:$C$326, "=2", data!$D$2:$D$326, "=1", data!$E$2:$E$326, "=1", data!$F$2:$F$326, "=1", data!$G$2:$G$326, "=1"), $C200=2, AVERAGEIFS(data!K$2:K$326, data!$B$2:$B$326, $B200,data!$C$2:$C$326, "=2", data!$D$2:$D$326, "=1", data!$E$2:$E$326, "=1", data!$F$2:$F$326, "=1", data!$G$2:$G$326, "=2"), $C200=3, AVERAGEIFS(data!K$2:K$326, data!$B$2:$B$326, $B200,data!$C$2:$C$326, "=2", data!$D$2:$D$326, "=1", data!$E$2:$E$326, "=1", data!$F$2:$F$326, "=1", data!$G$2:$G$326, "=3"), $C200=4, AVERAGEIFS(data!K$2:K$326, data!$B$2:$B$326, $B200,data!$C$2:$C$326, "=3", data!$D$2:$D$326, "=1", data!$E$2:$E$326, "=1", data!$F$2:$F$326, "=1", data!$G$2:$G$326, "=1"), $C200=5, AVERAGEIFS(data!K$2:K$326, data!$B$2:$B$326, $B200,data!$C$2:$C$326, "=3", data!$D$2:$D$326, "=1", data!$E$2:$E$326, "=1", data!$F$2:$F$326, "=1", data!$G$2:$G$326, "=2"), $C200=6, AVERAGEIFS(data!K$2:K$326, data!$B$2:$B$326, $B200,data!$C$2:$C$326, "=2", data!$D$2:$D$326, {2,3}, data!$E$2:$E$326, "=1", data!$F$2:$F$326, "=1", data!$G$2:$G$326, "=1"), $C200=7, AVERAGEIFS(data!K$2:K$326, data!$B$2:$B$326, $B200,data!$C$2:$C$326, "=2", data!$D$2:$D$326, "=1", data!$E$2:$E$326, {2,3}, data!$F$2:$F$326, "=1", data!$G$2:$G$326, "=1"), $C200=8, AVERAGEIFS(data!K$2:K$326, data!$B$2:$B$326, $B200,data!$C$2:$C$326, "=2", data!$D$2:$D$326, {2,3}, data!$E$2:$E$326, {2,3}, data!$F$2:$F$326, "=1", data!$G$2:$G$326, "=1"))</f>
        <v>493</v>
      </c>
      <c r="H200" s="6">
        <f t="shared" si="3"/>
        <v>6.0483870967742437E-3</v>
      </c>
    </row>
    <row r="201" spans="1:8" x14ac:dyDescent="0.2">
      <c r="A201" s="4" t="s">
        <v>15</v>
      </c>
      <c r="B201" s="4">
        <v>19</v>
      </c>
      <c r="C201" s="3">
        <v>8</v>
      </c>
      <c r="D201" s="4">
        <f>_xlfn.IFS($C201=1, AVERAGEIFS(data!H$2:H$326, data!$B$2:$B$326, $B201,data!$C$2:$C$326, "=2", data!$D$2:$D$326, "=1", data!$E$2:$E$326, "=1", data!$F$2:$F$326, "=1", data!$G$2:$G$326, "=1"), $C201=2, AVERAGEIFS(data!H$2:H$326, data!$B$2:$B$326, $B201,data!$C$2:$C$326, "=2", data!$D$2:$D$326, "=1", data!$E$2:$E$326, "=1", data!$F$2:$F$326, "=1", data!$G$2:$G$326, "=2"), $C201=3, AVERAGEIFS(data!H$2:H$326, data!$B$2:$B$326, $B201,data!$C$2:$C$326, "=2", data!$D$2:$D$326, "=1", data!$E$2:$E$326, "=1", data!$F$2:$F$326, "=1", data!$G$2:$G$326, "=3"), $C201=4, AVERAGEIFS(data!H$2:H$326, data!$B$2:$B$326, $B201,data!$C$2:$C$326, "=3", data!$D$2:$D$326, "=1", data!$E$2:$E$326, "=1", data!$F$2:$F$326, "=1", data!$G$2:$G$326, "=1"), $C201=5, AVERAGEIFS(data!H$2:H$326, data!$B$2:$B$326, $B201,data!$C$2:$C$326, "=3", data!$D$2:$D$326, "=1", data!$E$2:$E$326, "=1", data!$F$2:$F$326, "=1", data!$G$2:$G$326, "=2"), $C201=6, AVERAGEIFS(data!H$2:H$326, data!$B$2:$B$326, $B201,data!$C$2:$C$326, "=2", data!$D$2:$D$326, {2,3}, data!$E$2:$E$326, "=1", data!$F$2:$F$326, "=1", data!$G$2:$G$326, "=1"), $C201=7, AVERAGEIFS(data!H$2:H$326, data!$B$2:$B$326, $B201,data!$C$2:$C$326, "=2", data!$D$2:$D$326, "=1", data!$E$2:$E$326, {2,3}, data!$F$2:$F$326, "=1", data!$G$2:$G$326, "=1"), $C201=8, AVERAGEIFS(data!H$2:H$326, data!$B$2:$B$326, $B201,data!$C$2:$C$326, "=2", data!$D$2:$D$326, {2,3}, data!$E$2:$E$326, {2,3}, data!$F$2:$F$326, "=1", data!$G$2:$G$326, "=1"))</f>
        <v>500</v>
      </c>
      <c r="E201" s="4">
        <f>_xlfn.IFS($C201=1, AVERAGEIFS(data!I$2:I$326, data!$B$2:$B$326, $B201,data!$C$2:$C$326, "=2", data!$D$2:$D$326, "=1", data!$E$2:$E$326, "=1", data!$F$2:$F$326, "=1", data!$G$2:$G$326, "=1"), $C201=2, AVERAGEIFS(data!I$2:I$326, data!$B$2:$B$326, $B201,data!$C$2:$C$326, "=2", data!$D$2:$D$326, "=1", data!$E$2:$E$326, "=1", data!$F$2:$F$326, "=1", data!$G$2:$G$326, "=2"), $C201=3, AVERAGEIFS(data!I$2:I$326, data!$B$2:$B$326, $B201,data!$C$2:$C$326, "=2", data!$D$2:$D$326, "=1", data!$E$2:$E$326, "=1", data!$F$2:$F$326, "=1", data!$G$2:$G$326, "=3"), $C201=4, AVERAGEIFS(data!I$2:I$326, data!$B$2:$B$326, $B201,data!$C$2:$C$326, "=3", data!$D$2:$D$326, "=1", data!$E$2:$E$326, "=1", data!$F$2:$F$326, "=1", data!$G$2:$G$326, "=1"), $C201=5, AVERAGEIFS(data!I$2:I$326, data!$B$2:$B$326, $B201,data!$C$2:$C$326, "=3", data!$D$2:$D$326, "=1", data!$E$2:$E$326, "=1", data!$F$2:$F$326, "=1", data!$G$2:$G$326, "=2"), $C201=6, AVERAGEIFS(data!I$2:I$326, data!$B$2:$B$326, $B201,data!$C$2:$C$326, "=2", data!$D$2:$D$326, {2,3}, data!$E$2:$E$326, "=1", data!$F$2:$F$326, "=1", data!$G$2:$G$326, "=1"), $C201=7, AVERAGEIFS(data!I$2:I$326, data!$B$2:$B$326, $B201,data!$C$2:$C$326, "=2", data!$D$2:$D$326, "=1", data!$E$2:$E$326, {2,3}, data!$F$2:$F$326, "=1", data!$G$2:$G$326, "=1"), $C201=8, AVERAGEIFS(data!I$2:I$326, data!$B$2:$B$326, $B201,data!$C$2:$C$326, "=2", data!$D$2:$D$326, {2,3}, data!$E$2:$E$326, {2,3}, data!$F$2:$F$326, "=1", data!$G$2:$G$326, "=1"))</f>
        <v>500</v>
      </c>
      <c r="F201" s="4">
        <f>_xlfn.IFS($C201=1, AVERAGEIFS(data!J$2:J$326, data!$B$2:$B$326, $B201,data!$C$2:$C$326, "=2", data!$D$2:$D$326, "=1", data!$E$2:$E$326, "=1", data!$F$2:$F$326, "=1", data!$G$2:$G$326, "=1"), $C201=2, AVERAGEIFS(data!J$2:J$326, data!$B$2:$B$326, $B201,data!$C$2:$C$326, "=2", data!$D$2:$D$326, "=1", data!$E$2:$E$326, "=1", data!$F$2:$F$326, "=1", data!$G$2:$G$326, "=2"), $C201=3, AVERAGEIFS(data!J$2:J$326, data!$B$2:$B$326, $B201,data!$C$2:$C$326, "=2", data!$D$2:$D$326, "=1", data!$E$2:$E$326, "=1", data!$F$2:$F$326, "=1", data!$G$2:$G$326, "=3"), $C201=4, AVERAGEIFS(data!J$2:J$326, data!$B$2:$B$326, $B201,data!$C$2:$C$326, "=3", data!$D$2:$D$326, "=1", data!$E$2:$E$326, "=1", data!$F$2:$F$326, "=1", data!$G$2:$G$326, "=1"), $C201=5, AVERAGEIFS(data!J$2:J$326, data!$B$2:$B$326, $B201,data!$C$2:$C$326, "=3", data!$D$2:$D$326, "=1", data!$E$2:$E$326, "=1", data!$F$2:$F$326, "=1", data!$G$2:$G$326, "=2"), $C201=6, AVERAGEIFS(data!J$2:J$326, data!$B$2:$B$326, $B201,data!$C$2:$C$326, "=2", data!$D$2:$D$326, {2,3}, data!$E$2:$E$326, "=1", data!$F$2:$F$326, "=1", data!$G$2:$G$326, "=1"), $C201=7, AVERAGEIFS(data!J$2:J$326, data!$B$2:$B$326, $B201,data!$C$2:$C$326, "=2", data!$D$2:$D$326, "=1", data!$E$2:$E$326, {2,3}, data!$F$2:$F$326, "=1", data!$G$2:$G$326, "=1"), $C201=8, AVERAGEIFS(data!J$2:J$326, data!$B$2:$B$326, $B201,data!$C$2:$C$326, "=2", data!$D$2:$D$326, {2,3}, data!$E$2:$E$326, {2,3}, data!$F$2:$F$326, "=1", data!$G$2:$G$326, "=1"))</f>
        <v>496</v>
      </c>
      <c r="G201" s="4">
        <f>_xlfn.IFS($C201=1, AVERAGEIFS(data!K$2:K$326, data!$B$2:$B$326, $B201,data!$C$2:$C$326, "=2", data!$D$2:$D$326, "=1", data!$E$2:$E$326, "=1", data!$F$2:$F$326, "=1", data!$G$2:$G$326, "=1"), $C201=2, AVERAGEIFS(data!K$2:K$326, data!$B$2:$B$326, $B201,data!$C$2:$C$326, "=2", data!$D$2:$D$326, "=1", data!$E$2:$E$326, "=1", data!$F$2:$F$326, "=1", data!$G$2:$G$326, "=2"), $C201=3, AVERAGEIFS(data!K$2:K$326, data!$B$2:$B$326, $B201,data!$C$2:$C$326, "=2", data!$D$2:$D$326, "=1", data!$E$2:$E$326, "=1", data!$F$2:$F$326, "=1", data!$G$2:$G$326, "=3"), $C201=4, AVERAGEIFS(data!K$2:K$326, data!$B$2:$B$326, $B201,data!$C$2:$C$326, "=3", data!$D$2:$D$326, "=1", data!$E$2:$E$326, "=1", data!$F$2:$F$326, "=1", data!$G$2:$G$326, "=1"), $C201=5, AVERAGEIFS(data!K$2:K$326, data!$B$2:$B$326, $B201,data!$C$2:$C$326, "=3", data!$D$2:$D$326, "=1", data!$E$2:$E$326, "=1", data!$F$2:$F$326, "=1", data!$G$2:$G$326, "=2"), $C201=6, AVERAGEIFS(data!K$2:K$326, data!$B$2:$B$326, $B201,data!$C$2:$C$326, "=2", data!$D$2:$D$326, {2,3}, data!$E$2:$E$326, "=1", data!$F$2:$F$326, "=1", data!$G$2:$G$326, "=1"), $C201=7, AVERAGEIFS(data!K$2:K$326, data!$B$2:$B$326, $B201,data!$C$2:$C$326, "=2", data!$D$2:$D$326, "=1", data!$E$2:$E$326, {2,3}, data!$F$2:$F$326, "=1", data!$G$2:$G$326, "=1"), $C201=8, AVERAGEIFS(data!K$2:K$326, data!$B$2:$B$326, $B201,data!$C$2:$C$326, "=2", data!$D$2:$D$326, {2,3}, data!$E$2:$E$326, {2,3}, data!$F$2:$F$326, "=1", data!$G$2:$G$326, "=1"))</f>
        <v>496</v>
      </c>
      <c r="H201" s="6">
        <f t="shared" si="3"/>
        <v>0</v>
      </c>
    </row>
    <row r="203" spans="1:8" x14ac:dyDescent="0.2">
      <c r="H203" s="6">
        <f>AVERAGE(H2:H201)</f>
        <v>0.54479359919614367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734-C5AA-BF46-965D-1571D0DEE9C5}">
  <dimension ref="A1:P20"/>
  <sheetViews>
    <sheetView workbookViewId="0">
      <selection activeCell="I3" sqref="I3"/>
    </sheetView>
  </sheetViews>
  <sheetFormatPr baseColWidth="10" defaultRowHeight="16" x14ac:dyDescent="0.2"/>
  <cols>
    <col min="1" max="16384" width="10.83203125" style="2"/>
  </cols>
  <sheetData>
    <row r="1" spans="1:16" ht="31" customHeight="1" x14ac:dyDescent="0.2">
      <c r="A1" s="41" t="s">
        <v>24</v>
      </c>
      <c r="B1" s="41" t="s">
        <v>25</v>
      </c>
      <c r="C1" s="41" t="s">
        <v>26</v>
      </c>
      <c r="D1" s="41" t="s">
        <v>27</v>
      </c>
      <c r="E1" s="41" t="s">
        <v>28</v>
      </c>
      <c r="F1" s="41" t="s">
        <v>29</v>
      </c>
      <c r="G1" s="41" t="s">
        <v>30</v>
      </c>
      <c r="H1" s="42" t="s">
        <v>31</v>
      </c>
      <c r="I1" s="42"/>
      <c r="J1" s="42"/>
      <c r="K1" s="42" t="s">
        <v>32</v>
      </c>
      <c r="L1" s="42"/>
      <c r="M1" s="42"/>
      <c r="N1" s="42" t="s">
        <v>31</v>
      </c>
      <c r="O1" s="42"/>
      <c r="P1" s="42"/>
    </row>
    <row r="2" spans="1:16" x14ac:dyDescent="0.2">
      <c r="A2" s="41"/>
      <c r="B2" s="41"/>
      <c r="C2" s="41"/>
      <c r="D2" s="41"/>
      <c r="E2" s="41"/>
      <c r="F2" s="41"/>
      <c r="G2" s="41"/>
      <c r="H2" s="2" t="s">
        <v>33</v>
      </c>
      <c r="I2" s="2" t="s">
        <v>34</v>
      </c>
      <c r="J2" s="2" t="s">
        <v>35</v>
      </c>
      <c r="K2" s="2" t="s">
        <v>33</v>
      </c>
      <c r="L2" s="2" t="s">
        <v>34</v>
      </c>
      <c r="M2" s="2" t="s">
        <v>35</v>
      </c>
      <c r="N2" s="2" t="s">
        <v>6</v>
      </c>
      <c r="O2" s="2" t="s">
        <v>48</v>
      </c>
      <c r="P2" s="2" t="s">
        <v>49</v>
      </c>
    </row>
    <row r="3" spans="1:16" x14ac:dyDescent="0.2">
      <c r="A3" s="41" t="s">
        <v>36</v>
      </c>
      <c r="B3" s="4">
        <v>1</v>
      </c>
      <c r="C3" s="2" t="s">
        <v>37</v>
      </c>
      <c r="D3" s="2" t="s">
        <v>37</v>
      </c>
      <c r="E3" s="2">
        <v>2</v>
      </c>
      <c r="F3" s="2">
        <v>1</v>
      </c>
      <c r="G3" s="2">
        <v>1</v>
      </c>
      <c r="H3" s="28">
        <f>AVERAGEIFS(statForEach!$F$2:$F$201, statForEach!$C$2:$C$201, $B3)</f>
        <v>195.32</v>
      </c>
      <c r="I3" s="2">
        <f>_xlfn.MAXIFS(statForEach!$F$2:$F$201, statForEach!$C$2:$C$201, $B3)</f>
        <v>500</v>
      </c>
      <c r="J3" s="2">
        <f>_xlfn.MINIFS(statForEach!$F$2:$F$201, statForEach!$C$2:$C$201, $B3)</f>
        <v>0</v>
      </c>
      <c r="K3" s="28">
        <v>47.24</v>
      </c>
      <c r="L3" s="2">
        <v>168</v>
      </c>
      <c r="M3" s="2">
        <v>0</v>
      </c>
      <c r="N3" s="28">
        <f>H3</f>
        <v>195.32</v>
      </c>
      <c r="O3" s="28">
        <f>AVERAGEIFS(statForEach!$G$2:$G$201, statForEach!$C$2:$C$201, $B3)</f>
        <v>10.48</v>
      </c>
      <c r="P3" s="8">
        <f>1- O3/N3</f>
        <v>0.94634446037272169</v>
      </c>
    </row>
    <row r="4" spans="1:16" x14ac:dyDescent="0.2">
      <c r="A4" s="41"/>
      <c r="B4" s="4">
        <v>2</v>
      </c>
      <c r="C4" s="2" t="s">
        <v>37</v>
      </c>
      <c r="D4" s="2" t="s">
        <v>37</v>
      </c>
      <c r="E4" s="2">
        <v>2</v>
      </c>
      <c r="F4" s="2">
        <v>1</v>
      </c>
      <c r="G4" s="2">
        <v>2</v>
      </c>
      <c r="H4" s="28">
        <f>AVERAGEIFS(statForEach!$F$2:$F$201, statForEach!$C$2:$C$201, $B4)</f>
        <v>88.04</v>
      </c>
      <c r="I4" s="2">
        <f>_xlfn.MAXIFS(statForEach!$F$2:$F$201, statForEach!$C$2:$C$201, $B4)</f>
        <v>465</v>
      </c>
      <c r="J4" s="2">
        <f>_xlfn.MINIFS(statForEach!$F$2:$F$201, statForEach!$C$2:$C$201, $B4)</f>
        <v>0</v>
      </c>
      <c r="K4" s="28">
        <v>13.52</v>
      </c>
      <c r="L4" s="2">
        <v>78</v>
      </c>
      <c r="M4" s="2">
        <v>0</v>
      </c>
      <c r="N4" s="28">
        <f t="shared" ref="N4:N10" si="0">H4</f>
        <v>88.04</v>
      </c>
      <c r="O4" s="28">
        <f>AVERAGEIFS(statForEach!$G$2:$G$201, statForEach!$C$2:$C$201, $B4)</f>
        <v>10.32</v>
      </c>
      <c r="P4" s="8">
        <f t="shared" ref="P4:P10" si="1">1- O4/N4</f>
        <v>0.88278055429350299</v>
      </c>
    </row>
    <row r="5" spans="1:16" x14ac:dyDescent="0.2">
      <c r="A5" s="41"/>
      <c r="B5" s="4">
        <v>3</v>
      </c>
      <c r="C5" s="2" t="s">
        <v>37</v>
      </c>
      <c r="D5" s="2" t="s">
        <v>37</v>
      </c>
      <c r="E5" s="2">
        <v>2</v>
      </c>
      <c r="F5" s="2">
        <v>1</v>
      </c>
      <c r="G5" s="2">
        <v>3</v>
      </c>
      <c r="H5" s="28">
        <f>AVERAGEIFS(statForEach!$F$2:$F$201, statForEach!$C$2:$C$201, $B5)</f>
        <v>45.08</v>
      </c>
      <c r="I5" s="2">
        <f>_xlfn.MAXIFS(statForEach!$F$2:$F$201, statForEach!$C$2:$C$201, $B5)</f>
        <v>392</v>
      </c>
      <c r="J5" s="2">
        <f>_xlfn.MINIFS(statForEach!$F$2:$F$201, statForEach!$C$2:$C$201, $B5)</f>
        <v>0</v>
      </c>
      <c r="K5" s="2" t="s">
        <v>38</v>
      </c>
      <c r="L5" s="2" t="s">
        <v>38</v>
      </c>
      <c r="M5" s="2" t="s">
        <v>38</v>
      </c>
      <c r="N5" s="28">
        <f t="shared" si="0"/>
        <v>45.08</v>
      </c>
      <c r="O5" s="28">
        <f>AVERAGEIFS(statForEach!$G$2:$G$201, statForEach!$C$2:$C$201, $B5)</f>
        <v>6.6</v>
      </c>
      <c r="P5" s="8">
        <f t="shared" si="1"/>
        <v>0.85359361135758649</v>
      </c>
    </row>
    <row r="6" spans="1:16" x14ac:dyDescent="0.2">
      <c r="A6" s="41"/>
      <c r="B6" s="4">
        <v>4</v>
      </c>
      <c r="C6" s="2" t="s">
        <v>37</v>
      </c>
      <c r="D6" s="2" t="s">
        <v>37</v>
      </c>
      <c r="E6" s="2">
        <v>3</v>
      </c>
      <c r="F6" s="2">
        <v>1</v>
      </c>
      <c r="G6" s="2">
        <v>1</v>
      </c>
      <c r="H6" s="28">
        <f>AVERAGEIFS(statForEach!$F$2:$F$201, statForEach!$C$2:$C$201, $B6)</f>
        <v>180.28</v>
      </c>
      <c r="I6" s="2">
        <f>_xlfn.MAXIFS(statForEach!$F$2:$F$201, statForEach!$C$2:$C$201, $B6)</f>
        <v>498</v>
      </c>
      <c r="J6" s="2">
        <f>_xlfn.MINIFS(statForEach!$F$2:$F$201, statForEach!$C$2:$C$201, $B6)</f>
        <v>0</v>
      </c>
      <c r="K6" s="2" t="s">
        <v>38</v>
      </c>
      <c r="L6" s="2" t="s">
        <v>38</v>
      </c>
      <c r="M6" s="2" t="s">
        <v>38</v>
      </c>
      <c r="N6" s="28">
        <f t="shared" si="0"/>
        <v>180.28</v>
      </c>
      <c r="O6" s="28">
        <f>AVERAGEIFS(statForEach!$G$2:$G$201, statForEach!$C$2:$C$201, $B6)</f>
        <v>44.4</v>
      </c>
      <c r="P6" s="8">
        <f t="shared" si="1"/>
        <v>0.75371644109163527</v>
      </c>
    </row>
    <row r="7" spans="1:16" x14ac:dyDescent="0.2">
      <c r="A7" s="41"/>
      <c r="B7" s="4">
        <v>5</v>
      </c>
      <c r="C7" s="2" t="s">
        <v>37</v>
      </c>
      <c r="D7" s="2" t="s">
        <v>37</v>
      </c>
      <c r="E7" s="2">
        <v>3</v>
      </c>
      <c r="F7" s="2">
        <v>1</v>
      </c>
      <c r="G7" s="2">
        <v>2</v>
      </c>
      <c r="H7" s="28">
        <f>AVERAGEIFS(statForEach!$F$2:$F$201, statForEach!$C$2:$C$201, $B7)</f>
        <v>63.4</v>
      </c>
      <c r="I7" s="2">
        <f>_xlfn.MAXIFS(statForEach!$F$2:$F$201, statForEach!$C$2:$C$201, $B7)</f>
        <v>429</v>
      </c>
      <c r="J7" s="2">
        <f>_xlfn.MINIFS(statForEach!$F$2:$F$201, statForEach!$C$2:$C$201, $B7)</f>
        <v>0</v>
      </c>
      <c r="K7" s="2" t="s">
        <v>38</v>
      </c>
      <c r="L7" s="2" t="s">
        <v>38</v>
      </c>
      <c r="M7" s="2" t="s">
        <v>38</v>
      </c>
      <c r="N7" s="28">
        <f t="shared" si="0"/>
        <v>63.4</v>
      </c>
      <c r="O7" s="28">
        <f>AVERAGEIFS(statForEach!$G$2:$G$201, statForEach!$C$2:$C$201, $B7)</f>
        <v>24.4</v>
      </c>
      <c r="P7" s="8">
        <f t="shared" si="1"/>
        <v>0.6151419558359621</v>
      </c>
    </row>
    <row r="8" spans="1:16" x14ac:dyDescent="0.2">
      <c r="A8" s="41" t="s">
        <v>39</v>
      </c>
      <c r="B8" s="4">
        <v>6</v>
      </c>
      <c r="C8" s="2" t="s">
        <v>40</v>
      </c>
      <c r="D8" s="2" t="s">
        <v>37</v>
      </c>
      <c r="E8" s="2">
        <v>2</v>
      </c>
      <c r="F8" s="2">
        <v>1</v>
      </c>
      <c r="G8" s="2">
        <v>1</v>
      </c>
      <c r="H8" s="28">
        <f>AVERAGEIFS(statForEach!$F$2:$F$201, statForEach!$C$2:$C$201, $B8)</f>
        <v>86.24</v>
      </c>
      <c r="I8" s="2">
        <f>_xlfn.MAXIFS(statForEach!$F$2:$F$201, statForEach!$C$2:$C$201, $B8)</f>
        <v>499</v>
      </c>
      <c r="J8" s="2">
        <f>_xlfn.MINIFS(statForEach!$F$2:$F$201, statForEach!$C$2:$C$201, $B8)</f>
        <v>0</v>
      </c>
      <c r="K8" s="2" t="s">
        <v>38</v>
      </c>
      <c r="L8" s="2" t="s">
        <v>38</v>
      </c>
      <c r="M8" s="2" t="s">
        <v>38</v>
      </c>
      <c r="N8" s="28">
        <f t="shared" si="0"/>
        <v>86.24</v>
      </c>
      <c r="O8" s="28">
        <f>AVERAGEIFS(statForEach!$G$2:$G$201, statForEach!$C$2:$C$201, $B8)</f>
        <v>12.16</v>
      </c>
      <c r="P8" s="8">
        <f t="shared" si="1"/>
        <v>0.85899814471243041</v>
      </c>
    </row>
    <row r="9" spans="1:16" x14ac:dyDescent="0.2">
      <c r="A9" s="41"/>
      <c r="B9" s="4">
        <v>7</v>
      </c>
      <c r="C9" s="2" t="s">
        <v>37</v>
      </c>
      <c r="D9" s="2" t="s">
        <v>40</v>
      </c>
      <c r="E9" s="2">
        <v>2</v>
      </c>
      <c r="F9" s="2">
        <v>1</v>
      </c>
      <c r="G9" s="2">
        <v>1</v>
      </c>
      <c r="H9" s="28">
        <f>AVERAGEIFS(statForEach!$F$2:$F$201, statForEach!$C$2:$C$201, $B9)</f>
        <v>399.04</v>
      </c>
      <c r="I9" s="2">
        <f>_xlfn.MAXIFS(statForEach!$F$2:$F$201, statForEach!$C$2:$C$201, $B9)</f>
        <v>500</v>
      </c>
      <c r="J9" s="2">
        <f>_xlfn.MINIFS(statForEach!$F$2:$F$201, statForEach!$C$2:$C$201, $B9)</f>
        <v>0</v>
      </c>
      <c r="K9" s="2" t="s">
        <v>38</v>
      </c>
      <c r="L9" s="2" t="s">
        <v>38</v>
      </c>
      <c r="M9" s="2" t="s">
        <v>38</v>
      </c>
      <c r="N9" s="28">
        <f t="shared" si="0"/>
        <v>399.04</v>
      </c>
      <c r="O9" s="28">
        <f>AVERAGEIFS(statForEach!$G$2:$G$201, statForEach!$C$2:$C$201, $B9)</f>
        <v>374.4</v>
      </c>
      <c r="P9" s="8">
        <f t="shared" si="1"/>
        <v>6.1748195669607209E-2</v>
      </c>
    </row>
    <row r="10" spans="1:16" x14ac:dyDescent="0.2">
      <c r="A10" s="41"/>
      <c r="B10" s="4">
        <v>8</v>
      </c>
      <c r="C10" s="2" t="s">
        <v>40</v>
      </c>
      <c r="D10" s="2" t="s">
        <v>40</v>
      </c>
      <c r="E10" s="2">
        <v>2</v>
      </c>
      <c r="F10" s="2">
        <v>1</v>
      </c>
      <c r="G10" s="2">
        <v>1</v>
      </c>
      <c r="H10" s="28">
        <f>AVERAGEIFS(statForEach!$F$2:$F$201, statForEach!$C$2:$C$201, $B10)</f>
        <v>399.72</v>
      </c>
      <c r="I10" s="2">
        <f>_xlfn.MAXIFS(statForEach!$F$2:$F$201, statForEach!$C$2:$C$201, $B10)</f>
        <v>499</v>
      </c>
      <c r="J10" s="2">
        <f>_xlfn.MINIFS(statForEach!$F$2:$F$201, statForEach!$C$2:$C$201, $B10)</f>
        <v>0</v>
      </c>
      <c r="K10" s="2" t="s">
        <v>38</v>
      </c>
      <c r="L10" s="2" t="s">
        <v>38</v>
      </c>
      <c r="M10" s="2" t="s">
        <v>38</v>
      </c>
      <c r="N10" s="28">
        <f t="shared" si="0"/>
        <v>399.72</v>
      </c>
      <c r="O10" s="28">
        <f>AVERAGEIFS(statForEach!$G$2:$G$201, statForEach!$C$2:$C$201, $B10)</f>
        <v>363.12</v>
      </c>
      <c r="P10" s="8">
        <f t="shared" si="1"/>
        <v>9.1564094866406487E-2</v>
      </c>
    </row>
    <row r="18" spans="2:4" x14ac:dyDescent="0.2">
      <c r="B18" s="2" t="s">
        <v>50</v>
      </c>
      <c r="C18" s="2" t="s">
        <v>31</v>
      </c>
      <c r="D18" s="2" t="s">
        <v>80</v>
      </c>
    </row>
    <row r="19" spans="2:4" x14ac:dyDescent="0.2">
      <c r="B19" s="2" t="s">
        <v>51</v>
      </c>
      <c r="C19" s="28">
        <v>195</v>
      </c>
      <c r="D19" s="28">
        <v>47.2</v>
      </c>
    </row>
    <row r="20" spans="2:4" x14ac:dyDescent="0.2">
      <c r="B20" s="2" t="s">
        <v>52</v>
      </c>
      <c r="C20" s="28">
        <v>88</v>
      </c>
      <c r="D20" s="28">
        <v>13.5</v>
      </c>
    </row>
  </sheetData>
  <mergeCells count="12">
    <mergeCell ref="N1:P1"/>
    <mergeCell ref="G1:G2"/>
    <mergeCell ref="H1:J1"/>
    <mergeCell ref="K1:M1"/>
    <mergeCell ref="A3:A7"/>
    <mergeCell ref="E1:E2"/>
    <mergeCell ref="F1:F2"/>
    <mergeCell ref="A8:A10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340C-55C9-5147-ADC3-EA9F142B2E71}">
  <dimension ref="A1:AB57"/>
  <sheetViews>
    <sheetView tabSelected="1" zoomScale="115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8" sqref="P18"/>
    </sheetView>
  </sheetViews>
  <sheetFormatPr baseColWidth="10" defaultColWidth="11" defaultRowHeight="16" x14ac:dyDescent="0.2"/>
  <cols>
    <col min="1" max="1" width="11" style="9"/>
    <col min="2" max="2" width="16.1640625" style="9" customWidth="1"/>
    <col min="3" max="4" width="18.33203125" style="9" customWidth="1"/>
    <col min="5" max="7" width="16.33203125" style="9" customWidth="1"/>
    <col min="8" max="16" width="5.83203125" style="9" customWidth="1"/>
    <col min="17" max="17" width="7" style="9" customWidth="1"/>
    <col min="18" max="26" width="5.83203125" style="9" customWidth="1"/>
    <col min="27" max="27" width="7.5" style="9" customWidth="1"/>
    <col min="28" max="16384" width="11" style="9"/>
  </cols>
  <sheetData>
    <row r="1" spans="1:28" ht="32" customHeight="1" x14ac:dyDescent="0.2">
      <c r="A1" s="46"/>
      <c r="B1" s="44" t="s">
        <v>44</v>
      </c>
      <c r="C1" s="44" t="s">
        <v>42</v>
      </c>
      <c r="D1" s="47" t="s">
        <v>32</v>
      </c>
      <c r="E1" s="47"/>
      <c r="F1" s="47"/>
      <c r="G1" s="47"/>
      <c r="H1" s="43" t="s">
        <v>97</v>
      </c>
      <c r="I1" s="43"/>
      <c r="J1" s="43"/>
      <c r="K1" s="43"/>
      <c r="L1" s="43"/>
      <c r="M1" s="43"/>
      <c r="N1" s="43"/>
      <c r="O1" s="43"/>
      <c r="P1" s="43"/>
      <c r="Q1" s="43"/>
      <c r="R1" s="44" t="s">
        <v>95</v>
      </c>
      <c r="S1" s="44"/>
      <c r="T1" s="44"/>
      <c r="U1" s="44"/>
      <c r="V1" s="44"/>
      <c r="W1" s="44"/>
      <c r="X1" s="44"/>
      <c r="Y1" s="44"/>
      <c r="Z1" s="44"/>
      <c r="AA1" s="44"/>
    </row>
    <row r="2" spans="1:28" x14ac:dyDescent="0.2">
      <c r="A2" s="46"/>
      <c r="B2" s="44"/>
      <c r="C2" s="44"/>
      <c r="D2" s="18" t="s">
        <v>46</v>
      </c>
      <c r="E2" s="18"/>
      <c r="F2" s="18" t="s">
        <v>47</v>
      </c>
      <c r="G2" s="18"/>
      <c r="H2" s="23" t="s">
        <v>53</v>
      </c>
      <c r="I2" s="23" t="s">
        <v>54</v>
      </c>
      <c r="J2" s="24" t="s">
        <v>55</v>
      </c>
      <c r="K2" s="24" t="s">
        <v>56</v>
      </c>
      <c r="L2" s="24" t="s">
        <v>57</v>
      </c>
      <c r="M2" s="24" t="s">
        <v>58</v>
      </c>
      <c r="N2" s="24" t="s">
        <v>59</v>
      </c>
      <c r="O2" s="24" t="s">
        <v>60</v>
      </c>
      <c r="P2" s="9" t="s">
        <v>64</v>
      </c>
      <c r="R2" s="23" t="s">
        <v>53</v>
      </c>
      <c r="S2" s="23" t="s">
        <v>54</v>
      </c>
      <c r="T2" s="24" t="s">
        <v>55</v>
      </c>
      <c r="U2" s="24" t="s">
        <v>56</v>
      </c>
      <c r="V2" s="24" t="s">
        <v>57</v>
      </c>
      <c r="W2" s="24" t="s">
        <v>58</v>
      </c>
      <c r="X2" s="24" t="s">
        <v>59</v>
      </c>
      <c r="Y2" s="24" t="s">
        <v>60</v>
      </c>
      <c r="Z2" s="9" t="s">
        <v>64</v>
      </c>
    </row>
    <row r="3" spans="1:28" x14ac:dyDescent="0.2">
      <c r="A3" s="46"/>
      <c r="B3" s="44"/>
      <c r="C3" s="44"/>
      <c r="D3" s="19" t="s">
        <v>41</v>
      </c>
      <c r="E3" s="19" t="s">
        <v>43</v>
      </c>
      <c r="F3" s="19" t="s">
        <v>41</v>
      </c>
      <c r="G3" s="19" t="s">
        <v>43</v>
      </c>
      <c r="H3" s="24"/>
      <c r="I3" s="24"/>
      <c r="J3" s="24"/>
      <c r="K3" s="24"/>
      <c r="L3" s="24"/>
      <c r="M3" s="24"/>
      <c r="N3" s="24"/>
      <c r="O3" s="24"/>
      <c r="Q3" s="9" t="s">
        <v>65</v>
      </c>
      <c r="R3" s="24"/>
      <c r="S3" s="24"/>
      <c r="T3" s="24"/>
      <c r="U3" s="24"/>
      <c r="V3" s="24"/>
      <c r="W3" s="24"/>
      <c r="X3" s="24"/>
      <c r="Y3" s="24"/>
      <c r="AA3" s="9" t="s">
        <v>65</v>
      </c>
      <c r="AB3" s="9" t="s">
        <v>96</v>
      </c>
    </row>
    <row r="4" spans="1:28" x14ac:dyDescent="0.2">
      <c r="A4" s="36">
        <v>5</v>
      </c>
      <c r="B4" s="10" t="s">
        <v>9</v>
      </c>
      <c r="C4" s="10">
        <v>297</v>
      </c>
      <c r="D4" s="20">
        <v>1</v>
      </c>
      <c r="E4" s="21">
        <f>D4/$C4</f>
        <v>3.3670033670033669E-3</v>
      </c>
      <c r="F4" s="20">
        <v>0</v>
      </c>
      <c r="G4" s="21">
        <f>F4/$C4</f>
        <v>0</v>
      </c>
      <c r="H4" s="24">
        <f>VLOOKUP(Mutants!$A4, stat_Mutants_Phase2!$B$2:$L$9, 3, FALSE)</f>
        <v>2</v>
      </c>
      <c r="I4" s="24">
        <f>VLOOKUP(Mutants!$A4, stat_Mutants_Phase2!$B$2:$L$9, 4, FALSE)</f>
        <v>1</v>
      </c>
      <c r="J4" s="24">
        <f>VLOOKUP(Mutants!$A4, stat_Mutants_Phase2!$B$2:$L$9, 5, FALSE)</f>
        <v>1</v>
      </c>
      <c r="K4" s="24">
        <f>VLOOKUP(Mutants!$A4, stat_Mutants_Phase2!$B$2:$L$9, 6, FALSE)</f>
        <v>2</v>
      </c>
      <c r="L4" s="24">
        <f>VLOOKUP(Mutants!$A4, stat_Mutants_Phase2!$B$2:$L$9, 7, FALSE)</f>
        <v>1</v>
      </c>
      <c r="M4" s="24">
        <f>VLOOKUP(Mutants!$A4, stat_Mutants_Phase2!$B$2:$L$9, 8, FALSE)</f>
        <v>65</v>
      </c>
      <c r="N4" s="24">
        <f>VLOOKUP(Mutants!$A4, stat_Mutants_Phase2!$B$2:$L$9, 9, FALSE)</f>
        <v>1</v>
      </c>
      <c r="O4" s="24">
        <f>VLOOKUP(Mutants!$A4, stat_Mutants_Phase2!$B$2:$L$9, 10, FALSE)</f>
        <v>11</v>
      </c>
      <c r="P4" s="24">
        <f>VLOOKUP(Mutants!$A4, stat_Mutants_Phase2!$B$2:$L$9, 11, FALSE)</f>
        <v>75</v>
      </c>
      <c r="Q4" s="27">
        <f>P4/$C4</f>
        <v>0.25252525252525254</v>
      </c>
      <c r="R4" s="24">
        <f>VLOOKUP(Mutants!$A4, stat_Mutants_Phase3!$B$2:$L$9, 3, FALSE)</f>
        <v>1</v>
      </c>
      <c r="S4" s="24">
        <f>VLOOKUP(Mutants!$A4, stat_Mutants_Phase3!$B$2:$L$9, 4, FALSE)</f>
        <v>1</v>
      </c>
      <c r="T4" s="24">
        <f>VLOOKUP(Mutants!$A4, stat_Mutants_Phase3!$B$2:$L$9, 5, FALSE)</f>
        <v>1</v>
      </c>
      <c r="U4" s="24">
        <f>VLOOKUP(Mutants!$A4, stat_Mutants_Phase3!$B$2:$L$9, 6, FALSE)</f>
        <v>12</v>
      </c>
      <c r="V4" s="24">
        <f>VLOOKUP(Mutants!$A4, stat_Mutants_Phase3!$B$2:$L$9, 7, FALSE)</f>
        <v>1</v>
      </c>
      <c r="W4" s="24">
        <f>VLOOKUP(Mutants!$A4, stat_Mutants_Phase3!$B$2:$L$9, 8, FALSE)</f>
        <v>1</v>
      </c>
      <c r="X4" s="24">
        <f>VLOOKUP(Mutants!$A4, stat_Mutants_Phase3!$B$2:$L$9, 9, FALSE)</f>
        <v>1</v>
      </c>
      <c r="Y4" s="24">
        <f>VLOOKUP(Mutants!$A4, stat_Mutants_Phase3!$B$2:$L$9, 10, FALSE)</f>
        <v>7</v>
      </c>
      <c r="Z4" s="24">
        <f>VLOOKUP(Mutants!$A4, stat_Mutants_Phase3!$B$2:$L$9, 11, FALSE)</f>
        <v>29</v>
      </c>
      <c r="AA4" s="27">
        <f>Z4/$C4</f>
        <v>9.7643097643097643E-2</v>
      </c>
      <c r="AB4" s="40">
        <f>Q4-AA4</f>
        <v>0.1548821548821549</v>
      </c>
    </row>
    <row r="5" spans="1:28" x14ac:dyDescent="0.2">
      <c r="A5" s="37">
        <v>1</v>
      </c>
      <c r="B5" s="10" t="s">
        <v>17</v>
      </c>
      <c r="C5" s="10">
        <v>7</v>
      </c>
      <c r="D5" s="20">
        <v>5</v>
      </c>
      <c r="E5" s="21">
        <f>D5/$C5</f>
        <v>0.7142857142857143</v>
      </c>
      <c r="F5" s="20">
        <v>5</v>
      </c>
      <c r="G5" s="21">
        <f>F5/$C5</f>
        <v>0.7142857142857143</v>
      </c>
      <c r="H5" s="24">
        <f>VLOOKUP(Mutants!$A5, stat_Mutants_Phase2!$B$2:$L$9, 3, FALSE)</f>
        <v>5</v>
      </c>
      <c r="I5" s="24">
        <f>VLOOKUP(Mutants!$A5, stat_Mutants_Phase2!$B$2:$L$9, 4, FALSE)</f>
        <v>5</v>
      </c>
      <c r="J5" s="24">
        <f>VLOOKUP(Mutants!$A5, stat_Mutants_Phase2!$B$2:$L$9, 5, FALSE)</f>
        <v>0</v>
      </c>
      <c r="K5" s="24">
        <f>VLOOKUP(Mutants!$A5, stat_Mutants_Phase2!$B$2:$L$9, 6, FALSE)</f>
        <v>5</v>
      </c>
      <c r="L5" s="24">
        <f>VLOOKUP(Mutants!$A5, stat_Mutants_Phase2!$B$2:$L$9, 7, FALSE)</f>
        <v>5</v>
      </c>
      <c r="M5" s="24">
        <f>VLOOKUP(Mutants!$A5, stat_Mutants_Phase2!$B$2:$L$9, 8, FALSE)</f>
        <v>5</v>
      </c>
      <c r="N5" s="24">
        <f>VLOOKUP(Mutants!$A5, stat_Mutants_Phase2!$B$2:$L$9, 9, FALSE)</f>
        <v>5</v>
      </c>
      <c r="O5" s="24">
        <f>VLOOKUP(Mutants!$A5, stat_Mutants_Phase2!$B$2:$L$9, 10, FALSE)</f>
        <v>5</v>
      </c>
      <c r="P5" s="24">
        <f>VLOOKUP(Mutants!$A5, stat_Mutants_Phase2!$B$2:$L$9, 11, FALSE)</f>
        <v>5</v>
      </c>
      <c r="Q5" s="27">
        <f t="shared" ref="Q5:Q11" si="0">P5/$C5</f>
        <v>0.7142857142857143</v>
      </c>
      <c r="R5" s="24">
        <f>VLOOKUP(Mutants!$A5, stat_Mutants_Phase3!$B$2:$L$9, 3, FALSE)</f>
        <v>5</v>
      </c>
      <c r="S5" s="24">
        <f>VLOOKUP(Mutants!$A5, stat_Mutants_Phase3!$B$2:$L$9, 4, FALSE)</f>
        <v>5</v>
      </c>
      <c r="T5" s="24">
        <f>VLOOKUP(Mutants!$A5, stat_Mutants_Phase3!$B$2:$L$9, 5, FALSE)</f>
        <v>0</v>
      </c>
      <c r="U5" s="24">
        <f>VLOOKUP(Mutants!$A5, stat_Mutants_Phase3!$B$2:$L$9, 6, FALSE)</f>
        <v>4</v>
      </c>
      <c r="V5" s="24">
        <f>VLOOKUP(Mutants!$A5, stat_Mutants_Phase3!$B$2:$L$9, 7, FALSE)</f>
        <v>5</v>
      </c>
      <c r="W5" s="24">
        <f>VLOOKUP(Mutants!$A5, stat_Mutants_Phase3!$B$2:$L$9, 8, FALSE)</f>
        <v>5</v>
      </c>
      <c r="X5" s="24">
        <f>VLOOKUP(Mutants!$A5, stat_Mutants_Phase3!$B$2:$L$9, 9, FALSE)</f>
        <v>5</v>
      </c>
      <c r="Y5" s="24">
        <f>VLOOKUP(Mutants!$A5, stat_Mutants_Phase3!$B$2:$L$9, 10, FALSE)</f>
        <v>5</v>
      </c>
      <c r="Z5" s="24">
        <f>VLOOKUP(Mutants!$A5, stat_Mutants_Phase3!$B$2:$L$9, 11, FALSE)</f>
        <v>5</v>
      </c>
      <c r="AA5" s="27">
        <f t="shared" ref="AA5:AA11" si="1">Z5/$C5</f>
        <v>0.7142857142857143</v>
      </c>
      <c r="AB5" s="40">
        <f t="shared" ref="AB5:AB11" si="2">Q5-AA5</f>
        <v>0</v>
      </c>
    </row>
    <row r="6" spans="1:28" x14ac:dyDescent="0.2">
      <c r="A6" s="38">
        <v>6</v>
      </c>
      <c r="B6" s="10" t="s">
        <v>10</v>
      </c>
      <c r="C6" s="10">
        <v>94</v>
      </c>
      <c r="D6" s="20">
        <v>15</v>
      </c>
      <c r="E6" s="21">
        <f t="shared" ref="E6:E12" si="3">D6/$C6</f>
        <v>0.15957446808510639</v>
      </c>
      <c r="F6" s="20">
        <v>31</v>
      </c>
      <c r="G6" s="21">
        <f t="shared" ref="G6:G11" si="4">F6/$C6</f>
        <v>0.32978723404255317</v>
      </c>
      <c r="H6" s="24">
        <f>VLOOKUP(Mutants!$A6, stat_Mutants_Phase2!$B$2:$L$9, 3, FALSE)</f>
        <v>31</v>
      </c>
      <c r="I6" s="24">
        <f>VLOOKUP(Mutants!$A6, stat_Mutants_Phase2!$B$2:$L$9, 4, FALSE)</f>
        <v>30</v>
      </c>
      <c r="J6" s="24">
        <f>VLOOKUP(Mutants!$A6, stat_Mutants_Phase2!$B$2:$L$9, 5, FALSE)</f>
        <v>33</v>
      </c>
      <c r="K6" s="24">
        <f>VLOOKUP(Mutants!$A6, stat_Mutants_Phase2!$B$2:$L$9, 6, FALSE)</f>
        <v>34</v>
      </c>
      <c r="L6" s="24">
        <f>VLOOKUP(Mutants!$A6, stat_Mutants_Phase2!$B$2:$L$9, 7, FALSE)</f>
        <v>34</v>
      </c>
      <c r="M6" s="24">
        <f>VLOOKUP(Mutants!$A6, stat_Mutants_Phase2!$B$2:$L$9, 8, FALSE)</f>
        <v>40</v>
      </c>
      <c r="N6" s="24">
        <f>VLOOKUP(Mutants!$A6, stat_Mutants_Phase2!$B$2:$L$9, 9, FALSE)</f>
        <v>26</v>
      </c>
      <c r="O6" s="24">
        <f>VLOOKUP(Mutants!$A6, stat_Mutants_Phase2!$B$2:$L$9, 10, FALSE)</f>
        <v>30</v>
      </c>
      <c r="P6" s="24">
        <f>VLOOKUP(Mutants!$A6, stat_Mutants_Phase2!$B$2:$L$9, 11, FALSE)</f>
        <v>48</v>
      </c>
      <c r="Q6" s="27">
        <f t="shared" si="0"/>
        <v>0.51063829787234039</v>
      </c>
      <c r="R6" s="24">
        <f>VLOOKUP(Mutants!$A6, stat_Mutants_Phase3!$B$2:$L$9, 3, FALSE)</f>
        <v>28</v>
      </c>
      <c r="S6" s="24">
        <f>VLOOKUP(Mutants!$A6, stat_Mutants_Phase3!$B$2:$L$9, 4, FALSE)</f>
        <v>30</v>
      </c>
      <c r="T6" s="24">
        <f>VLOOKUP(Mutants!$A6, stat_Mutants_Phase3!$B$2:$L$9, 5, FALSE)</f>
        <v>32</v>
      </c>
      <c r="U6" s="24">
        <f>VLOOKUP(Mutants!$A6, stat_Mutants_Phase3!$B$2:$L$9, 6, FALSE)</f>
        <v>37</v>
      </c>
      <c r="V6" s="24">
        <f>VLOOKUP(Mutants!$A6, stat_Mutants_Phase3!$B$2:$L$9, 7, FALSE)</f>
        <v>36</v>
      </c>
      <c r="W6" s="24">
        <f>VLOOKUP(Mutants!$A6, stat_Mutants_Phase3!$B$2:$L$9, 8, FALSE)</f>
        <v>30</v>
      </c>
      <c r="X6" s="24">
        <f>VLOOKUP(Mutants!$A6, stat_Mutants_Phase3!$B$2:$L$9, 9, FALSE)</f>
        <v>27</v>
      </c>
      <c r="Y6" s="24">
        <f>VLOOKUP(Mutants!$A6, stat_Mutants_Phase3!$B$2:$L$9, 10, FALSE)</f>
        <v>30</v>
      </c>
      <c r="Z6" s="24">
        <f>VLOOKUP(Mutants!$A6, stat_Mutants_Phase3!$B$2:$L$9, 11, FALSE)</f>
        <v>42</v>
      </c>
      <c r="AA6" s="27">
        <f t="shared" si="1"/>
        <v>0.44680851063829785</v>
      </c>
      <c r="AB6" s="40">
        <f t="shared" si="2"/>
        <v>6.3829787234042534E-2</v>
      </c>
    </row>
    <row r="7" spans="1:28" x14ac:dyDescent="0.2">
      <c r="A7" s="38">
        <v>10</v>
      </c>
      <c r="B7" s="10" t="s">
        <v>11</v>
      </c>
      <c r="C7" s="10">
        <v>19</v>
      </c>
      <c r="D7" s="20">
        <v>8</v>
      </c>
      <c r="E7" s="21">
        <f t="shared" si="3"/>
        <v>0.42105263157894735</v>
      </c>
      <c r="F7" s="20">
        <v>8</v>
      </c>
      <c r="G7" s="21">
        <f t="shared" si="4"/>
        <v>0.42105263157894735</v>
      </c>
      <c r="H7" s="24">
        <f>VLOOKUP(Mutants!$A7, stat_Mutants_Phase2!$B$2:$L$9, 3, FALSE)</f>
        <v>8</v>
      </c>
      <c r="I7" s="24">
        <f>VLOOKUP(Mutants!$A7, stat_Mutants_Phase2!$B$2:$L$9, 4, FALSE)</f>
        <v>8</v>
      </c>
      <c r="J7" s="24">
        <f>VLOOKUP(Mutants!$A7, stat_Mutants_Phase2!$B$2:$L$9, 5, FALSE)</f>
        <v>8</v>
      </c>
      <c r="K7" s="24">
        <f>VLOOKUP(Mutants!$A7, stat_Mutants_Phase2!$B$2:$L$9, 6, FALSE)</f>
        <v>8</v>
      </c>
      <c r="L7" s="24">
        <f>VLOOKUP(Mutants!$A7, stat_Mutants_Phase2!$B$2:$L$9, 7, FALSE)</f>
        <v>8</v>
      </c>
      <c r="M7" s="24">
        <f>VLOOKUP(Mutants!$A7, stat_Mutants_Phase2!$B$2:$L$9, 8, FALSE)</f>
        <v>0</v>
      </c>
      <c r="N7" s="24">
        <f>VLOOKUP(Mutants!$A7, stat_Mutants_Phase2!$B$2:$L$9, 9, FALSE)</f>
        <v>8</v>
      </c>
      <c r="O7" s="24">
        <f>VLOOKUP(Mutants!$A7, stat_Mutants_Phase2!$B$2:$L$9, 10, FALSE)</f>
        <v>8</v>
      </c>
      <c r="P7" s="24">
        <f>VLOOKUP(Mutants!$A7, stat_Mutants_Phase2!$B$2:$L$9, 11, FALSE)</f>
        <v>8</v>
      </c>
      <c r="Q7" s="27">
        <f t="shared" si="0"/>
        <v>0.42105263157894735</v>
      </c>
      <c r="R7" s="24">
        <f>VLOOKUP(Mutants!$A7, stat_Mutants_Phase3!$B$2:$L$9, 3, FALSE)</f>
        <v>8</v>
      </c>
      <c r="S7" s="24">
        <f>VLOOKUP(Mutants!$A7, stat_Mutants_Phase3!$B$2:$L$9, 4, FALSE)</f>
        <v>8</v>
      </c>
      <c r="T7" s="24">
        <f>VLOOKUP(Mutants!$A7, stat_Mutants_Phase3!$B$2:$L$9, 5, FALSE)</f>
        <v>8</v>
      </c>
      <c r="U7" s="24">
        <f>VLOOKUP(Mutants!$A7, stat_Mutants_Phase3!$B$2:$L$9, 6, FALSE)</f>
        <v>8</v>
      </c>
      <c r="V7" s="24">
        <f>VLOOKUP(Mutants!$A7, stat_Mutants_Phase3!$B$2:$L$9, 7, FALSE)</f>
        <v>8</v>
      </c>
      <c r="W7" s="24">
        <f>VLOOKUP(Mutants!$A7, stat_Mutants_Phase3!$B$2:$L$9, 8, FALSE)</f>
        <v>0</v>
      </c>
      <c r="X7" s="24">
        <f>VLOOKUP(Mutants!$A7, stat_Mutants_Phase3!$B$2:$L$9, 9, FALSE)</f>
        <v>8</v>
      </c>
      <c r="Y7" s="24">
        <f>VLOOKUP(Mutants!$A7, stat_Mutants_Phase3!$B$2:$L$9, 10, FALSE)</f>
        <v>8</v>
      </c>
      <c r="Z7" s="24">
        <f>VLOOKUP(Mutants!$A7, stat_Mutants_Phase3!$B$2:$L$9, 11, FALSE)</f>
        <v>8</v>
      </c>
      <c r="AA7" s="27">
        <f t="shared" si="1"/>
        <v>0.42105263157894735</v>
      </c>
      <c r="AB7" s="40">
        <f t="shared" si="2"/>
        <v>0</v>
      </c>
    </row>
    <row r="8" spans="1:28" x14ac:dyDescent="0.2">
      <c r="A8" s="38">
        <v>16</v>
      </c>
      <c r="B8" s="10" t="s">
        <v>12</v>
      </c>
      <c r="C8" s="10">
        <v>115</v>
      </c>
      <c r="D8" s="20">
        <v>25</v>
      </c>
      <c r="E8" s="21">
        <f t="shared" si="3"/>
        <v>0.21739130434782608</v>
      </c>
      <c r="F8" s="20">
        <v>24</v>
      </c>
      <c r="G8" s="21">
        <f t="shared" si="4"/>
        <v>0.20869565217391303</v>
      </c>
      <c r="H8" s="24">
        <f>VLOOKUP(Mutants!$A8, stat_Mutants_Phase2!$B$2:$L$9, 3, FALSE)</f>
        <v>27</v>
      </c>
      <c r="I8" s="24">
        <f>VLOOKUP(Mutants!$A8, stat_Mutants_Phase2!$B$2:$L$9, 4, FALSE)</f>
        <v>27</v>
      </c>
      <c r="J8" s="24">
        <f>VLOOKUP(Mutants!$A8, stat_Mutants_Phase2!$B$2:$L$9, 5, FALSE)</f>
        <v>35</v>
      </c>
      <c r="K8" s="24">
        <f>VLOOKUP(Mutants!$A8, stat_Mutants_Phase2!$B$2:$L$9, 6, FALSE)</f>
        <v>27</v>
      </c>
      <c r="L8" s="24">
        <f>VLOOKUP(Mutants!$A8, stat_Mutants_Phase2!$B$2:$L$9, 7, FALSE)</f>
        <v>28</v>
      </c>
      <c r="M8" s="24">
        <f>VLOOKUP(Mutants!$A8, stat_Mutants_Phase2!$B$2:$L$9, 8, FALSE)</f>
        <v>38</v>
      </c>
      <c r="N8" s="24">
        <f>VLOOKUP(Mutants!$A8, stat_Mutants_Phase2!$B$2:$L$9, 9, FALSE)</f>
        <v>26</v>
      </c>
      <c r="O8" s="24">
        <f>VLOOKUP(Mutants!$A8, stat_Mutants_Phase2!$B$2:$L$9, 10, FALSE)</f>
        <v>26</v>
      </c>
      <c r="P8" s="24">
        <f>VLOOKUP(Mutants!$A8, stat_Mutants_Phase2!$B$2:$L$9, 11, FALSE)</f>
        <v>45</v>
      </c>
      <c r="Q8" s="27">
        <f t="shared" si="0"/>
        <v>0.39130434782608697</v>
      </c>
      <c r="R8" s="24">
        <f>VLOOKUP(Mutants!$A8, stat_Mutants_Phase3!$B$2:$L$9, 3, FALSE)</f>
        <v>26</v>
      </c>
      <c r="S8" s="24">
        <f>VLOOKUP(Mutants!$A8, stat_Mutants_Phase3!$B$2:$L$9, 4, FALSE)</f>
        <v>27</v>
      </c>
      <c r="T8" s="24">
        <f>VLOOKUP(Mutants!$A8, stat_Mutants_Phase3!$B$2:$L$9, 5, FALSE)</f>
        <v>34</v>
      </c>
      <c r="U8" s="24">
        <f>VLOOKUP(Mutants!$A8, stat_Mutants_Phase3!$B$2:$L$9, 6, FALSE)</f>
        <v>25</v>
      </c>
      <c r="V8" s="24">
        <f>VLOOKUP(Mutants!$A8, stat_Mutants_Phase3!$B$2:$L$9, 7, FALSE)</f>
        <v>0</v>
      </c>
      <c r="W8" s="24">
        <f>VLOOKUP(Mutants!$A8, stat_Mutants_Phase3!$B$2:$L$9, 8, FALSE)</f>
        <v>24</v>
      </c>
      <c r="X8" s="24">
        <f>VLOOKUP(Mutants!$A8, stat_Mutants_Phase3!$B$2:$L$9, 9, FALSE)</f>
        <v>27</v>
      </c>
      <c r="Y8" s="24">
        <f>VLOOKUP(Mutants!$A8, stat_Mutants_Phase3!$B$2:$L$9, 10, FALSE)</f>
        <v>29</v>
      </c>
      <c r="Z8" s="24">
        <f>VLOOKUP(Mutants!$A8, stat_Mutants_Phase3!$B$2:$L$9, 11, FALSE)</f>
        <v>38</v>
      </c>
      <c r="AA8" s="27">
        <f t="shared" si="1"/>
        <v>0.33043478260869563</v>
      </c>
      <c r="AB8" s="40">
        <f t="shared" si="2"/>
        <v>6.0869565217391342E-2</v>
      </c>
    </row>
    <row r="9" spans="1:28" x14ac:dyDescent="0.2">
      <c r="A9" s="39">
        <v>17</v>
      </c>
      <c r="B9" s="10" t="s">
        <v>13</v>
      </c>
      <c r="C9" s="10">
        <v>58</v>
      </c>
      <c r="D9" s="20">
        <v>7</v>
      </c>
      <c r="E9" s="21">
        <f t="shared" si="3"/>
        <v>0.1206896551724138</v>
      </c>
      <c r="F9" s="20">
        <v>4</v>
      </c>
      <c r="G9" s="21">
        <f t="shared" si="4"/>
        <v>6.8965517241379309E-2</v>
      </c>
      <c r="H9" s="24">
        <f>VLOOKUP(Mutants!$A9, stat_Mutants_Phase2!$B$2:$L$9, 3, FALSE)</f>
        <v>4</v>
      </c>
      <c r="I9" s="24">
        <f>VLOOKUP(Mutants!$A9, stat_Mutants_Phase2!$B$2:$L$9, 4, FALSE)</f>
        <v>4</v>
      </c>
      <c r="J9" s="24">
        <f>VLOOKUP(Mutants!$A9, stat_Mutants_Phase2!$B$2:$L$9, 5, FALSE)</f>
        <v>4</v>
      </c>
      <c r="K9" s="24">
        <f>VLOOKUP(Mutants!$A9, stat_Mutants_Phase2!$B$2:$L$9, 6, FALSE)</f>
        <v>4</v>
      </c>
      <c r="L9" s="24">
        <f>VLOOKUP(Mutants!$A9, stat_Mutants_Phase2!$B$2:$L$9, 7, FALSE)</f>
        <v>4</v>
      </c>
      <c r="M9" s="24">
        <f>VLOOKUP(Mutants!$A9, stat_Mutants_Phase2!$B$2:$L$9, 8, FALSE)</f>
        <v>13</v>
      </c>
      <c r="N9" s="24">
        <f>VLOOKUP(Mutants!$A9, stat_Mutants_Phase2!$B$2:$L$9, 9, FALSE)</f>
        <v>4</v>
      </c>
      <c r="O9" s="24">
        <f>VLOOKUP(Mutants!$A9, stat_Mutants_Phase2!$B$2:$L$9, 10, FALSE)</f>
        <v>4</v>
      </c>
      <c r="P9" s="24">
        <f>VLOOKUP(Mutants!$A9, stat_Mutants_Phase2!$B$2:$L$9, 11, FALSE)</f>
        <v>13</v>
      </c>
      <c r="Q9" s="27">
        <f t="shared" si="0"/>
        <v>0.22413793103448276</v>
      </c>
      <c r="R9" s="24">
        <f>VLOOKUP(Mutants!$A9, stat_Mutants_Phase3!$B$2:$L$9, 3, FALSE)</f>
        <v>4</v>
      </c>
      <c r="S9" s="24">
        <f>VLOOKUP(Mutants!$A9, stat_Mutants_Phase3!$B$2:$L$9, 4, FALSE)</f>
        <v>4</v>
      </c>
      <c r="T9" s="24">
        <f>VLOOKUP(Mutants!$A9, stat_Mutants_Phase3!$B$2:$L$9, 5, FALSE)</f>
        <v>5</v>
      </c>
      <c r="U9" s="24">
        <f>VLOOKUP(Mutants!$A9, stat_Mutants_Phase3!$B$2:$L$9, 6, FALSE)</f>
        <v>4</v>
      </c>
      <c r="V9" s="24">
        <f>VLOOKUP(Mutants!$A9, stat_Mutants_Phase3!$B$2:$L$9, 7, FALSE)</f>
        <v>4</v>
      </c>
      <c r="W9" s="24">
        <f>VLOOKUP(Mutants!$A9, stat_Mutants_Phase3!$B$2:$L$9, 8, FALSE)</f>
        <v>4</v>
      </c>
      <c r="X9" s="24">
        <f>VLOOKUP(Mutants!$A9, stat_Mutants_Phase3!$B$2:$L$9, 9, FALSE)</f>
        <v>4</v>
      </c>
      <c r="Y9" s="24">
        <f>VLOOKUP(Mutants!$A9, stat_Mutants_Phase3!$B$2:$L$9, 10, FALSE)</f>
        <v>7</v>
      </c>
      <c r="Z9" s="24">
        <f>VLOOKUP(Mutants!$A9, stat_Mutants_Phase3!$B$2:$L$9, 11, FALSE)</f>
        <v>8</v>
      </c>
      <c r="AA9" s="27">
        <f t="shared" si="1"/>
        <v>0.13793103448275862</v>
      </c>
      <c r="AB9" s="40">
        <f t="shared" si="2"/>
        <v>8.6206896551724144E-2</v>
      </c>
    </row>
    <row r="10" spans="1:28" x14ac:dyDescent="0.2">
      <c r="A10" s="36">
        <v>21</v>
      </c>
      <c r="B10" s="10" t="s">
        <v>16</v>
      </c>
      <c r="C10" s="10">
        <v>17</v>
      </c>
      <c r="D10" s="20">
        <v>9</v>
      </c>
      <c r="E10" s="21">
        <f>D10/$C10</f>
        <v>0.52941176470588236</v>
      </c>
      <c r="F10" s="20">
        <v>9</v>
      </c>
      <c r="G10" s="21">
        <f>F10/$C10</f>
        <v>0.52941176470588236</v>
      </c>
      <c r="H10" s="24">
        <f>VLOOKUP(Mutants!$A10, stat_Mutants_Phase2!$B$2:$L$9, 3, FALSE)</f>
        <v>9</v>
      </c>
      <c r="I10" s="24">
        <f>VLOOKUP(Mutants!$A10, stat_Mutants_Phase2!$B$2:$L$9, 4, FALSE)</f>
        <v>9</v>
      </c>
      <c r="J10" s="24">
        <f>VLOOKUP(Mutants!$A10, stat_Mutants_Phase2!$B$2:$L$9, 5, FALSE)</f>
        <v>9</v>
      </c>
      <c r="K10" s="24">
        <f>VLOOKUP(Mutants!$A10, stat_Mutants_Phase2!$B$2:$L$9, 6, FALSE)</f>
        <v>9</v>
      </c>
      <c r="L10" s="24">
        <f>VLOOKUP(Mutants!$A10, stat_Mutants_Phase2!$B$2:$L$9, 7, FALSE)</f>
        <v>9</v>
      </c>
      <c r="M10" s="24">
        <f>VLOOKUP(Mutants!$A10, stat_Mutants_Phase2!$B$2:$L$9, 8, FALSE)</f>
        <v>0</v>
      </c>
      <c r="N10" s="24">
        <f>VLOOKUP(Mutants!$A10, stat_Mutants_Phase2!$B$2:$L$9, 9, FALSE)</f>
        <v>9</v>
      </c>
      <c r="O10" s="24">
        <f>VLOOKUP(Mutants!$A10, stat_Mutants_Phase2!$B$2:$L$9, 10, FALSE)</f>
        <v>10</v>
      </c>
      <c r="P10" s="24">
        <f>VLOOKUP(Mutants!$A10, stat_Mutants_Phase2!$B$2:$L$9, 11, FALSE)</f>
        <v>10</v>
      </c>
      <c r="Q10" s="27">
        <f t="shared" si="0"/>
        <v>0.58823529411764708</v>
      </c>
      <c r="R10" s="24">
        <f>VLOOKUP(Mutants!$A10, stat_Mutants_Phase3!$B$2:$L$9, 3, FALSE)</f>
        <v>9</v>
      </c>
      <c r="S10" s="24">
        <f>VLOOKUP(Mutants!$A10, stat_Mutants_Phase3!$B$2:$L$9, 4, FALSE)</f>
        <v>9</v>
      </c>
      <c r="T10" s="24">
        <f>VLOOKUP(Mutants!$A10, stat_Mutants_Phase3!$B$2:$L$9, 5, FALSE)</f>
        <v>9</v>
      </c>
      <c r="U10" s="24">
        <f>VLOOKUP(Mutants!$A10, stat_Mutants_Phase3!$B$2:$L$9, 6, FALSE)</f>
        <v>9</v>
      </c>
      <c r="V10" s="24">
        <f>VLOOKUP(Mutants!$A10, stat_Mutants_Phase3!$B$2:$L$9, 7, FALSE)</f>
        <v>9</v>
      </c>
      <c r="W10" s="24">
        <f>VLOOKUP(Mutants!$A10, stat_Mutants_Phase3!$B$2:$L$9, 8, FALSE)</f>
        <v>0</v>
      </c>
      <c r="X10" s="24">
        <f>VLOOKUP(Mutants!$A10, stat_Mutants_Phase3!$B$2:$L$9, 9, FALSE)</f>
        <v>9</v>
      </c>
      <c r="Y10" s="24">
        <f>VLOOKUP(Mutants!$A10, stat_Mutants_Phase3!$B$2:$L$9, 10, FALSE)</f>
        <v>9</v>
      </c>
      <c r="Z10" s="24">
        <f>VLOOKUP(Mutants!$A10, stat_Mutants_Phase3!$B$2:$L$9, 11, FALSE)</f>
        <v>9</v>
      </c>
      <c r="AA10" s="27">
        <f t="shared" si="1"/>
        <v>0.52941176470588236</v>
      </c>
      <c r="AB10" s="40">
        <f t="shared" si="2"/>
        <v>5.8823529411764719E-2</v>
      </c>
    </row>
    <row r="11" spans="1:28" x14ac:dyDescent="0.2">
      <c r="A11" s="39">
        <v>24</v>
      </c>
      <c r="B11" s="10" t="s">
        <v>14</v>
      </c>
      <c r="C11" s="10">
        <v>18</v>
      </c>
      <c r="D11" s="20">
        <v>8</v>
      </c>
      <c r="E11" s="21">
        <f t="shared" si="3"/>
        <v>0.44444444444444442</v>
      </c>
      <c r="F11" s="20">
        <v>8</v>
      </c>
      <c r="G11" s="21">
        <f t="shared" si="4"/>
        <v>0.44444444444444442</v>
      </c>
      <c r="H11" s="24">
        <f>VLOOKUP(Mutants!$A11, stat_Mutants_Phase2!$B$2:$L$9, 3, FALSE)</f>
        <v>0</v>
      </c>
      <c r="I11" s="24">
        <f>VLOOKUP(Mutants!$A11, stat_Mutants_Phase2!$B$2:$L$9, 4, FALSE)</f>
        <v>8</v>
      </c>
      <c r="J11" s="24">
        <f>VLOOKUP(Mutants!$A11, stat_Mutants_Phase2!$B$2:$L$9, 5, FALSE)</f>
        <v>0</v>
      </c>
      <c r="K11" s="24">
        <f>VLOOKUP(Mutants!$A11, stat_Mutants_Phase2!$B$2:$L$9, 6, FALSE)</f>
        <v>0</v>
      </c>
      <c r="L11" s="24">
        <f>VLOOKUP(Mutants!$A11, stat_Mutants_Phase2!$B$2:$L$9, 7, FALSE)</f>
        <v>0</v>
      </c>
      <c r="M11" s="24">
        <f>VLOOKUP(Mutants!$A11, stat_Mutants_Phase2!$B$2:$L$9, 8, FALSE)</f>
        <v>0</v>
      </c>
      <c r="N11" s="24">
        <f>VLOOKUP(Mutants!$A11, stat_Mutants_Phase2!$B$2:$L$9, 9, FALSE)</f>
        <v>6</v>
      </c>
      <c r="O11" s="24">
        <f>VLOOKUP(Mutants!$A11, stat_Mutants_Phase2!$B$2:$L$9, 10, FALSE)</f>
        <v>17</v>
      </c>
      <c r="P11" s="24">
        <f>VLOOKUP(Mutants!$A11, stat_Mutants_Phase2!$B$2:$L$9, 11, FALSE)</f>
        <v>18</v>
      </c>
      <c r="Q11" s="27">
        <f t="shared" si="0"/>
        <v>1</v>
      </c>
      <c r="R11" s="24">
        <f>VLOOKUP(Mutants!$A11, stat_Mutants_Phase3!$B$2:$L$9, 3, FALSE)</f>
        <v>0</v>
      </c>
      <c r="S11" s="24">
        <f>VLOOKUP(Mutants!$A11, stat_Mutants_Phase3!$B$2:$L$9, 4, FALSE)</f>
        <v>7</v>
      </c>
      <c r="T11" s="24">
        <f>VLOOKUP(Mutants!$A11, stat_Mutants_Phase3!$B$2:$L$9, 5, FALSE)</f>
        <v>0</v>
      </c>
      <c r="U11" s="24">
        <f>VLOOKUP(Mutants!$A11, stat_Mutants_Phase3!$B$2:$L$9, 6, FALSE)</f>
        <v>0</v>
      </c>
      <c r="V11" s="24">
        <f>VLOOKUP(Mutants!$A11, stat_Mutants_Phase3!$B$2:$L$9, 7, FALSE)</f>
        <v>0</v>
      </c>
      <c r="W11" s="24">
        <f>VLOOKUP(Mutants!$A11, stat_Mutants_Phase3!$B$2:$L$9, 8, FALSE)</f>
        <v>0</v>
      </c>
      <c r="X11" s="24">
        <f>VLOOKUP(Mutants!$A11, stat_Mutants_Phase3!$B$2:$L$9, 9, FALSE)</f>
        <v>5</v>
      </c>
      <c r="Y11" s="24">
        <f>VLOOKUP(Mutants!$A11, stat_Mutants_Phase3!$B$2:$L$9, 10, FALSE)</f>
        <v>9</v>
      </c>
      <c r="Z11" s="24">
        <f>VLOOKUP(Mutants!$A11, stat_Mutants_Phase3!$B$2:$L$9, 11, FALSE)</f>
        <v>12</v>
      </c>
      <c r="AA11" s="27">
        <f t="shared" si="1"/>
        <v>0.66666666666666663</v>
      </c>
      <c r="AB11" s="40">
        <f t="shared" si="2"/>
        <v>0.33333333333333337</v>
      </c>
    </row>
    <row r="12" spans="1:28" s="11" customFormat="1" x14ac:dyDescent="0.2">
      <c r="A12" s="11" t="s">
        <v>63</v>
      </c>
      <c r="B12" s="12"/>
      <c r="C12" s="29">
        <f>SUM(C4:C11)</f>
        <v>625</v>
      </c>
      <c r="D12" s="30">
        <f>SUM(D4:D11)</f>
        <v>78</v>
      </c>
      <c r="E12" s="21">
        <f t="shared" si="3"/>
        <v>0.12479999999999999</v>
      </c>
      <c r="F12" s="22">
        <f>SUM(F4:F11)</f>
        <v>89</v>
      </c>
      <c r="G12" s="21">
        <f>F12/$C12</f>
        <v>0.1424</v>
      </c>
      <c r="H12" s="9">
        <f t="shared" ref="H12:O12" si="5">SUM(H4:H11)</f>
        <v>86</v>
      </c>
      <c r="I12" s="9">
        <f t="shared" si="5"/>
        <v>92</v>
      </c>
      <c r="J12" s="9">
        <f t="shared" si="5"/>
        <v>90</v>
      </c>
      <c r="K12" s="9">
        <f t="shared" si="5"/>
        <v>89</v>
      </c>
      <c r="L12" s="9">
        <f t="shared" si="5"/>
        <v>89</v>
      </c>
      <c r="M12" s="9">
        <f t="shared" si="5"/>
        <v>161</v>
      </c>
      <c r="N12" s="9">
        <f t="shared" si="5"/>
        <v>85</v>
      </c>
      <c r="O12" s="9">
        <f t="shared" si="5"/>
        <v>111</v>
      </c>
      <c r="P12" s="9">
        <f>SUM(P4:P11)</f>
        <v>222</v>
      </c>
      <c r="Q12" s="27">
        <f>P12/$C12</f>
        <v>0.35520000000000002</v>
      </c>
      <c r="R12" s="9">
        <f t="shared" ref="R12:Y12" si="6">SUM(R4:R11)</f>
        <v>81</v>
      </c>
      <c r="S12" s="9">
        <f t="shared" si="6"/>
        <v>91</v>
      </c>
      <c r="T12" s="9">
        <f t="shared" si="6"/>
        <v>89</v>
      </c>
      <c r="U12" s="9">
        <f t="shared" si="6"/>
        <v>99</v>
      </c>
      <c r="V12" s="9">
        <f t="shared" si="6"/>
        <v>63</v>
      </c>
      <c r="W12" s="9">
        <f t="shared" si="6"/>
        <v>64</v>
      </c>
      <c r="X12" s="9">
        <f t="shared" si="6"/>
        <v>86</v>
      </c>
      <c r="Y12" s="9">
        <f t="shared" si="6"/>
        <v>104</v>
      </c>
      <c r="Z12" s="9">
        <f>SUM(Z4:Z11)</f>
        <v>151</v>
      </c>
      <c r="AA12" s="27">
        <f>Z12/$C12</f>
        <v>0.24160000000000001</v>
      </c>
      <c r="AB12" s="40">
        <f>Q12-AA12</f>
        <v>0.11360000000000001</v>
      </c>
    </row>
    <row r="13" spans="1:28" x14ac:dyDescent="0.2">
      <c r="D13" s="15"/>
    </row>
    <row r="14" spans="1:28" x14ac:dyDescent="0.2">
      <c r="D14" s="15"/>
    </row>
    <row r="15" spans="1:28" x14ac:dyDescent="0.2">
      <c r="D15" s="15"/>
    </row>
    <row r="16" spans="1:28" x14ac:dyDescent="0.2">
      <c r="C16" s="9" t="s">
        <v>66</v>
      </c>
      <c r="D16" s="15"/>
    </row>
    <row r="18" spans="1:23" x14ac:dyDescent="0.2">
      <c r="A18" s="44" t="s">
        <v>45</v>
      </c>
      <c r="B18" s="46" t="s">
        <v>62</v>
      </c>
      <c r="C18" s="46"/>
      <c r="S18" s="7"/>
      <c r="W18" s="13"/>
    </row>
    <row r="19" spans="1:23" x14ac:dyDescent="0.2">
      <c r="A19" s="44"/>
      <c r="B19" s="14" t="s">
        <v>31</v>
      </c>
      <c r="C19" s="14" t="s">
        <v>80</v>
      </c>
      <c r="S19" s="14"/>
      <c r="W19" s="13"/>
    </row>
    <row r="20" spans="1:23" x14ac:dyDescent="0.2">
      <c r="A20" s="10" t="s">
        <v>9</v>
      </c>
      <c r="B20" s="15">
        <f>Q4</f>
        <v>0.25252525252525254</v>
      </c>
      <c r="C20" s="15">
        <f>MAX(E4, G4)</f>
        <v>3.3670033670033669E-3</v>
      </c>
      <c r="S20" s="15"/>
      <c r="W20" s="14"/>
    </row>
    <row r="21" spans="1:23" x14ac:dyDescent="0.2">
      <c r="A21" s="10" t="s">
        <v>17</v>
      </c>
      <c r="B21" s="15">
        <f t="shared" ref="B21:B27" si="7">Q5</f>
        <v>0.7142857142857143</v>
      </c>
      <c r="C21" s="15">
        <f t="shared" ref="C21:C27" si="8">MAX(E5, G5)</f>
        <v>0.7142857142857143</v>
      </c>
      <c r="S21" s="15"/>
      <c r="W21" s="14"/>
    </row>
    <row r="22" spans="1:23" x14ac:dyDescent="0.2">
      <c r="A22" s="10" t="s">
        <v>10</v>
      </c>
      <c r="B22" s="15">
        <f t="shared" si="7"/>
        <v>0.51063829787234039</v>
      </c>
      <c r="C22" s="15">
        <f t="shared" si="8"/>
        <v>0.32978723404255317</v>
      </c>
      <c r="S22" s="15"/>
      <c r="W22" s="14"/>
    </row>
    <row r="23" spans="1:23" x14ac:dyDescent="0.2">
      <c r="A23" s="10" t="s">
        <v>11</v>
      </c>
      <c r="B23" s="15">
        <f t="shared" si="7"/>
        <v>0.42105263157894735</v>
      </c>
      <c r="C23" s="15">
        <f t="shared" si="8"/>
        <v>0.42105263157894735</v>
      </c>
      <c r="S23" s="15"/>
      <c r="W23" s="14"/>
    </row>
    <row r="24" spans="1:23" x14ac:dyDescent="0.2">
      <c r="A24" s="10" t="s">
        <v>12</v>
      </c>
      <c r="B24" s="15">
        <f t="shared" si="7"/>
        <v>0.39130434782608697</v>
      </c>
      <c r="C24" s="15">
        <f t="shared" si="8"/>
        <v>0.21739130434782608</v>
      </c>
      <c r="W24" s="14"/>
    </row>
    <row r="25" spans="1:23" x14ac:dyDescent="0.2">
      <c r="A25" s="10" t="s">
        <v>13</v>
      </c>
      <c r="B25" s="15">
        <f t="shared" si="7"/>
        <v>0.22413793103448276</v>
      </c>
      <c r="C25" s="15">
        <f t="shared" si="8"/>
        <v>0.1206896551724138</v>
      </c>
      <c r="W25" s="14"/>
    </row>
    <row r="26" spans="1:23" x14ac:dyDescent="0.2">
      <c r="A26" s="10" t="s">
        <v>16</v>
      </c>
      <c r="B26" s="15">
        <f t="shared" si="7"/>
        <v>0.58823529411764708</v>
      </c>
      <c r="C26" s="15">
        <f t="shared" si="8"/>
        <v>0.52941176470588236</v>
      </c>
      <c r="W26" s="14"/>
    </row>
    <row r="27" spans="1:23" x14ac:dyDescent="0.2">
      <c r="A27" s="10" t="s">
        <v>14</v>
      </c>
      <c r="B27" s="15">
        <f t="shared" si="7"/>
        <v>1</v>
      </c>
      <c r="C27" s="15">
        <f t="shared" si="8"/>
        <v>0.44444444444444442</v>
      </c>
      <c r="W27" s="14"/>
    </row>
    <row r="38" spans="1:8" x14ac:dyDescent="0.2">
      <c r="D38" s="45"/>
      <c r="E38" s="45"/>
      <c r="F38"/>
      <c r="G38"/>
      <c r="H38"/>
    </row>
    <row r="39" spans="1:8" x14ac:dyDescent="0.2">
      <c r="D39"/>
      <c r="E39"/>
      <c r="F39"/>
      <c r="G39"/>
      <c r="H39"/>
    </row>
    <row r="40" spans="1:8" x14ac:dyDescent="0.2">
      <c r="D40"/>
      <c r="E40" s="16"/>
      <c r="F40"/>
      <c r="G40"/>
      <c r="H40"/>
    </row>
    <row r="41" spans="1:8" x14ac:dyDescent="0.2">
      <c r="D41"/>
      <c r="E41" s="16"/>
      <c r="F41"/>
      <c r="G41"/>
      <c r="H41"/>
    </row>
    <row r="42" spans="1:8" x14ac:dyDescent="0.2">
      <c r="D42"/>
      <c r="E42" s="16"/>
      <c r="F42"/>
      <c r="G42"/>
      <c r="H42"/>
    </row>
    <row r="43" spans="1:8" x14ac:dyDescent="0.2">
      <c r="D43"/>
      <c r="E43" s="16"/>
      <c r="F43"/>
      <c r="G43"/>
      <c r="H43"/>
    </row>
    <row r="44" spans="1:8" x14ac:dyDescent="0.2">
      <c r="D44"/>
      <c r="E44" s="16"/>
      <c r="F44"/>
      <c r="G44"/>
      <c r="H44"/>
    </row>
    <row r="45" spans="1:8" x14ac:dyDescent="0.2">
      <c r="D45"/>
      <c r="E45" s="16"/>
      <c r="F45"/>
      <c r="G45"/>
      <c r="H45"/>
    </row>
    <row r="46" spans="1:8" x14ac:dyDescent="0.2">
      <c r="D46"/>
      <c r="E46" s="16"/>
      <c r="F46"/>
      <c r="G46"/>
      <c r="H46"/>
    </row>
    <row r="47" spans="1:8" x14ac:dyDescent="0.2">
      <c r="D47"/>
      <c r="E47" s="16"/>
      <c r="F47"/>
      <c r="G47"/>
      <c r="H47"/>
    </row>
    <row r="48" spans="1:8" ht="18" customHeight="1" x14ac:dyDescent="0.2">
      <c r="A48" s="25"/>
      <c r="B48" s="45"/>
      <c r="C48" s="45"/>
      <c r="D48"/>
      <c r="E48"/>
      <c r="F48"/>
      <c r="G48"/>
      <c r="H48"/>
    </row>
    <row r="49" spans="1:3" x14ac:dyDescent="0.2">
      <c r="A49" s="25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</sheetData>
  <mergeCells count="10">
    <mergeCell ref="H1:Q1"/>
    <mergeCell ref="R1:AA1"/>
    <mergeCell ref="D38:E38"/>
    <mergeCell ref="B48:C48"/>
    <mergeCell ref="A18:A19"/>
    <mergeCell ref="B18:C18"/>
    <mergeCell ref="A1:A3"/>
    <mergeCell ref="B1:B3"/>
    <mergeCell ref="C1:C3"/>
    <mergeCell ref="D1:G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C941-54F4-334F-AFAC-26DBB6607CD5}">
  <dimension ref="A1:L9"/>
  <sheetViews>
    <sheetView workbookViewId="0">
      <selection activeCell="F32" sqref="F32"/>
    </sheetView>
  </sheetViews>
  <sheetFormatPr baseColWidth="10" defaultRowHeight="16" x14ac:dyDescent="0.2"/>
  <cols>
    <col min="3" max="3" width="10.83203125" style="34"/>
  </cols>
  <sheetData>
    <row r="1" spans="1:12" x14ac:dyDescent="0.2">
      <c r="A1" s="34"/>
      <c r="B1" s="34"/>
      <c r="C1" s="34" t="s">
        <v>91</v>
      </c>
      <c r="D1" s="34" t="s">
        <v>53</v>
      </c>
      <c r="E1" s="34" t="s">
        <v>54</v>
      </c>
      <c r="F1" s="34" t="s">
        <v>55</v>
      </c>
      <c r="G1" s="34" t="s">
        <v>56</v>
      </c>
      <c r="H1" s="34" t="s">
        <v>57</v>
      </c>
      <c r="I1" s="34" t="s">
        <v>58</v>
      </c>
      <c r="J1" s="34" t="s">
        <v>59</v>
      </c>
      <c r="K1" s="34" t="s">
        <v>60</v>
      </c>
      <c r="L1" s="34" t="s">
        <v>61</v>
      </c>
    </row>
    <row r="2" spans="1:12" x14ac:dyDescent="0.2">
      <c r="A2" s="31" t="s">
        <v>83</v>
      </c>
      <c r="B2" s="26">
        <v>1</v>
      </c>
      <c r="C2" s="34">
        <f>COUNTIFS(Mutants_phase2!Y:Y, stat_Mutants_Phase2!B2, Mutants_phase2!Z:Z, "&lt;&gt;0")</f>
        <v>7</v>
      </c>
      <c r="D2">
        <f>COUNTIFS(Mutants_phase2!$Y:$Y, stat_Mutants_Phase2!$B$2, Mutants_phase2!$Z:$Z, "&lt;&gt;0", Mutants_phase2!C:C, TRUE)</f>
        <v>5</v>
      </c>
      <c r="E2" s="34">
        <f>COUNTIFS(Mutants_phase2!$Y:$Y, stat_Mutants_Phase2!$B2, Mutants_phase2!$Z:$Z, "&lt;&gt;0", Mutants_phase2!D:D, TRUE)</f>
        <v>5</v>
      </c>
      <c r="F2" s="34">
        <f>COUNTIFS(Mutants_phase2!$Y:$Y, stat_Mutants_Phase2!$B2, Mutants_phase2!$Z:$Z, "&lt;&gt;0", Mutants_phase2!E:E, TRUE)</f>
        <v>0</v>
      </c>
      <c r="G2" s="34">
        <f>COUNTIFS(Mutants_phase2!$Y:$Y, stat_Mutants_Phase2!$B2, Mutants_phase2!$Z:$Z, "&lt;&gt;0", Mutants_phase2!F:F, TRUE)</f>
        <v>5</v>
      </c>
      <c r="H2" s="34">
        <f>COUNTIFS(Mutants_phase2!$Y:$Y, stat_Mutants_Phase2!$B2, Mutants_phase2!$Z:$Z, "&lt;&gt;0", Mutants_phase2!G:G, TRUE)</f>
        <v>5</v>
      </c>
      <c r="I2" s="34">
        <f>COUNTIFS(Mutants_phase2!$Y:$Y, stat_Mutants_Phase2!$B2, Mutants_phase2!$Z:$Z, "&lt;&gt;0", Mutants_phase2!H:H, TRUE)</f>
        <v>5</v>
      </c>
      <c r="J2" s="34">
        <f>COUNTIFS(Mutants_phase2!$Y:$Y, stat_Mutants_Phase2!$B2, Mutants_phase2!$Z:$Z, "&lt;&gt;0", Mutants_phase2!I:I, TRUE)</f>
        <v>5</v>
      </c>
      <c r="K2" s="34">
        <f>COUNTIFS(Mutants_phase2!$Y:$Y, stat_Mutants_Phase2!$B2, Mutants_phase2!$Z:$Z, "&lt;&gt;0", Mutants_phase2!J:J, TRUE)</f>
        <v>5</v>
      </c>
      <c r="L2" s="34">
        <f>COUNTIFS(Mutants_phase2!$Y:$Y, stat_Mutants_Phase2!$B2, Mutants_phase2!$Z:$Z, "&lt;&gt;0", Mutants_phase2!K:K, TRUE)</f>
        <v>5</v>
      </c>
    </row>
    <row r="3" spans="1:12" x14ac:dyDescent="0.2">
      <c r="A3" s="31" t="s">
        <v>84</v>
      </c>
      <c r="B3" s="26">
        <v>5</v>
      </c>
      <c r="C3" s="34">
        <f>COUNTIFS(Mutants_phase2!Y:Y, stat_Mutants_Phase2!B3, Mutants_phase2!Z:Z, "&lt;&gt;0")</f>
        <v>297</v>
      </c>
      <c r="D3" s="34">
        <f>COUNTIFS(Mutants_phase2!Y:Y, stat_Mutants_Phase2!B3, Mutants_phase2!Z:Z, "&lt;&gt;0", Mutants_phase2!C:C, TRUE)</f>
        <v>2</v>
      </c>
      <c r="E3" s="34">
        <f>COUNTIFS(Mutants_phase2!$Y:$Y, stat_Mutants_Phase2!$B3, Mutants_phase2!$Z:$Z, "&lt;&gt;0", Mutants_phase2!D:D, TRUE)</f>
        <v>1</v>
      </c>
      <c r="F3" s="34">
        <f>COUNTIFS(Mutants_phase2!$Y:$Y, stat_Mutants_Phase2!$B3, Mutants_phase2!$Z:$Z, "&lt;&gt;0", Mutants_phase2!E:E, TRUE)</f>
        <v>1</v>
      </c>
      <c r="G3" s="34">
        <f>COUNTIFS(Mutants_phase2!$Y:$Y, stat_Mutants_Phase2!$B3, Mutants_phase2!$Z:$Z, "&lt;&gt;0", Mutants_phase2!F:F, TRUE)</f>
        <v>2</v>
      </c>
      <c r="H3" s="34">
        <f>COUNTIFS(Mutants_phase2!$Y:$Y, stat_Mutants_Phase2!$B3, Mutants_phase2!$Z:$Z, "&lt;&gt;0", Mutants_phase2!G:G, TRUE)</f>
        <v>1</v>
      </c>
      <c r="I3" s="34">
        <f>COUNTIFS(Mutants_phase2!$Y:$Y, stat_Mutants_Phase2!$B3, Mutants_phase2!$Z:$Z, "&lt;&gt;0", Mutants_phase2!H:H, TRUE)</f>
        <v>65</v>
      </c>
      <c r="J3" s="34">
        <f>COUNTIFS(Mutants_phase2!$Y:$Y, stat_Mutants_Phase2!$B3, Mutants_phase2!$Z:$Z, "&lt;&gt;0", Mutants_phase2!I:I, TRUE)</f>
        <v>1</v>
      </c>
      <c r="K3" s="34">
        <f>COUNTIFS(Mutants_phase2!$Y:$Y, stat_Mutants_Phase2!$B3, Mutants_phase2!$Z:$Z, "&lt;&gt;0", Mutants_phase2!J:J, TRUE)</f>
        <v>11</v>
      </c>
      <c r="L3" s="34">
        <f>COUNTIFS(Mutants_phase2!$Y:$Y, stat_Mutants_Phase2!$B3, Mutants_phase2!$Z:$Z, "&lt;&gt;0", Mutants_phase2!K:K, TRUE)</f>
        <v>75</v>
      </c>
    </row>
    <row r="4" spans="1:12" x14ac:dyDescent="0.2">
      <c r="A4" s="31" t="s">
        <v>85</v>
      </c>
      <c r="B4" s="26">
        <v>6</v>
      </c>
      <c r="C4" s="34">
        <f>COUNTIFS(Mutants_phase2!Y:Y, stat_Mutants_Phase2!B4, Mutants_phase2!Z:Z, "&lt;&gt;0")</f>
        <v>94</v>
      </c>
      <c r="D4" s="34">
        <f>COUNTIFS(Mutants_phase2!Y:Y, stat_Mutants_Phase2!B4, Mutants_phase2!Z:Z, "&lt;&gt;0", Mutants_phase2!C:C, TRUE)</f>
        <v>31</v>
      </c>
      <c r="E4" s="34">
        <f>COUNTIFS(Mutants_phase2!$Y:$Y, stat_Mutants_Phase2!$B4, Mutants_phase2!$Z:$Z, "&lt;&gt;0", Mutants_phase2!D:D, TRUE)</f>
        <v>30</v>
      </c>
      <c r="F4" s="34">
        <f>COUNTIFS(Mutants_phase2!$Y:$Y, stat_Mutants_Phase2!$B4, Mutants_phase2!$Z:$Z, "&lt;&gt;0", Mutants_phase2!E:E, TRUE)</f>
        <v>33</v>
      </c>
      <c r="G4" s="34">
        <f>COUNTIFS(Mutants_phase2!$Y:$Y, stat_Mutants_Phase2!$B4, Mutants_phase2!$Z:$Z, "&lt;&gt;0", Mutants_phase2!F:F, TRUE)</f>
        <v>34</v>
      </c>
      <c r="H4" s="34">
        <f>COUNTIFS(Mutants_phase2!$Y:$Y, stat_Mutants_Phase2!$B4, Mutants_phase2!$Z:$Z, "&lt;&gt;0", Mutants_phase2!G:G, TRUE)</f>
        <v>34</v>
      </c>
      <c r="I4" s="34">
        <f>COUNTIFS(Mutants_phase2!$Y:$Y, stat_Mutants_Phase2!$B4, Mutants_phase2!$Z:$Z, "&lt;&gt;0", Mutants_phase2!H:H, TRUE)</f>
        <v>40</v>
      </c>
      <c r="J4" s="34">
        <f>COUNTIFS(Mutants_phase2!$Y:$Y, stat_Mutants_Phase2!$B4, Mutants_phase2!$Z:$Z, "&lt;&gt;0", Mutants_phase2!I:I, TRUE)</f>
        <v>26</v>
      </c>
      <c r="K4" s="34">
        <f>COUNTIFS(Mutants_phase2!$Y:$Y, stat_Mutants_Phase2!$B4, Mutants_phase2!$Z:$Z, "&lt;&gt;0", Mutants_phase2!J:J, TRUE)</f>
        <v>30</v>
      </c>
      <c r="L4" s="34">
        <f>COUNTIFS(Mutants_phase2!$Y:$Y, stat_Mutants_Phase2!$B4, Mutants_phase2!$Z:$Z, "&lt;&gt;0", Mutants_phase2!K:K, TRUE)</f>
        <v>48</v>
      </c>
    </row>
    <row r="5" spans="1:12" x14ac:dyDescent="0.2">
      <c r="A5" s="31" t="s">
        <v>86</v>
      </c>
      <c r="B5" s="26">
        <v>10</v>
      </c>
      <c r="C5" s="34">
        <f>COUNTIFS(Mutants_phase2!Y:Y, stat_Mutants_Phase2!B5, Mutants_phase2!Z:Z, "&lt;&gt;0")</f>
        <v>19</v>
      </c>
      <c r="D5" s="34">
        <f>COUNTIFS(Mutants_phase2!Y:Y, stat_Mutants_Phase2!B5, Mutants_phase2!Z:Z, "&lt;&gt;0", Mutants_phase2!C:C, TRUE)</f>
        <v>8</v>
      </c>
      <c r="E5" s="34">
        <f>COUNTIFS(Mutants_phase2!$Y:$Y, stat_Mutants_Phase2!$B5, Mutants_phase2!$Z:$Z, "&lt;&gt;0", Mutants_phase2!D:D, TRUE)</f>
        <v>8</v>
      </c>
      <c r="F5" s="34">
        <f>COUNTIFS(Mutants_phase2!$Y:$Y, stat_Mutants_Phase2!$B5, Mutants_phase2!$Z:$Z, "&lt;&gt;0", Mutants_phase2!E:E, TRUE)</f>
        <v>8</v>
      </c>
      <c r="G5" s="34">
        <f>COUNTIFS(Mutants_phase2!$Y:$Y, stat_Mutants_Phase2!$B5, Mutants_phase2!$Z:$Z, "&lt;&gt;0", Mutants_phase2!F:F, TRUE)</f>
        <v>8</v>
      </c>
      <c r="H5" s="34">
        <f>COUNTIFS(Mutants_phase2!$Y:$Y, stat_Mutants_Phase2!$B5, Mutants_phase2!$Z:$Z, "&lt;&gt;0", Mutants_phase2!G:G, TRUE)</f>
        <v>8</v>
      </c>
      <c r="I5" s="34">
        <f>COUNTIFS(Mutants_phase2!$Y:$Y, stat_Mutants_Phase2!$B5, Mutants_phase2!$Z:$Z, "&lt;&gt;0", Mutants_phase2!H:H, TRUE)</f>
        <v>0</v>
      </c>
      <c r="J5" s="34">
        <f>COUNTIFS(Mutants_phase2!$Y:$Y, stat_Mutants_Phase2!$B5, Mutants_phase2!$Z:$Z, "&lt;&gt;0", Mutants_phase2!I:I, TRUE)</f>
        <v>8</v>
      </c>
      <c r="K5" s="34">
        <f>COUNTIFS(Mutants_phase2!$Y:$Y, stat_Mutants_Phase2!$B5, Mutants_phase2!$Z:$Z, "&lt;&gt;0", Mutants_phase2!J:J, TRUE)</f>
        <v>8</v>
      </c>
      <c r="L5" s="34">
        <f>COUNTIFS(Mutants_phase2!$Y:$Y, stat_Mutants_Phase2!$B5, Mutants_phase2!$Z:$Z, "&lt;&gt;0", Mutants_phase2!K:K, TRUE)</f>
        <v>8</v>
      </c>
    </row>
    <row r="6" spans="1:12" x14ac:dyDescent="0.2">
      <c r="A6" s="31" t="s">
        <v>87</v>
      </c>
      <c r="B6" s="26">
        <v>16</v>
      </c>
      <c r="C6" s="34">
        <f>COUNTIFS(Mutants_phase2!Y:Y, stat_Mutants_Phase2!B6, Mutants_phase2!Z:Z, "&lt;&gt;0")</f>
        <v>115</v>
      </c>
      <c r="D6" s="34">
        <f>COUNTIFS(Mutants_phase2!Y:Y, stat_Mutants_Phase2!B6, Mutants_phase2!Z:Z, "&lt;&gt;0", Mutants_phase2!C:C, TRUE)</f>
        <v>27</v>
      </c>
      <c r="E6" s="34">
        <f>COUNTIFS(Mutants_phase2!$Y:$Y, stat_Mutants_Phase2!$B6, Mutants_phase2!$Z:$Z, "&lt;&gt;0", Mutants_phase2!D:D, TRUE)</f>
        <v>27</v>
      </c>
      <c r="F6" s="34">
        <f>COUNTIFS(Mutants_phase2!$Y:$Y, stat_Mutants_Phase2!$B6, Mutants_phase2!$Z:$Z, "&lt;&gt;0", Mutants_phase2!E:E, TRUE)</f>
        <v>35</v>
      </c>
      <c r="G6" s="34">
        <f>COUNTIFS(Mutants_phase2!$Y:$Y, stat_Mutants_Phase2!$B6, Mutants_phase2!$Z:$Z, "&lt;&gt;0", Mutants_phase2!F:F, TRUE)</f>
        <v>27</v>
      </c>
      <c r="H6" s="34">
        <f>COUNTIFS(Mutants_phase2!$Y:$Y, stat_Mutants_Phase2!$B6, Mutants_phase2!$Z:$Z, "&lt;&gt;0", Mutants_phase2!G:G, TRUE)</f>
        <v>28</v>
      </c>
      <c r="I6" s="34">
        <f>COUNTIFS(Mutants_phase2!$Y:$Y, stat_Mutants_Phase2!$B6, Mutants_phase2!$Z:$Z, "&lt;&gt;0", Mutants_phase2!H:H, TRUE)</f>
        <v>38</v>
      </c>
      <c r="J6" s="34">
        <f>COUNTIFS(Mutants_phase2!$Y:$Y, stat_Mutants_Phase2!$B6, Mutants_phase2!$Z:$Z, "&lt;&gt;0", Mutants_phase2!I:I, TRUE)</f>
        <v>26</v>
      </c>
      <c r="K6" s="34">
        <f>COUNTIFS(Mutants_phase2!$Y:$Y, stat_Mutants_Phase2!$B6, Mutants_phase2!$Z:$Z, "&lt;&gt;0", Mutants_phase2!J:J, TRUE)</f>
        <v>26</v>
      </c>
      <c r="L6" s="34">
        <f>COUNTIFS(Mutants_phase2!$Y:$Y, stat_Mutants_Phase2!$B6, Mutants_phase2!$Z:$Z, "&lt;&gt;0", Mutants_phase2!K:K, TRUE)</f>
        <v>45</v>
      </c>
    </row>
    <row r="7" spans="1:12" x14ac:dyDescent="0.2">
      <c r="A7" s="31" t="s">
        <v>88</v>
      </c>
      <c r="B7" s="26">
        <v>17</v>
      </c>
      <c r="C7" s="34">
        <f>COUNTIFS(Mutants_phase2!Y:Y, stat_Mutants_Phase2!B7, Mutants_phase2!Z:Z, "&lt;&gt;0")</f>
        <v>58</v>
      </c>
      <c r="D7" s="34">
        <f>COUNTIFS(Mutants_phase2!Y:Y, stat_Mutants_Phase2!B7, Mutants_phase2!Z:Z, "&lt;&gt;0", Mutants_phase2!C:C, TRUE)</f>
        <v>4</v>
      </c>
      <c r="E7" s="34">
        <f>COUNTIFS(Mutants_phase2!$Y:$Y, stat_Mutants_Phase2!$B7, Mutants_phase2!$Z:$Z, "&lt;&gt;0", Mutants_phase2!D:D, TRUE)</f>
        <v>4</v>
      </c>
      <c r="F7" s="34">
        <f>COUNTIFS(Mutants_phase2!$Y:$Y, stat_Mutants_Phase2!$B7, Mutants_phase2!$Z:$Z, "&lt;&gt;0", Mutants_phase2!E:E, TRUE)</f>
        <v>4</v>
      </c>
      <c r="G7" s="34">
        <f>COUNTIFS(Mutants_phase2!$Y:$Y, stat_Mutants_Phase2!$B7, Mutants_phase2!$Z:$Z, "&lt;&gt;0", Mutants_phase2!F:F, TRUE)</f>
        <v>4</v>
      </c>
      <c r="H7" s="34">
        <f>COUNTIFS(Mutants_phase2!$Y:$Y, stat_Mutants_Phase2!$B7, Mutants_phase2!$Z:$Z, "&lt;&gt;0", Mutants_phase2!G:G, TRUE)</f>
        <v>4</v>
      </c>
      <c r="I7" s="34">
        <f>COUNTIFS(Mutants_phase2!$Y:$Y, stat_Mutants_Phase2!$B7, Mutants_phase2!$Z:$Z, "&lt;&gt;0", Mutants_phase2!H:H, TRUE)</f>
        <v>13</v>
      </c>
      <c r="J7" s="34">
        <f>COUNTIFS(Mutants_phase2!$Y:$Y, stat_Mutants_Phase2!$B7, Mutants_phase2!$Z:$Z, "&lt;&gt;0", Mutants_phase2!I:I, TRUE)</f>
        <v>4</v>
      </c>
      <c r="K7" s="34">
        <f>COUNTIFS(Mutants_phase2!$Y:$Y, stat_Mutants_Phase2!$B7, Mutants_phase2!$Z:$Z, "&lt;&gt;0", Mutants_phase2!J:J, TRUE)</f>
        <v>4</v>
      </c>
      <c r="L7" s="34">
        <f>COUNTIFS(Mutants_phase2!$Y:$Y, stat_Mutants_Phase2!$B7, Mutants_phase2!$Z:$Z, "&lt;&gt;0", Mutants_phase2!K:K, TRUE)</f>
        <v>13</v>
      </c>
    </row>
    <row r="8" spans="1:12" x14ac:dyDescent="0.2">
      <c r="A8" s="31" t="s">
        <v>89</v>
      </c>
      <c r="B8" s="26">
        <v>21</v>
      </c>
      <c r="C8" s="34">
        <f>COUNTIFS(Mutants_phase2!Y:Y, stat_Mutants_Phase2!B8, Mutants_phase2!Z:Z, "&lt;&gt;0")</f>
        <v>17</v>
      </c>
      <c r="D8" s="34">
        <f>COUNTIFS(Mutants_phase2!Y:Y, stat_Mutants_Phase2!B8, Mutants_phase2!Z:Z, "&lt;&gt;0", Mutants_phase2!C:C, TRUE)</f>
        <v>9</v>
      </c>
      <c r="E8" s="34">
        <f>COUNTIFS(Mutants_phase2!$Y:$Y, stat_Mutants_Phase2!$B8, Mutants_phase2!$Z:$Z, "&lt;&gt;0", Mutants_phase2!D:D, TRUE)</f>
        <v>9</v>
      </c>
      <c r="F8" s="34">
        <f>COUNTIFS(Mutants_phase2!$Y:$Y, stat_Mutants_Phase2!$B8, Mutants_phase2!$Z:$Z, "&lt;&gt;0", Mutants_phase2!E:E, TRUE)</f>
        <v>9</v>
      </c>
      <c r="G8" s="34">
        <f>COUNTIFS(Mutants_phase2!$Y:$Y, stat_Mutants_Phase2!$B8, Mutants_phase2!$Z:$Z, "&lt;&gt;0", Mutants_phase2!F:F, TRUE)</f>
        <v>9</v>
      </c>
      <c r="H8" s="34">
        <f>COUNTIFS(Mutants_phase2!$Y:$Y, stat_Mutants_Phase2!$B8, Mutants_phase2!$Z:$Z, "&lt;&gt;0", Mutants_phase2!G:G, TRUE)</f>
        <v>9</v>
      </c>
      <c r="I8" s="34">
        <f>COUNTIFS(Mutants_phase2!$Y:$Y, stat_Mutants_Phase2!$B8, Mutants_phase2!$Z:$Z, "&lt;&gt;0", Mutants_phase2!H:H, TRUE)</f>
        <v>0</v>
      </c>
      <c r="J8" s="34">
        <f>COUNTIFS(Mutants_phase2!$Y:$Y, stat_Mutants_Phase2!$B8, Mutants_phase2!$Z:$Z, "&lt;&gt;0", Mutants_phase2!I:I, TRUE)</f>
        <v>9</v>
      </c>
      <c r="K8" s="34">
        <f>COUNTIFS(Mutants_phase2!$Y:$Y, stat_Mutants_Phase2!$B8, Mutants_phase2!$Z:$Z, "&lt;&gt;0", Mutants_phase2!J:J, TRUE)</f>
        <v>10</v>
      </c>
      <c r="L8" s="34">
        <f>COUNTIFS(Mutants_phase2!$Y:$Y, stat_Mutants_Phase2!$B8, Mutants_phase2!$Z:$Z, "&lt;&gt;0", Mutants_phase2!K:K, TRUE)</f>
        <v>10</v>
      </c>
    </row>
    <row r="9" spans="1:12" x14ac:dyDescent="0.2">
      <c r="A9" s="31" t="s">
        <v>90</v>
      </c>
      <c r="B9" s="26">
        <v>24</v>
      </c>
      <c r="C9" s="34">
        <f>COUNTIFS(Mutants_phase2!Y:Y, stat_Mutants_Phase2!B9, Mutants_phase2!Z:Z, "&lt;&gt;0")</f>
        <v>18</v>
      </c>
      <c r="D9" s="34">
        <f>COUNTIFS(Mutants_phase2!Y:Y, stat_Mutants_Phase2!B9, Mutants_phase2!Z:Z, "&lt;&gt;0", Mutants_phase2!C:C, TRUE)</f>
        <v>0</v>
      </c>
      <c r="E9" s="34">
        <f>COUNTIFS(Mutants_phase2!$Y:$Y, stat_Mutants_Phase2!$B9, Mutants_phase2!$Z:$Z, "&lt;&gt;0", Mutants_phase2!D:D, TRUE)</f>
        <v>8</v>
      </c>
      <c r="F9" s="34">
        <f>COUNTIFS(Mutants_phase2!$Y:$Y, stat_Mutants_Phase2!$B9, Mutants_phase2!$Z:$Z, "&lt;&gt;0", Mutants_phase2!E:E, TRUE)</f>
        <v>0</v>
      </c>
      <c r="G9" s="34">
        <f>COUNTIFS(Mutants_phase2!$Y:$Y, stat_Mutants_Phase2!$B9, Mutants_phase2!$Z:$Z, "&lt;&gt;0", Mutants_phase2!F:F, TRUE)</f>
        <v>0</v>
      </c>
      <c r="H9" s="34">
        <f>COUNTIFS(Mutants_phase2!$Y:$Y, stat_Mutants_Phase2!$B9, Mutants_phase2!$Z:$Z, "&lt;&gt;0", Mutants_phase2!G:G, TRUE)</f>
        <v>0</v>
      </c>
      <c r="I9" s="34">
        <f>COUNTIFS(Mutants_phase2!$Y:$Y, stat_Mutants_Phase2!$B9, Mutants_phase2!$Z:$Z, "&lt;&gt;0", Mutants_phase2!H:H, TRUE)</f>
        <v>0</v>
      </c>
      <c r="J9" s="34">
        <f>COUNTIFS(Mutants_phase2!$Y:$Y, stat_Mutants_Phase2!$B9, Mutants_phase2!$Z:$Z, "&lt;&gt;0", Mutants_phase2!I:I, TRUE)</f>
        <v>6</v>
      </c>
      <c r="K9" s="34">
        <f>COUNTIFS(Mutants_phase2!$Y:$Y, stat_Mutants_Phase2!$B9, Mutants_phase2!$Z:$Z, "&lt;&gt;0", Mutants_phase2!J:J, TRUE)</f>
        <v>17</v>
      </c>
      <c r="L9" s="34">
        <f>COUNTIFS(Mutants_phase2!$Y:$Y, stat_Mutants_Phase2!$B9, Mutants_phase2!$Z:$Z, "&lt;&gt;0", Mutants_phase2!K:K, TRUE)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751F-7708-D047-BA1B-4EB6EA9AADB6}">
  <dimension ref="A1:L9"/>
  <sheetViews>
    <sheetView workbookViewId="0">
      <selection activeCell="I10" sqref="I10"/>
    </sheetView>
  </sheetViews>
  <sheetFormatPr baseColWidth="10" defaultRowHeight="16" x14ac:dyDescent="0.2"/>
  <cols>
    <col min="1" max="16384" width="10.83203125" style="34"/>
  </cols>
  <sheetData>
    <row r="1" spans="1:12" x14ac:dyDescent="0.2">
      <c r="C1" s="34" t="s">
        <v>91</v>
      </c>
      <c r="D1" s="34" t="s">
        <v>53</v>
      </c>
      <c r="E1" s="34" t="s">
        <v>54</v>
      </c>
      <c r="F1" s="34" t="s">
        <v>55</v>
      </c>
      <c r="G1" s="34" t="s">
        <v>56</v>
      </c>
      <c r="H1" s="34" t="s">
        <v>57</v>
      </c>
      <c r="I1" s="34" t="s">
        <v>58</v>
      </c>
      <c r="J1" s="34" t="s">
        <v>59</v>
      </c>
      <c r="K1" s="34" t="s">
        <v>60</v>
      </c>
      <c r="L1" s="34" t="s">
        <v>61</v>
      </c>
    </row>
    <row r="2" spans="1:12" x14ac:dyDescent="0.2">
      <c r="A2" s="31" t="s">
        <v>83</v>
      </c>
      <c r="B2" s="26">
        <v>1</v>
      </c>
      <c r="C2" s="34">
        <f>COUNTIFS(Mutants_phase3!Y:Y, stat_Mutants_Phase3!B2, Mutants_phase3!Z:Z, "&lt;&gt;0")</f>
        <v>7</v>
      </c>
      <c r="D2" s="34">
        <f>COUNTIFS(Mutants_phase3!$Y:$Y, stat_Mutants_Phase3!$B2, Mutants_phase3!$Z:$Z, "&lt;&gt;0", Mutants_phase3!C:C, TRUE)</f>
        <v>5</v>
      </c>
      <c r="E2" s="34">
        <f>COUNTIFS(Mutants_phase3!$Y:$Y, stat_Mutants_Phase3!$B2, Mutants_phase3!$Z:$Z, "&lt;&gt;0", Mutants_phase3!D:D, TRUE)</f>
        <v>5</v>
      </c>
      <c r="F2" s="34">
        <f>COUNTIFS(Mutants_phase3!$Y:$Y, stat_Mutants_Phase3!$B2, Mutants_phase3!$Z:$Z, "&lt;&gt;0", Mutants_phase3!E:E, TRUE)</f>
        <v>0</v>
      </c>
      <c r="G2" s="34">
        <f>COUNTIFS(Mutants_phase3!$Y:$Y, stat_Mutants_Phase3!$B2, Mutants_phase3!$Z:$Z, "&lt;&gt;0", Mutants_phase3!F:F, TRUE)</f>
        <v>4</v>
      </c>
      <c r="H2" s="34">
        <f>COUNTIFS(Mutants_phase3!$Y:$Y, stat_Mutants_Phase3!$B2, Mutants_phase3!$Z:$Z, "&lt;&gt;0", Mutants_phase3!G:G, TRUE)</f>
        <v>5</v>
      </c>
      <c r="I2" s="34">
        <f>COUNTIFS(Mutants_phase3!$Y:$Y, stat_Mutants_Phase3!$B2, Mutants_phase3!$Z:$Z, "&lt;&gt;0", Mutants_phase3!H:H, TRUE)</f>
        <v>5</v>
      </c>
      <c r="J2" s="34">
        <f>COUNTIFS(Mutants_phase3!$Y:$Y, stat_Mutants_Phase3!$B2, Mutants_phase3!$Z:$Z, "&lt;&gt;0", Mutants_phase3!I:I, TRUE)</f>
        <v>5</v>
      </c>
      <c r="K2" s="34">
        <f>COUNTIFS(Mutants_phase3!$Y:$Y, stat_Mutants_Phase3!$B2, Mutants_phase3!$Z:$Z, "&lt;&gt;0", Mutants_phase3!J:J, TRUE)</f>
        <v>5</v>
      </c>
      <c r="L2" s="34">
        <f>COUNTIFS(Mutants_phase3!$Y:$Y, stat_Mutants_Phase3!$B2, Mutants_phase3!$Z:$Z, "&lt;&gt;0", Mutants_phase3!K:K, TRUE)</f>
        <v>5</v>
      </c>
    </row>
    <row r="3" spans="1:12" x14ac:dyDescent="0.2">
      <c r="A3" s="31" t="s">
        <v>84</v>
      </c>
      <c r="B3" s="26">
        <v>5</v>
      </c>
      <c r="C3" s="34">
        <f>COUNTIFS(Mutants_phase2!Y:Y, stat_Mutants_Phase3!B3, Mutants_phase2!Z:Z, "&lt;&gt;0")</f>
        <v>297</v>
      </c>
      <c r="D3" s="34">
        <f>COUNTIFS(Mutants_phase3!$Y:$Y, stat_Mutants_Phase3!$B3, Mutants_phase3!$Z:$Z, "&lt;&gt;0", Mutants_phase3!C:C, TRUE)</f>
        <v>1</v>
      </c>
      <c r="E3" s="34">
        <f>COUNTIFS(Mutants_phase3!$Y:$Y, stat_Mutants_Phase3!$B3, Mutants_phase3!$Z:$Z, "&lt;&gt;0", Mutants_phase3!D:D, TRUE)</f>
        <v>1</v>
      </c>
      <c r="F3" s="34">
        <f>COUNTIFS(Mutants_phase3!$Y:$Y, stat_Mutants_Phase3!$B3, Mutants_phase3!$Z:$Z, "&lt;&gt;0", Mutants_phase3!E:E, TRUE)</f>
        <v>1</v>
      </c>
      <c r="G3" s="34">
        <f>COUNTIFS(Mutants_phase3!$Y:$Y, stat_Mutants_Phase3!$B3, Mutants_phase3!$Z:$Z, "&lt;&gt;0", Mutants_phase3!F:F, TRUE)</f>
        <v>12</v>
      </c>
      <c r="H3" s="34">
        <f>COUNTIFS(Mutants_phase3!$Y:$Y, stat_Mutants_Phase3!$B3, Mutants_phase3!$Z:$Z, "&lt;&gt;0", Mutants_phase3!G:G, TRUE)</f>
        <v>1</v>
      </c>
      <c r="I3" s="34">
        <f>COUNTIFS(Mutants_phase3!$Y:$Y, stat_Mutants_Phase3!$B3, Mutants_phase3!$Z:$Z, "&lt;&gt;0", Mutants_phase3!H:H, TRUE)</f>
        <v>1</v>
      </c>
      <c r="J3" s="34">
        <f>COUNTIFS(Mutants_phase3!$Y:$Y, stat_Mutants_Phase3!$B3, Mutants_phase3!$Z:$Z, "&lt;&gt;0", Mutants_phase3!I:I, TRUE)</f>
        <v>1</v>
      </c>
      <c r="K3" s="34">
        <f>COUNTIFS(Mutants_phase3!$Y:$Y, stat_Mutants_Phase3!$B3, Mutants_phase3!$Z:$Z, "&lt;&gt;0", Mutants_phase3!J:J, TRUE)</f>
        <v>7</v>
      </c>
      <c r="L3" s="34">
        <f>COUNTIFS(Mutants_phase3!$Y:$Y, stat_Mutants_Phase3!$B3, Mutants_phase3!$Z:$Z, "&lt;&gt;0", Mutants_phase3!K:K, TRUE)</f>
        <v>29</v>
      </c>
    </row>
    <row r="4" spans="1:12" x14ac:dyDescent="0.2">
      <c r="A4" s="31" t="s">
        <v>85</v>
      </c>
      <c r="B4" s="26">
        <v>6</v>
      </c>
      <c r="C4" s="34">
        <f>COUNTIFS(Mutants_phase2!Y:Y, stat_Mutants_Phase3!B4, Mutants_phase2!Z:Z, "&lt;&gt;0")</f>
        <v>94</v>
      </c>
      <c r="D4" s="34">
        <f>COUNTIFS(Mutants_phase3!$Y:$Y, stat_Mutants_Phase3!$B4, Mutants_phase3!$Z:$Z, "&lt;&gt;0", Mutants_phase3!C:C, TRUE)</f>
        <v>28</v>
      </c>
      <c r="E4" s="34">
        <f>COUNTIFS(Mutants_phase3!$Y:$Y, stat_Mutants_Phase3!$B4, Mutants_phase3!$Z:$Z, "&lt;&gt;0", Mutants_phase3!D:D, TRUE)</f>
        <v>30</v>
      </c>
      <c r="F4" s="34">
        <f>COUNTIFS(Mutants_phase3!$Y:$Y, stat_Mutants_Phase3!$B4, Mutants_phase3!$Z:$Z, "&lt;&gt;0", Mutants_phase3!E:E, TRUE)</f>
        <v>32</v>
      </c>
      <c r="G4" s="34">
        <f>COUNTIFS(Mutants_phase3!$Y:$Y, stat_Mutants_Phase3!$B4, Mutants_phase3!$Z:$Z, "&lt;&gt;0", Mutants_phase3!F:F, TRUE)</f>
        <v>37</v>
      </c>
      <c r="H4" s="34">
        <f>COUNTIFS(Mutants_phase3!$Y:$Y, stat_Mutants_Phase3!$B4, Mutants_phase3!$Z:$Z, "&lt;&gt;0", Mutants_phase3!G:G, TRUE)</f>
        <v>36</v>
      </c>
      <c r="I4" s="34">
        <f>COUNTIFS(Mutants_phase3!$Y:$Y, stat_Mutants_Phase3!$B4, Mutants_phase3!$Z:$Z, "&lt;&gt;0", Mutants_phase3!H:H, TRUE)</f>
        <v>30</v>
      </c>
      <c r="J4" s="34">
        <f>COUNTIFS(Mutants_phase3!$Y:$Y, stat_Mutants_Phase3!$B4, Mutants_phase3!$Z:$Z, "&lt;&gt;0", Mutants_phase3!I:I, TRUE)</f>
        <v>27</v>
      </c>
      <c r="K4" s="34">
        <f>COUNTIFS(Mutants_phase3!$Y:$Y, stat_Mutants_Phase3!$B4, Mutants_phase3!$Z:$Z, "&lt;&gt;0", Mutants_phase3!J:J, TRUE)</f>
        <v>30</v>
      </c>
      <c r="L4" s="34">
        <f>COUNTIFS(Mutants_phase3!$Y:$Y, stat_Mutants_Phase3!$B4, Mutants_phase3!$Z:$Z, "&lt;&gt;0", Mutants_phase3!K:K, TRUE)</f>
        <v>42</v>
      </c>
    </row>
    <row r="5" spans="1:12" x14ac:dyDescent="0.2">
      <c r="A5" s="31" t="s">
        <v>86</v>
      </c>
      <c r="B5" s="26">
        <v>10</v>
      </c>
      <c r="C5" s="34">
        <f>COUNTIFS(Mutants_phase2!Y:Y, stat_Mutants_Phase3!B5, Mutants_phase2!Z:Z, "&lt;&gt;0")</f>
        <v>19</v>
      </c>
      <c r="D5" s="34">
        <f>COUNTIFS(Mutants_phase3!$Y:$Y, stat_Mutants_Phase3!$B5, Mutants_phase3!$Z:$Z, "&lt;&gt;0", Mutants_phase3!C:C, TRUE)</f>
        <v>8</v>
      </c>
      <c r="E5" s="34">
        <f>COUNTIFS(Mutants_phase3!$Y:$Y, stat_Mutants_Phase3!$B5, Mutants_phase3!$Z:$Z, "&lt;&gt;0", Mutants_phase3!D:D, TRUE)</f>
        <v>8</v>
      </c>
      <c r="F5" s="34">
        <f>COUNTIFS(Mutants_phase3!$Y:$Y, stat_Mutants_Phase3!$B5, Mutants_phase3!$Z:$Z, "&lt;&gt;0", Mutants_phase3!E:E, TRUE)</f>
        <v>8</v>
      </c>
      <c r="G5" s="34">
        <f>COUNTIFS(Mutants_phase3!$Y:$Y, stat_Mutants_Phase3!$B5, Mutants_phase3!$Z:$Z, "&lt;&gt;0", Mutants_phase3!F:F, TRUE)</f>
        <v>8</v>
      </c>
      <c r="H5" s="34">
        <f>COUNTIFS(Mutants_phase3!$Y:$Y, stat_Mutants_Phase3!$B5, Mutants_phase3!$Z:$Z, "&lt;&gt;0", Mutants_phase3!G:G, TRUE)</f>
        <v>8</v>
      </c>
      <c r="I5" s="34">
        <f>COUNTIFS(Mutants_phase3!$Y:$Y, stat_Mutants_Phase3!$B5, Mutants_phase3!$Z:$Z, "&lt;&gt;0", Mutants_phase3!H:H, TRUE)</f>
        <v>0</v>
      </c>
      <c r="J5" s="34">
        <f>COUNTIFS(Mutants_phase3!$Y:$Y, stat_Mutants_Phase3!$B5, Mutants_phase3!$Z:$Z, "&lt;&gt;0", Mutants_phase3!I:I, TRUE)</f>
        <v>8</v>
      </c>
      <c r="K5" s="34">
        <f>COUNTIFS(Mutants_phase3!$Y:$Y, stat_Mutants_Phase3!$B5, Mutants_phase3!$Z:$Z, "&lt;&gt;0", Mutants_phase3!J:J, TRUE)</f>
        <v>8</v>
      </c>
      <c r="L5" s="34">
        <f>COUNTIFS(Mutants_phase3!$Y:$Y, stat_Mutants_Phase3!$B5, Mutants_phase3!$Z:$Z, "&lt;&gt;0", Mutants_phase3!K:K, TRUE)</f>
        <v>8</v>
      </c>
    </row>
    <row r="6" spans="1:12" x14ac:dyDescent="0.2">
      <c r="A6" s="31" t="s">
        <v>87</v>
      </c>
      <c r="B6" s="26">
        <v>16</v>
      </c>
      <c r="C6" s="34">
        <f>COUNTIFS(Mutants_phase2!Y:Y, stat_Mutants_Phase3!B6, Mutants_phase2!Z:Z, "&lt;&gt;0")</f>
        <v>115</v>
      </c>
      <c r="D6" s="34">
        <f>COUNTIFS(Mutants_phase3!$Y:$Y, stat_Mutants_Phase3!$B6, Mutants_phase3!$Z:$Z, "&lt;&gt;0", Mutants_phase3!C:C, TRUE)</f>
        <v>26</v>
      </c>
      <c r="E6" s="34">
        <f>COUNTIFS(Mutants_phase3!$Y:$Y, stat_Mutants_Phase3!$B6, Mutants_phase3!$Z:$Z, "&lt;&gt;0", Mutants_phase3!D:D, TRUE)</f>
        <v>27</v>
      </c>
      <c r="F6" s="34">
        <f>COUNTIFS(Mutants_phase3!$Y:$Y, stat_Mutants_Phase3!$B6, Mutants_phase3!$Z:$Z, "&lt;&gt;0", Mutants_phase3!E:E, TRUE)</f>
        <v>34</v>
      </c>
      <c r="G6" s="34">
        <f>COUNTIFS(Mutants_phase3!$Y:$Y, stat_Mutants_Phase3!$B6, Mutants_phase3!$Z:$Z, "&lt;&gt;0", Mutants_phase3!F:F, TRUE)</f>
        <v>25</v>
      </c>
      <c r="H6" s="34">
        <f>COUNTIFS(Mutants_phase3!$Y:$Y, stat_Mutants_Phase3!$B6, Mutants_phase3!$Z:$Z, "&lt;&gt;0", Mutants_phase3!G:G, TRUE)</f>
        <v>0</v>
      </c>
      <c r="I6" s="34">
        <f>COUNTIFS(Mutants_phase3!$Y:$Y, stat_Mutants_Phase3!$B6, Mutants_phase3!$Z:$Z, "&lt;&gt;0", Mutants_phase3!H:H, TRUE)</f>
        <v>24</v>
      </c>
      <c r="J6" s="34">
        <f>COUNTIFS(Mutants_phase3!$Y:$Y, stat_Mutants_Phase3!$B6, Mutants_phase3!$Z:$Z, "&lt;&gt;0", Mutants_phase3!I:I, TRUE)</f>
        <v>27</v>
      </c>
      <c r="K6" s="34">
        <f>COUNTIFS(Mutants_phase3!$Y:$Y, stat_Mutants_Phase3!$B6, Mutants_phase3!$Z:$Z, "&lt;&gt;0", Mutants_phase3!J:J, TRUE)</f>
        <v>29</v>
      </c>
      <c r="L6" s="34">
        <f>COUNTIFS(Mutants_phase3!$Y:$Y, stat_Mutants_Phase3!$B6, Mutants_phase3!$Z:$Z, "&lt;&gt;0", Mutants_phase3!K:K, TRUE)</f>
        <v>38</v>
      </c>
    </row>
    <row r="7" spans="1:12" x14ac:dyDescent="0.2">
      <c r="A7" s="31" t="s">
        <v>88</v>
      </c>
      <c r="B7" s="26">
        <v>17</v>
      </c>
      <c r="C7" s="34">
        <f>COUNTIFS(Mutants_phase2!Y:Y, stat_Mutants_Phase3!B7, Mutants_phase2!Z:Z, "&lt;&gt;0")</f>
        <v>58</v>
      </c>
      <c r="D7" s="34">
        <f>COUNTIFS(Mutants_phase3!$Y:$Y, stat_Mutants_Phase3!$B7, Mutants_phase3!$Z:$Z, "&lt;&gt;0", Mutants_phase3!C:C, TRUE)</f>
        <v>4</v>
      </c>
      <c r="E7" s="34">
        <f>COUNTIFS(Mutants_phase3!$Y:$Y, stat_Mutants_Phase3!$B7, Mutants_phase3!$Z:$Z, "&lt;&gt;0", Mutants_phase3!D:D, TRUE)</f>
        <v>4</v>
      </c>
      <c r="F7" s="34">
        <f>COUNTIFS(Mutants_phase3!$Y:$Y, stat_Mutants_Phase3!$B7, Mutants_phase3!$Z:$Z, "&lt;&gt;0", Mutants_phase3!E:E, TRUE)</f>
        <v>5</v>
      </c>
      <c r="G7" s="34">
        <f>COUNTIFS(Mutants_phase3!$Y:$Y, stat_Mutants_Phase3!$B7, Mutants_phase3!$Z:$Z, "&lt;&gt;0", Mutants_phase3!F:F, TRUE)</f>
        <v>4</v>
      </c>
      <c r="H7" s="34">
        <f>COUNTIFS(Mutants_phase3!$Y:$Y, stat_Mutants_Phase3!$B7, Mutants_phase3!$Z:$Z, "&lt;&gt;0", Mutants_phase3!G:G, TRUE)</f>
        <v>4</v>
      </c>
      <c r="I7" s="34">
        <f>COUNTIFS(Mutants_phase3!$Y:$Y, stat_Mutants_Phase3!$B7, Mutants_phase3!$Z:$Z, "&lt;&gt;0", Mutants_phase3!H:H, TRUE)</f>
        <v>4</v>
      </c>
      <c r="J7" s="34">
        <f>COUNTIFS(Mutants_phase3!$Y:$Y, stat_Mutants_Phase3!$B7, Mutants_phase3!$Z:$Z, "&lt;&gt;0", Mutants_phase3!I:I, TRUE)</f>
        <v>4</v>
      </c>
      <c r="K7" s="34">
        <f>COUNTIFS(Mutants_phase3!$Y:$Y, stat_Mutants_Phase3!$B7, Mutants_phase3!$Z:$Z, "&lt;&gt;0", Mutants_phase3!J:J, TRUE)</f>
        <v>7</v>
      </c>
      <c r="L7" s="34">
        <f>COUNTIFS(Mutants_phase3!$Y:$Y, stat_Mutants_Phase3!$B7, Mutants_phase3!$Z:$Z, "&lt;&gt;0", Mutants_phase3!K:K, TRUE)</f>
        <v>8</v>
      </c>
    </row>
    <row r="8" spans="1:12" x14ac:dyDescent="0.2">
      <c r="A8" s="31" t="s">
        <v>89</v>
      </c>
      <c r="B8" s="26">
        <v>21</v>
      </c>
      <c r="C8" s="34">
        <f>COUNTIFS(Mutants_phase2!Y:Y, stat_Mutants_Phase3!B8, Mutants_phase2!Z:Z, "&lt;&gt;0")</f>
        <v>17</v>
      </c>
      <c r="D8" s="34">
        <f>COUNTIFS(Mutants_phase3!$Y:$Y, stat_Mutants_Phase3!$B8, Mutants_phase3!$Z:$Z, "&lt;&gt;0", Mutants_phase3!C:C, TRUE)</f>
        <v>9</v>
      </c>
      <c r="E8" s="34">
        <f>COUNTIFS(Mutants_phase3!$Y:$Y, stat_Mutants_Phase3!$B8, Mutants_phase3!$Z:$Z, "&lt;&gt;0", Mutants_phase3!D:D, TRUE)</f>
        <v>9</v>
      </c>
      <c r="F8" s="34">
        <f>COUNTIFS(Mutants_phase3!$Y:$Y, stat_Mutants_Phase3!$B8, Mutants_phase3!$Z:$Z, "&lt;&gt;0", Mutants_phase3!E:E, TRUE)</f>
        <v>9</v>
      </c>
      <c r="G8" s="34">
        <f>COUNTIFS(Mutants_phase3!$Y:$Y, stat_Mutants_Phase3!$B8, Mutants_phase3!$Z:$Z, "&lt;&gt;0", Mutants_phase3!F:F, TRUE)</f>
        <v>9</v>
      </c>
      <c r="H8" s="34">
        <f>COUNTIFS(Mutants_phase3!$Y:$Y, stat_Mutants_Phase3!$B8, Mutants_phase3!$Z:$Z, "&lt;&gt;0", Mutants_phase3!G:G, TRUE)</f>
        <v>9</v>
      </c>
      <c r="I8" s="34">
        <f>COUNTIFS(Mutants_phase3!$Y:$Y, stat_Mutants_Phase3!$B8, Mutants_phase3!$Z:$Z, "&lt;&gt;0", Mutants_phase3!H:H, TRUE)</f>
        <v>0</v>
      </c>
      <c r="J8" s="34">
        <f>COUNTIFS(Mutants_phase3!$Y:$Y, stat_Mutants_Phase3!$B8, Mutants_phase3!$Z:$Z, "&lt;&gt;0", Mutants_phase3!I:I, TRUE)</f>
        <v>9</v>
      </c>
      <c r="K8" s="34">
        <f>COUNTIFS(Mutants_phase3!$Y:$Y, stat_Mutants_Phase3!$B8, Mutants_phase3!$Z:$Z, "&lt;&gt;0", Mutants_phase3!J:J, TRUE)</f>
        <v>9</v>
      </c>
      <c r="L8" s="34">
        <f>COUNTIFS(Mutants_phase3!$Y:$Y, stat_Mutants_Phase3!$B8, Mutants_phase3!$Z:$Z, "&lt;&gt;0", Mutants_phase3!K:K, TRUE)</f>
        <v>9</v>
      </c>
    </row>
    <row r="9" spans="1:12" x14ac:dyDescent="0.2">
      <c r="A9" s="31" t="s">
        <v>90</v>
      </c>
      <c r="B9" s="26">
        <v>24</v>
      </c>
      <c r="C9" s="34">
        <f>COUNTIFS(Mutants_phase2!Y:Y, stat_Mutants_Phase3!B9, Mutants_phase2!Z:Z, "&lt;&gt;0")</f>
        <v>18</v>
      </c>
      <c r="D9" s="34">
        <f>COUNTIFS(Mutants_phase3!$Y:$Y, stat_Mutants_Phase3!$B9, Mutants_phase3!$Z:$Z, "&lt;&gt;0", Mutants_phase3!C:C, TRUE)</f>
        <v>0</v>
      </c>
      <c r="E9" s="34">
        <f>COUNTIFS(Mutants_phase3!$Y:$Y, stat_Mutants_Phase3!$B9, Mutants_phase3!$Z:$Z, "&lt;&gt;0", Mutants_phase3!D:D, TRUE)</f>
        <v>7</v>
      </c>
      <c r="F9" s="34">
        <f>COUNTIFS(Mutants_phase3!$Y:$Y, stat_Mutants_Phase3!$B9, Mutants_phase3!$Z:$Z, "&lt;&gt;0", Mutants_phase3!E:E, TRUE)</f>
        <v>0</v>
      </c>
      <c r="G9" s="34">
        <f>COUNTIFS(Mutants_phase3!$Y:$Y, stat_Mutants_Phase3!$B9, Mutants_phase3!$Z:$Z, "&lt;&gt;0", Mutants_phase3!F:F, TRUE)</f>
        <v>0</v>
      </c>
      <c r="H9" s="34">
        <f>COUNTIFS(Mutants_phase3!$Y:$Y, stat_Mutants_Phase3!$B9, Mutants_phase3!$Z:$Z, "&lt;&gt;0", Mutants_phase3!G:G, TRUE)</f>
        <v>0</v>
      </c>
      <c r="I9" s="34">
        <f>COUNTIFS(Mutants_phase3!$Y:$Y, stat_Mutants_Phase3!$B9, Mutants_phase3!$Z:$Z, "&lt;&gt;0", Mutants_phase3!H:H, TRUE)</f>
        <v>0</v>
      </c>
      <c r="J9" s="34">
        <f>COUNTIFS(Mutants_phase3!$Y:$Y, stat_Mutants_Phase3!$B9, Mutants_phase3!$Z:$Z, "&lt;&gt;0", Mutants_phase3!I:I, TRUE)</f>
        <v>5</v>
      </c>
      <c r="K9" s="34">
        <f>COUNTIFS(Mutants_phase3!$Y:$Y, stat_Mutants_Phase3!$B9, Mutants_phase3!$Z:$Z, "&lt;&gt;0", Mutants_phase3!J:J, TRUE)</f>
        <v>9</v>
      </c>
      <c r="L9" s="34">
        <f>COUNTIFS(Mutants_phase3!$Y:$Y, stat_Mutants_Phase3!$B9, Mutants_phase3!$Z:$Z, "&lt;&gt;0", Mutants_phase3!K:K, TRUE)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4E24-5D34-A043-A43D-D44239AD9D12}">
  <sheetPr codeName="Sheet2"/>
  <dimension ref="C1:Z634"/>
  <sheetViews>
    <sheetView topLeftCell="A27" workbookViewId="0">
      <pane xSplit="11" topLeftCell="S1" activePane="topRight" state="frozen"/>
      <selection pane="topRight" activeCell="I24" sqref="I24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3" width="8.33203125" customWidth="1"/>
    <col min="4" max="4" width="7.83203125" customWidth="1"/>
    <col min="5" max="6" width="9.6640625" customWidth="1"/>
    <col min="7" max="7" width="10.83203125" customWidth="1"/>
    <col min="8" max="8" width="8.83203125" customWidth="1"/>
    <col min="9" max="9" width="9.6640625" customWidth="1"/>
    <col min="10" max="10" width="8.6640625" customWidth="1"/>
    <col min="11" max="11" width="11.33203125" customWidth="1"/>
  </cols>
  <sheetData>
    <row r="1" spans="3:26" x14ac:dyDescent="0.2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s="31" t="s">
        <v>68</v>
      </c>
      <c r="M1" s="31" t="s">
        <v>67</v>
      </c>
      <c r="N1" s="31" t="s">
        <v>79</v>
      </c>
      <c r="O1" s="31" t="s">
        <v>70</v>
      </c>
      <c r="P1" s="31" t="s">
        <v>72</v>
      </c>
      <c r="Q1" s="31" t="s">
        <v>78</v>
      </c>
      <c r="R1" s="31" t="s">
        <v>71</v>
      </c>
      <c r="S1" s="31" t="s">
        <v>75</v>
      </c>
      <c r="T1" s="31" t="s">
        <v>77</v>
      </c>
      <c r="U1" s="31" t="s">
        <v>73</v>
      </c>
      <c r="V1" s="31" t="s">
        <v>69</v>
      </c>
      <c r="W1" s="31" t="s">
        <v>76</v>
      </c>
      <c r="X1" s="31" t="s">
        <v>74</v>
      </c>
      <c r="Y1" s="31" t="s">
        <v>81</v>
      </c>
      <c r="Z1" s="31" t="s">
        <v>82</v>
      </c>
    </row>
    <row r="2" spans="3:26" x14ac:dyDescent="0.2">
      <c r="C2" s="17" t="b">
        <f t="shared" ref="C2:E2" si="0">OR(L2)</f>
        <v>0</v>
      </c>
      <c r="D2" s="17" t="b">
        <f t="shared" si="0"/>
        <v>0</v>
      </c>
      <c r="E2" s="17" t="b">
        <f t="shared" si="0"/>
        <v>0</v>
      </c>
      <c r="F2" s="17" t="b">
        <f t="shared" ref="F2:G2" si="1">OR(W2)</f>
        <v>0</v>
      </c>
      <c r="G2" s="17" t="b">
        <f t="shared" si="1"/>
        <v>0</v>
      </c>
      <c r="H2" s="17" t="b">
        <f t="shared" ref="H2" si="2" xml:space="preserve"> OR(Q2, T2)</f>
        <v>0</v>
      </c>
      <c r="I2" s="17" t="b">
        <f t="shared" ref="I2" si="3" xml:space="preserve"> OR(O2, P2)</f>
        <v>0</v>
      </c>
      <c r="J2" s="17" t="b">
        <f t="shared" ref="J2" si="4" xml:space="preserve"> OR(R2, S2, U2, V2)</f>
        <v>0</v>
      </c>
      <c r="K2" s="17" t="b">
        <f t="shared" ref="K2" si="5">OR(C2:J2)</f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21</v>
      </c>
      <c r="Z2" s="26">
        <v>0</v>
      </c>
    </row>
    <row r="3" spans="3:26" x14ac:dyDescent="0.2">
      <c r="C3" s="34" t="b">
        <f t="shared" ref="C3:C66" si="6">OR(L3)</f>
        <v>1</v>
      </c>
      <c r="D3" s="34" t="b">
        <f t="shared" ref="D3:D66" si="7">OR(M3)</f>
        <v>1</v>
      </c>
      <c r="E3" s="34" t="b">
        <f t="shared" ref="E3:E66" si="8">OR(N3)</f>
        <v>1</v>
      </c>
      <c r="F3" s="34" t="b">
        <f t="shared" ref="F3:F66" si="9">OR(W3)</f>
        <v>1</v>
      </c>
      <c r="G3" s="34" t="b">
        <f t="shared" ref="G3:G66" si="10">OR(X3)</f>
        <v>1</v>
      </c>
      <c r="H3" s="34" t="b">
        <f t="shared" ref="H3:H66" si="11" xml:space="preserve"> OR(Q3, T3)</f>
        <v>0</v>
      </c>
      <c r="I3" s="34" t="b">
        <f t="shared" ref="I3:I66" si="12" xml:space="preserve"> OR(O3, P3)</f>
        <v>1</v>
      </c>
      <c r="J3" s="34" t="b">
        <f t="shared" ref="J3:J66" si="13" xml:space="preserve"> OR(R3, S3, U3, V3)</f>
        <v>1</v>
      </c>
      <c r="K3" s="34" t="b">
        <f t="shared" ref="K3:K66" si="14">OR(C3:J3)</f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26">
        <v>0</v>
      </c>
      <c r="R3" s="26">
        <v>1</v>
      </c>
      <c r="S3" s="26">
        <v>1</v>
      </c>
      <c r="T3" s="26">
        <v>0</v>
      </c>
      <c r="U3" s="26">
        <v>1</v>
      </c>
      <c r="V3" s="26">
        <v>1</v>
      </c>
      <c r="W3" s="26">
        <v>1</v>
      </c>
      <c r="X3" s="26">
        <v>1</v>
      </c>
      <c r="Y3" s="26">
        <v>21</v>
      </c>
      <c r="Z3" s="26">
        <v>1</v>
      </c>
    </row>
    <row r="4" spans="3:26" x14ac:dyDescent="0.2">
      <c r="C4" s="34" t="b">
        <f t="shared" si="6"/>
        <v>1</v>
      </c>
      <c r="D4" s="34" t="b">
        <f t="shared" si="7"/>
        <v>1</v>
      </c>
      <c r="E4" s="34" t="b">
        <f t="shared" si="8"/>
        <v>1</v>
      </c>
      <c r="F4" s="34" t="b">
        <f t="shared" si="9"/>
        <v>1</v>
      </c>
      <c r="G4" s="34" t="b">
        <f t="shared" si="10"/>
        <v>1</v>
      </c>
      <c r="H4" s="34" t="b">
        <f t="shared" si="11"/>
        <v>0</v>
      </c>
      <c r="I4" s="34" t="b">
        <f t="shared" si="12"/>
        <v>1</v>
      </c>
      <c r="J4" s="34" t="b">
        <f t="shared" si="13"/>
        <v>1</v>
      </c>
      <c r="K4" s="34" t="b">
        <f t="shared" si="14"/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1</v>
      </c>
      <c r="S4" s="26">
        <v>1</v>
      </c>
      <c r="T4" s="26">
        <v>0</v>
      </c>
      <c r="U4" s="26">
        <v>1</v>
      </c>
      <c r="V4" s="26">
        <v>1</v>
      </c>
      <c r="W4" s="26">
        <v>1</v>
      </c>
      <c r="X4" s="26">
        <v>1</v>
      </c>
      <c r="Y4" s="26">
        <v>21</v>
      </c>
      <c r="Z4" s="26">
        <v>2</v>
      </c>
    </row>
    <row r="5" spans="3:26" x14ac:dyDescent="0.2">
      <c r="C5" s="34" t="b">
        <f t="shared" si="6"/>
        <v>0</v>
      </c>
      <c r="D5" s="34" t="b">
        <f t="shared" si="7"/>
        <v>0</v>
      </c>
      <c r="E5" s="34" t="b">
        <f t="shared" si="8"/>
        <v>0</v>
      </c>
      <c r="F5" s="34" t="b">
        <f t="shared" si="9"/>
        <v>0</v>
      </c>
      <c r="G5" s="34" t="b">
        <f t="shared" si="10"/>
        <v>0</v>
      </c>
      <c r="H5" s="34" t="b">
        <f t="shared" si="11"/>
        <v>0</v>
      </c>
      <c r="I5" s="34" t="b">
        <f t="shared" si="12"/>
        <v>0</v>
      </c>
      <c r="J5" s="34" t="b">
        <f t="shared" si="13"/>
        <v>0</v>
      </c>
      <c r="K5" s="34" t="b">
        <f t="shared" si="14"/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21</v>
      </c>
      <c r="Z5" s="26">
        <v>3</v>
      </c>
    </row>
    <row r="6" spans="3:26" x14ac:dyDescent="0.2">
      <c r="C6" s="34" t="b">
        <f t="shared" si="6"/>
        <v>1</v>
      </c>
      <c r="D6" s="34" t="b">
        <f t="shared" si="7"/>
        <v>1</v>
      </c>
      <c r="E6" s="34" t="b">
        <f t="shared" si="8"/>
        <v>1</v>
      </c>
      <c r="F6" s="34" t="b">
        <f t="shared" si="9"/>
        <v>1</v>
      </c>
      <c r="G6" s="34" t="b">
        <f t="shared" si="10"/>
        <v>1</v>
      </c>
      <c r="H6" s="34" t="b">
        <f t="shared" si="11"/>
        <v>0</v>
      </c>
      <c r="I6" s="34" t="b">
        <f t="shared" si="12"/>
        <v>1</v>
      </c>
      <c r="J6" s="34" t="b">
        <f t="shared" si="13"/>
        <v>1</v>
      </c>
      <c r="K6" s="34" t="b">
        <f t="shared" si="14"/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0</v>
      </c>
      <c r="R6" s="26">
        <v>1</v>
      </c>
      <c r="S6" s="26">
        <v>1</v>
      </c>
      <c r="T6" s="26">
        <v>0</v>
      </c>
      <c r="U6" s="26">
        <v>1</v>
      </c>
      <c r="V6" s="26">
        <v>1</v>
      </c>
      <c r="W6" s="26">
        <v>1</v>
      </c>
      <c r="X6" s="26">
        <v>1</v>
      </c>
      <c r="Y6" s="26">
        <v>21</v>
      </c>
      <c r="Z6" s="26">
        <v>4</v>
      </c>
    </row>
    <row r="7" spans="3:26" x14ac:dyDescent="0.2">
      <c r="C7" s="34" t="b">
        <f t="shared" si="6"/>
        <v>0</v>
      </c>
      <c r="D7" s="34" t="b">
        <f t="shared" si="7"/>
        <v>0</v>
      </c>
      <c r="E7" s="34" t="b">
        <f t="shared" si="8"/>
        <v>0</v>
      </c>
      <c r="F7" s="34" t="b">
        <f t="shared" si="9"/>
        <v>0</v>
      </c>
      <c r="G7" s="34" t="b">
        <f t="shared" si="10"/>
        <v>0</v>
      </c>
      <c r="H7" s="34" t="b">
        <f t="shared" si="11"/>
        <v>0</v>
      </c>
      <c r="I7" s="34" t="b">
        <f t="shared" si="12"/>
        <v>0</v>
      </c>
      <c r="J7" s="34" t="b">
        <f t="shared" si="13"/>
        <v>1</v>
      </c>
      <c r="K7" s="34" t="b">
        <f t="shared" si="14"/>
        <v>1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21</v>
      </c>
      <c r="Z7" s="26">
        <v>5</v>
      </c>
    </row>
    <row r="8" spans="3:26" x14ac:dyDescent="0.2">
      <c r="C8" s="34" t="b">
        <f t="shared" si="6"/>
        <v>1</v>
      </c>
      <c r="D8" s="34" t="b">
        <f t="shared" si="7"/>
        <v>1</v>
      </c>
      <c r="E8" s="34" t="b">
        <f t="shared" si="8"/>
        <v>1</v>
      </c>
      <c r="F8" s="34" t="b">
        <f t="shared" si="9"/>
        <v>1</v>
      </c>
      <c r="G8" s="34" t="b">
        <f t="shared" si="10"/>
        <v>1</v>
      </c>
      <c r="H8" s="34" t="b">
        <f t="shared" si="11"/>
        <v>0</v>
      </c>
      <c r="I8" s="34" t="b">
        <f t="shared" si="12"/>
        <v>1</v>
      </c>
      <c r="J8" s="34" t="b">
        <f t="shared" si="13"/>
        <v>1</v>
      </c>
      <c r="K8" s="34" t="b">
        <f t="shared" si="14"/>
        <v>1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  <c r="Q8" s="26">
        <v>0</v>
      </c>
      <c r="R8" s="26">
        <v>1</v>
      </c>
      <c r="S8" s="26">
        <v>1</v>
      </c>
      <c r="T8" s="26">
        <v>0</v>
      </c>
      <c r="U8" s="26">
        <v>1</v>
      </c>
      <c r="V8" s="26">
        <v>1</v>
      </c>
      <c r="W8" s="26">
        <v>1</v>
      </c>
      <c r="X8" s="26">
        <v>1</v>
      </c>
      <c r="Y8" s="26">
        <v>21</v>
      </c>
      <c r="Z8" s="26">
        <v>6</v>
      </c>
    </row>
    <row r="9" spans="3:26" x14ac:dyDescent="0.2">
      <c r="C9" s="34" t="b">
        <f t="shared" si="6"/>
        <v>1</v>
      </c>
      <c r="D9" s="34" t="b">
        <f t="shared" si="7"/>
        <v>1</v>
      </c>
      <c r="E9" s="34" t="b">
        <f t="shared" si="8"/>
        <v>1</v>
      </c>
      <c r="F9" s="34" t="b">
        <f t="shared" si="9"/>
        <v>1</v>
      </c>
      <c r="G9" s="34" t="b">
        <f t="shared" si="10"/>
        <v>1</v>
      </c>
      <c r="H9" s="34" t="b">
        <f t="shared" si="11"/>
        <v>0</v>
      </c>
      <c r="I9" s="34" t="b">
        <f t="shared" si="12"/>
        <v>1</v>
      </c>
      <c r="J9" s="34" t="b">
        <f t="shared" si="13"/>
        <v>1</v>
      </c>
      <c r="K9" s="34" t="b">
        <f t="shared" si="14"/>
        <v>1</v>
      </c>
      <c r="L9" s="26">
        <v>1</v>
      </c>
      <c r="M9" s="26">
        <v>1</v>
      </c>
      <c r="N9" s="26">
        <v>1</v>
      </c>
      <c r="O9" s="26">
        <v>0</v>
      </c>
      <c r="P9" s="26">
        <v>1</v>
      </c>
      <c r="Q9" s="26">
        <v>0</v>
      </c>
      <c r="R9" s="26">
        <v>1</v>
      </c>
      <c r="S9" s="26">
        <v>0</v>
      </c>
      <c r="T9" s="26">
        <v>0</v>
      </c>
      <c r="U9" s="26">
        <v>1</v>
      </c>
      <c r="V9" s="26">
        <v>1</v>
      </c>
      <c r="W9" s="26">
        <v>1</v>
      </c>
      <c r="X9" s="26">
        <v>1</v>
      </c>
      <c r="Y9" s="26">
        <v>21</v>
      </c>
      <c r="Z9" s="26">
        <v>7</v>
      </c>
    </row>
    <row r="10" spans="3:26" x14ac:dyDescent="0.2">
      <c r="C10" s="34" t="b">
        <f t="shared" si="6"/>
        <v>0</v>
      </c>
      <c r="D10" s="34" t="b">
        <f t="shared" si="7"/>
        <v>0</v>
      </c>
      <c r="E10" s="34" t="b">
        <f t="shared" si="8"/>
        <v>0</v>
      </c>
      <c r="F10" s="34" t="b">
        <f t="shared" si="9"/>
        <v>0</v>
      </c>
      <c r="G10" s="34" t="b">
        <f t="shared" si="10"/>
        <v>0</v>
      </c>
      <c r="H10" s="34" t="b">
        <f t="shared" si="11"/>
        <v>0</v>
      </c>
      <c r="I10" s="34" t="b">
        <f t="shared" si="12"/>
        <v>0</v>
      </c>
      <c r="J10" s="34" t="b">
        <f t="shared" si="13"/>
        <v>0</v>
      </c>
      <c r="K10" s="34" t="b">
        <f t="shared" si="14"/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21</v>
      </c>
      <c r="Z10" s="26">
        <v>8</v>
      </c>
    </row>
    <row r="11" spans="3:26" x14ac:dyDescent="0.2">
      <c r="C11" s="34" t="b">
        <f t="shared" si="6"/>
        <v>0</v>
      </c>
      <c r="D11" s="34" t="b">
        <f t="shared" si="7"/>
        <v>0</v>
      </c>
      <c r="E11" s="34" t="b">
        <f t="shared" si="8"/>
        <v>0</v>
      </c>
      <c r="F11" s="34" t="b">
        <f t="shared" si="9"/>
        <v>0</v>
      </c>
      <c r="G11" s="34" t="b">
        <f t="shared" si="10"/>
        <v>0</v>
      </c>
      <c r="H11" s="34" t="b">
        <f t="shared" si="11"/>
        <v>0</v>
      </c>
      <c r="I11" s="34" t="b">
        <f t="shared" si="12"/>
        <v>0</v>
      </c>
      <c r="J11" s="34" t="b">
        <f t="shared" si="13"/>
        <v>0</v>
      </c>
      <c r="K11" s="34" t="b">
        <f t="shared" si="14"/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21</v>
      </c>
      <c r="Z11" s="26">
        <v>9</v>
      </c>
    </row>
    <row r="12" spans="3:26" x14ac:dyDescent="0.2">
      <c r="C12" s="34" t="b">
        <f t="shared" si="6"/>
        <v>0</v>
      </c>
      <c r="D12" s="34" t="b">
        <f t="shared" si="7"/>
        <v>0</v>
      </c>
      <c r="E12" s="34" t="b">
        <f t="shared" si="8"/>
        <v>0</v>
      </c>
      <c r="F12" s="34" t="b">
        <f t="shared" si="9"/>
        <v>0</v>
      </c>
      <c r="G12" s="34" t="b">
        <f t="shared" si="10"/>
        <v>0</v>
      </c>
      <c r="H12" s="34" t="b">
        <f t="shared" si="11"/>
        <v>0</v>
      </c>
      <c r="I12" s="34" t="b">
        <f t="shared" si="12"/>
        <v>0</v>
      </c>
      <c r="J12" s="34" t="b">
        <f t="shared" si="13"/>
        <v>0</v>
      </c>
      <c r="K12" s="34" t="b">
        <f t="shared" si="14"/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21</v>
      </c>
      <c r="Z12" s="26">
        <v>10</v>
      </c>
    </row>
    <row r="13" spans="3:26" x14ac:dyDescent="0.2">
      <c r="C13" s="34" t="b">
        <f t="shared" si="6"/>
        <v>0</v>
      </c>
      <c r="D13" s="34" t="b">
        <f t="shared" si="7"/>
        <v>0</v>
      </c>
      <c r="E13" s="34" t="b">
        <f t="shared" si="8"/>
        <v>0</v>
      </c>
      <c r="F13" s="34" t="b">
        <f t="shared" si="9"/>
        <v>0</v>
      </c>
      <c r="G13" s="34" t="b">
        <f t="shared" si="10"/>
        <v>0</v>
      </c>
      <c r="H13" s="34" t="b">
        <f t="shared" si="11"/>
        <v>0</v>
      </c>
      <c r="I13" s="34" t="b">
        <f t="shared" si="12"/>
        <v>0</v>
      </c>
      <c r="J13" s="34" t="b">
        <f t="shared" si="13"/>
        <v>0</v>
      </c>
      <c r="K13" s="34" t="b">
        <f t="shared" si="14"/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21</v>
      </c>
      <c r="Z13" s="26">
        <v>11</v>
      </c>
    </row>
    <row r="14" spans="3:26" x14ac:dyDescent="0.2">
      <c r="C14" s="34" t="b">
        <f t="shared" si="6"/>
        <v>1</v>
      </c>
      <c r="D14" s="34" t="b">
        <f t="shared" si="7"/>
        <v>1</v>
      </c>
      <c r="E14" s="34" t="b">
        <f t="shared" si="8"/>
        <v>1</v>
      </c>
      <c r="F14" s="34" t="b">
        <f t="shared" si="9"/>
        <v>1</v>
      </c>
      <c r="G14" s="34" t="b">
        <f t="shared" si="10"/>
        <v>1</v>
      </c>
      <c r="H14" s="34" t="b">
        <f t="shared" si="11"/>
        <v>0</v>
      </c>
      <c r="I14" s="34" t="b">
        <f t="shared" si="12"/>
        <v>1</v>
      </c>
      <c r="J14" s="34" t="b">
        <f t="shared" si="13"/>
        <v>1</v>
      </c>
      <c r="K14" s="34" t="b">
        <f t="shared" si="14"/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Q14" s="26">
        <v>0</v>
      </c>
      <c r="R14" s="26">
        <v>1</v>
      </c>
      <c r="S14" s="26">
        <v>1</v>
      </c>
      <c r="T14" s="26">
        <v>0</v>
      </c>
      <c r="U14" s="26">
        <v>1</v>
      </c>
      <c r="V14" s="26">
        <v>1</v>
      </c>
      <c r="W14" s="26">
        <v>1</v>
      </c>
      <c r="X14" s="26">
        <v>1</v>
      </c>
      <c r="Y14" s="26">
        <v>21</v>
      </c>
      <c r="Z14" s="26">
        <v>12</v>
      </c>
    </row>
    <row r="15" spans="3:26" x14ac:dyDescent="0.2">
      <c r="C15" s="34" t="b">
        <f t="shared" si="6"/>
        <v>1</v>
      </c>
      <c r="D15" s="34" t="b">
        <f t="shared" si="7"/>
        <v>1</v>
      </c>
      <c r="E15" s="34" t="b">
        <f t="shared" si="8"/>
        <v>1</v>
      </c>
      <c r="F15" s="34" t="b">
        <f t="shared" si="9"/>
        <v>1</v>
      </c>
      <c r="G15" s="34" t="b">
        <f t="shared" si="10"/>
        <v>1</v>
      </c>
      <c r="H15" s="34" t="b">
        <f t="shared" si="11"/>
        <v>0</v>
      </c>
      <c r="I15" s="34" t="b">
        <f t="shared" si="12"/>
        <v>1</v>
      </c>
      <c r="J15" s="34" t="b">
        <f t="shared" si="13"/>
        <v>1</v>
      </c>
      <c r="K15" s="34" t="b">
        <f t="shared" si="14"/>
        <v>1</v>
      </c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>
        <v>0</v>
      </c>
      <c r="R15" s="26">
        <v>1</v>
      </c>
      <c r="S15" s="26">
        <v>1</v>
      </c>
      <c r="T15" s="26">
        <v>0</v>
      </c>
      <c r="U15" s="26">
        <v>1</v>
      </c>
      <c r="V15" s="26">
        <v>1</v>
      </c>
      <c r="W15" s="26">
        <v>1</v>
      </c>
      <c r="X15" s="26">
        <v>1</v>
      </c>
      <c r="Y15" s="26">
        <v>21</v>
      </c>
      <c r="Z15" s="26">
        <v>13</v>
      </c>
    </row>
    <row r="16" spans="3:26" x14ac:dyDescent="0.2">
      <c r="C16" s="34" t="b">
        <f t="shared" si="6"/>
        <v>0</v>
      </c>
      <c r="D16" s="34" t="b">
        <f t="shared" si="7"/>
        <v>0</v>
      </c>
      <c r="E16" s="34" t="b">
        <f t="shared" si="8"/>
        <v>0</v>
      </c>
      <c r="F16" s="34" t="b">
        <f t="shared" si="9"/>
        <v>0</v>
      </c>
      <c r="G16" s="34" t="b">
        <f t="shared" si="10"/>
        <v>0</v>
      </c>
      <c r="H16" s="34" t="b">
        <f t="shared" si="11"/>
        <v>0</v>
      </c>
      <c r="I16" s="34" t="b">
        <f t="shared" si="12"/>
        <v>0</v>
      </c>
      <c r="J16" s="34" t="b">
        <f t="shared" si="13"/>
        <v>0</v>
      </c>
      <c r="K16" s="34" t="b">
        <f t="shared" si="14"/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21</v>
      </c>
      <c r="Z16" s="26">
        <v>14</v>
      </c>
    </row>
    <row r="17" spans="3:26" x14ac:dyDescent="0.2">
      <c r="C17" s="34" t="b">
        <f t="shared" si="6"/>
        <v>0</v>
      </c>
      <c r="D17" s="34" t="b">
        <f t="shared" si="7"/>
        <v>0</v>
      </c>
      <c r="E17" s="34" t="b">
        <f t="shared" si="8"/>
        <v>0</v>
      </c>
      <c r="F17" s="34" t="b">
        <f t="shared" si="9"/>
        <v>0</v>
      </c>
      <c r="G17" s="34" t="b">
        <f t="shared" si="10"/>
        <v>0</v>
      </c>
      <c r="H17" s="34" t="b">
        <f t="shared" si="11"/>
        <v>0</v>
      </c>
      <c r="I17" s="34" t="b">
        <f t="shared" si="12"/>
        <v>0</v>
      </c>
      <c r="J17" s="34" t="b">
        <f t="shared" si="13"/>
        <v>0</v>
      </c>
      <c r="K17" s="34" t="b">
        <f t="shared" si="14"/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21</v>
      </c>
      <c r="Z17" s="26">
        <v>15</v>
      </c>
    </row>
    <row r="18" spans="3:26" x14ac:dyDescent="0.2">
      <c r="C18" s="34" t="b">
        <f t="shared" si="6"/>
        <v>1</v>
      </c>
      <c r="D18" s="34" t="b">
        <f t="shared" si="7"/>
        <v>1</v>
      </c>
      <c r="E18" s="34" t="b">
        <f t="shared" si="8"/>
        <v>1</v>
      </c>
      <c r="F18" s="34" t="b">
        <f t="shared" si="9"/>
        <v>1</v>
      </c>
      <c r="G18" s="34" t="b">
        <f t="shared" si="10"/>
        <v>1</v>
      </c>
      <c r="H18" s="34" t="b">
        <f t="shared" si="11"/>
        <v>0</v>
      </c>
      <c r="I18" s="34" t="b">
        <f t="shared" si="12"/>
        <v>1</v>
      </c>
      <c r="J18" s="34" t="b">
        <f t="shared" si="13"/>
        <v>1</v>
      </c>
      <c r="K18" s="34" t="b">
        <f t="shared" si="14"/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0</v>
      </c>
      <c r="R18" s="26">
        <v>1</v>
      </c>
      <c r="S18" s="26">
        <v>1</v>
      </c>
      <c r="T18" s="26">
        <v>0</v>
      </c>
      <c r="U18" s="26">
        <v>1</v>
      </c>
      <c r="V18" s="26">
        <v>1</v>
      </c>
      <c r="W18" s="26">
        <v>1</v>
      </c>
      <c r="X18" s="26">
        <v>1</v>
      </c>
      <c r="Y18" s="26">
        <v>21</v>
      </c>
      <c r="Z18" s="26">
        <v>16</v>
      </c>
    </row>
    <row r="19" spans="3:26" x14ac:dyDescent="0.2">
      <c r="C19" s="34" t="b">
        <f t="shared" si="6"/>
        <v>1</v>
      </c>
      <c r="D19" s="34" t="b">
        <f t="shared" si="7"/>
        <v>1</v>
      </c>
      <c r="E19" s="34" t="b">
        <f t="shared" si="8"/>
        <v>1</v>
      </c>
      <c r="F19" s="34" t="b">
        <f t="shared" si="9"/>
        <v>1</v>
      </c>
      <c r="G19" s="34" t="b">
        <f t="shared" si="10"/>
        <v>1</v>
      </c>
      <c r="H19" s="34" t="b">
        <f t="shared" si="11"/>
        <v>0</v>
      </c>
      <c r="I19" s="34" t="b">
        <f t="shared" si="12"/>
        <v>1</v>
      </c>
      <c r="J19" s="34" t="b">
        <f t="shared" si="13"/>
        <v>1</v>
      </c>
      <c r="K19" s="34" t="b">
        <f t="shared" si="14"/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0</v>
      </c>
      <c r="R19" s="26">
        <v>1</v>
      </c>
      <c r="S19" s="26">
        <v>1</v>
      </c>
      <c r="T19" s="26">
        <v>0</v>
      </c>
      <c r="U19" s="26">
        <v>1</v>
      </c>
      <c r="V19" s="26">
        <v>1</v>
      </c>
      <c r="W19" s="26">
        <v>1</v>
      </c>
      <c r="X19" s="26">
        <v>1</v>
      </c>
      <c r="Y19" s="26">
        <v>21</v>
      </c>
      <c r="Z19" s="26">
        <v>17</v>
      </c>
    </row>
    <row r="20" spans="3:26" x14ac:dyDescent="0.2">
      <c r="C20" s="34" t="b">
        <f t="shared" si="6"/>
        <v>0</v>
      </c>
      <c r="D20" s="34" t="b">
        <f t="shared" si="7"/>
        <v>0</v>
      </c>
      <c r="E20" s="34" t="b">
        <f t="shared" si="8"/>
        <v>0</v>
      </c>
      <c r="F20" s="34" t="b">
        <f t="shared" si="9"/>
        <v>0</v>
      </c>
      <c r="G20" s="34" t="b">
        <f t="shared" si="10"/>
        <v>0</v>
      </c>
      <c r="H20" s="34" t="b">
        <f t="shared" si="11"/>
        <v>0</v>
      </c>
      <c r="I20" s="34" t="b">
        <f t="shared" si="12"/>
        <v>0</v>
      </c>
      <c r="J20" s="34" t="b">
        <f t="shared" si="13"/>
        <v>0</v>
      </c>
      <c r="K20" s="34" t="b">
        <f t="shared" si="14"/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1</v>
      </c>
      <c r="Z20" s="26">
        <v>0</v>
      </c>
    </row>
    <row r="21" spans="3:26" x14ac:dyDescent="0.2">
      <c r="C21" s="34" t="b">
        <f t="shared" si="6"/>
        <v>1</v>
      </c>
      <c r="D21" s="34" t="b">
        <f t="shared" si="7"/>
        <v>1</v>
      </c>
      <c r="E21" s="34" t="b">
        <f t="shared" si="8"/>
        <v>0</v>
      </c>
      <c r="F21" s="34" t="b">
        <f t="shared" si="9"/>
        <v>1</v>
      </c>
      <c r="G21" s="34" t="b">
        <f t="shared" si="10"/>
        <v>1</v>
      </c>
      <c r="H21" s="34" t="b">
        <f t="shared" si="11"/>
        <v>1</v>
      </c>
      <c r="I21" s="34" t="b">
        <f t="shared" si="12"/>
        <v>1</v>
      </c>
      <c r="J21" s="34" t="b">
        <f t="shared" si="13"/>
        <v>1</v>
      </c>
      <c r="K21" s="34" t="b">
        <f t="shared" si="14"/>
        <v>1</v>
      </c>
      <c r="L21" s="26">
        <v>1</v>
      </c>
      <c r="M21" s="26">
        <v>1</v>
      </c>
      <c r="N21" s="26">
        <v>0</v>
      </c>
      <c r="O21" s="26">
        <v>1</v>
      </c>
      <c r="P21" s="26">
        <v>1</v>
      </c>
      <c r="Q21" s="26">
        <v>1</v>
      </c>
      <c r="R21" s="26">
        <v>1</v>
      </c>
      <c r="S21" s="26">
        <v>1</v>
      </c>
      <c r="T21" s="26">
        <v>1</v>
      </c>
      <c r="U21" s="26">
        <v>1</v>
      </c>
      <c r="V21" s="26">
        <v>1</v>
      </c>
      <c r="W21" s="26">
        <v>1</v>
      </c>
      <c r="X21" s="26">
        <v>1</v>
      </c>
      <c r="Y21" s="26">
        <v>1</v>
      </c>
      <c r="Z21" s="26">
        <v>1</v>
      </c>
    </row>
    <row r="22" spans="3:26" x14ac:dyDescent="0.2">
      <c r="C22" s="34" t="b">
        <f t="shared" si="6"/>
        <v>1</v>
      </c>
      <c r="D22" s="34" t="b">
        <f t="shared" si="7"/>
        <v>1</v>
      </c>
      <c r="E22" s="34" t="b">
        <f t="shared" si="8"/>
        <v>0</v>
      </c>
      <c r="F22" s="34" t="b">
        <f t="shared" si="9"/>
        <v>1</v>
      </c>
      <c r="G22" s="34" t="b">
        <f t="shared" si="10"/>
        <v>1</v>
      </c>
      <c r="H22" s="34" t="b">
        <f t="shared" si="11"/>
        <v>1</v>
      </c>
      <c r="I22" s="34" t="b">
        <f t="shared" si="12"/>
        <v>1</v>
      </c>
      <c r="J22" s="34" t="b">
        <f t="shared" si="13"/>
        <v>1</v>
      </c>
      <c r="K22" s="34" t="b">
        <f t="shared" si="14"/>
        <v>1</v>
      </c>
      <c r="L22" s="26">
        <v>1</v>
      </c>
      <c r="M22" s="26">
        <v>1</v>
      </c>
      <c r="N22" s="26">
        <v>0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6">
        <v>1</v>
      </c>
      <c r="W22" s="26">
        <v>1</v>
      </c>
      <c r="X22" s="26">
        <v>1</v>
      </c>
      <c r="Y22" s="26">
        <v>1</v>
      </c>
      <c r="Z22" s="26">
        <v>2</v>
      </c>
    </row>
    <row r="23" spans="3:26" x14ac:dyDescent="0.2">
      <c r="C23" s="34" t="b">
        <f t="shared" si="6"/>
        <v>1</v>
      </c>
      <c r="D23" s="34" t="b">
        <f t="shared" si="7"/>
        <v>1</v>
      </c>
      <c r="E23" s="34" t="b">
        <f t="shared" si="8"/>
        <v>0</v>
      </c>
      <c r="F23" s="34" t="b">
        <f t="shared" si="9"/>
        <v>1</v>
      </c>
      <c r="G23" s="34" t="b">
        <f t="shared" si="10"/>
        <v>1</v>
      </c>
      <c r="H23" s="34" t="b">
        <f t="shared" si="11"/>
        <v>1</v>
      </c>
      <c r="I23" s="34" t="b">
        <f t="shared" si="12"/>
        <v>1</v>
      </c>
      <c r="J23" s="34" t="b">
        <f t="shared" si="13"/>
        <v>1</v>
      </c>
      <c r="K23" s="34" t="b">
        <f t="shared" si="14"/>
        <v>1</v>
      </c>
      <c r="L23" s="26">
        <v>1</v>
      </c>
      <c r="M23" s="26">
        <v>1</v>
      </c>
      <c r="N23" s="26">
        <v>0</v>
      </c>
      <c r="O23" s="26">
        <v>1</v>
      </c>
      <c r="P23" s="26">
        <v>1</v>
      </c>
      <c r="Q23" s="26">
        <v>1</v>
      </c>
      <c r="R23" s="26">
        <v>1</v>
      </c>
      <c r="S23" s="26">
        <v>1</v>
      </c>
      <c r="T23" s="26">
        <v>1</v>
      </c>
      <c r="U23" s="26">
        <v>1</v>
      </c>
      <c r="V23" s="26">
        <v>1</v>
      </c>
      <c r="W23" s="26">
        <v>1</v>
      </c>
      <c r="X23" s="26">
        <v>1</v>
      </c>
      <c r="Y23" s="26">
        <v>1</v>
      </c>
      <c r="Z23" s="26">
        <v>3</v>
      </c>
    </row>
    <row r="24" spans="3:26" x14ac:dyDescent="0.2">
      <c r="C24" s="34" t="b">
        <f t="shared" si="6"/>
        <v>1</v>
      </c>
      <c r="D24" s="34" t="b">
        <f t="shared" si="7"/>
        <v>1</v>
      </c>
      <c r="E24" s="34" t="b">
        <f t="shared" si="8"/>
        <v>0</v>
      </c>
      <c r="F24" s="34" t="b">
        <f t="shared" si="9"/>
        <v>1</v>
      </c>
      <c r="G24" s="34" t="b">
        <f t="shared" si="10"/>
        <v>1</v>
      </c>
      <c r="H24" s="34" t="b">
        <f t="shared" si="11"/>
        <v>1</v>
      </c>
      <c r="I24" s="34" t="b">
        <f t="shared" si="12"/>
        <v>1</v>
      </c>
      <c r="J24" s="34" t="b">
        <f t="shared" si="13"/>
        <v>1</v>
      </c>
      <c r="K24" s="34" t="b">
        <f t="shared" si="14"/>
        <v>1</v>
      </c>
      <c r="L24" s="26">
        <v>1</v>
      </c>
      <c r="M24" s="26">
        <v>1</v>
      </c>
      <c r="N24" s="26">
        <v>0</v>
      </c>
      <c r="O24" s="26">
        <v>1</v>
      </c>
      <c r="P24" s="26">
        <v>1</v>
      </c>
      <c r="Q24" s="26">
        <v>1</v>
      </c>
      <c r="R24" s="26">
        <v>1</v>
      </c>
      <c r="S24" s="26">
        <v>1</v>
      </c>
      <c r="T24" s="26">
        <v>1</v>
      </c>
      <c r="U24" s="26">
        <v>1</v>
      </c>
      <c r="V24" s="26">
        <v>1</v>
      </c>
      <c r="W24" s="26">
        <v>1</v>
      </c>
      <c r="X24" s="26">
        <v>1</v>
      </c>
      <c r="Y24" s="26">
        <v>1</v>
      </c>
      <c r="Z24" s="26">
        <v>4</v>
      </c>
    </row>
    <row r="25" spans="3:26" x14ac:dyDescent="0.2">
      <c r="C25" s="34" t="b">
        <f t="shared" si="6"/>
        <v>0</v>
      </c>
      <c r="D25" s="34" t="b">
        <f t="shared" si="7"/>
        <v>0</v>
      </c>
      <c r="E25" s="34" t="b">
        <f t="shared" si="8"/>
        <v>0</v>
      </c>
      <c r="F25" s="34" t="b">
        <f t="shared" si="9"/>
        <v>0</v>
      </c>
      <c r="G25" s="34" t="b">
        <f t="shared" si="10"/>
        <v>0</v>
      </c>
      <c r="H25" s="34" t="b">
        <f t="shared" si="11"/>
        <v>0</v>
      </c>
      <c r="I25" s="34" t="b">
        <f t="shared" si="12"/>
        <v>0</v>
      </c>
      <c r="J25" s="34" t="b">
        <f t="shared" si="13"/>
        <v>0</v>
      </c>
      <c r="K25" s="34" t="b">
        <f t="shared" si="14"/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1</v>
      </c>
      <c r="Z25" s="26">
        <v>5</v>
      </c>
    </row>
    <row r="26" spans="3:26" x14ac:dyDescent="0.2">
      <c r="C26" s="34" t="b">
        <f t="shared" si="6"/>
        <v>0</v>
      </c>
      <c r="D26" s="34" t="b">
        <f t="shared" si="7"/>
        <v>0</v>
      </c>
      <c r="E26" s="34" t="b">
        <f t="shared" si="8"/>
        <v>0</v>
      </c>
      <c r="F26" s="34" t="b">
        <f t="shared" si="9"/>
        <v>0</v>
      </c>
      <c r="G26" s="34" t="b">
        <f t="shared" si="10"/>
        <v>0</v>
      </c>
      <c r="H26" s="34" t="b">
        <f t="shared" si="11"/>
        <v>0</v>
      </c>
      <c r="I26" s="34" t="b">
        <f t="shared" si="12"/>
        <v>0</v>
      </c>
      <c r="J26" s="34" t="b">
        <f t="shared" si="13"/>
        <v>0</v>
      </c>
      <c r="K26" s="34" t="b">
        <f t="shared" si="14"/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1</v>
      </c>
      <c r="Z26" s="26">
        <v>6</v>
      </c>
    </row>
    <row r="27" spans="3:26" x14ac:dyDescent="0.2">
      <c r="C27" s="34" t="b">
        <f t="shared" si="6"/>
        <v>1</v>
      </c>
      <c r="D27" s="34" t="b">
        <f t="shared" si="7"/>
        <v>1</v>
      </c>
      <c r="E27" s="34" t="b">
        <f t="shared" si="8"/>
        <v>0</v>
      </c>
      <c r="F27" s="34" t="b">
        <f t="shared" si="9"/>
        <v>1</v>
      </c>
      <c r="G27" s="34" t="b">
        <f t="shared" si="10"/>
        <v>1</v>
      </c>
      <c r="H27" s="34" t="b">
        <f t="shared" si="11"/>
        <v>1</v>
      </c>
      <c r="I27" s="34" t="b">
        <f t="shared" si="12"/>
        <v>1</v>
      </c>
      <c r="J27" s="34" t="b">
        <f t="shared" si="13"/>
        <v>1</v>
      </c>
      <c r="K27" s="34" t="b">
        <f t="shared" si="14"/>
        <v>1</v>
      </c>
      <c r="L27" s="26">
        <v>1</v>
      </c>
      <c r="M27" s="26">
        <v>1</v>
      </c>
      <c r="N27" s="26">
        <v>0</v>
      </c>
      <c r="O27" s="26">
        <v>1</v>
      </c>
      <c r="P27" s="26">
        <v>1</v>
      </c>
      <c r="Q27" s="26">
        <v>1</v>
      </c>
      <c r="R27" s="26">
        <v>1</v>
      </c>
      <c r="S27" s="26">
        <v>1</v>
      </c>
      <c r="T27" s="26">
        <v>1</v>
      </c>
      <c r="U27" s="26">
        <v>1</v>
      </c>
      <c r="V27" s="26">
        <v>1</v>
      </c>
      <c r="W27" s="26">
        <v>1</v>
      </c>
      <c r="X27" s="26">
        <v>1</v>
      </c>
      <c r="Y27" s="26">
        <v>1</v>
      </c>
      <c r="Z27" s="26">
        <v>7</v>
      </c>
    </row>
    <row r="28" spans="3:26" x14ac:dyDescent="0.2">
      <c r="C28" s="34" t="b">
        <f t="shared" si="6"/>
        <v>0</v>
      </c>
      <c r="D28" s="34" t="b">
        <f t="shared" si="7"/>
        <v>0</v>
      </c>
      <c r="E28" s="34" t="b">
        <f t="shared" si="8"/>
        <v>0</v>
      </c>
      <c r="F28" s="34" t="b">
        <f t="shared" si="9"/>
        <v>0</v>
      </c>
      <c r="G28" s="34" t="b">
        <f t="shared" si="10"/>
        <v>0</v>
      </c>
      <c r="H28" s="34" t="b">
        <f t="shared" si="11"/>
        <v>0</v>
      </c>
      <c r="I28" s="34" t="b">
        <f t="shared" si="12"/>
        <v>0</v>
      </c>
      <c r="J28" s="34" t="b">
        <f t="shared" si="13"/>
        <v>1</v>
      </c>
      <c r="K28" s="34" t="b">
        <f t="shared" si="14"/>
        <v>1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1</v>
      </c>
      <c r="V28" s="26">
        <v>0</v>
      </c>
      <c r="W28" s="26">
        <v>0</v>
      </c>
      <c r="X28" s="26">
        <v>0</v>
      </c>
      <c r="Y28" s="26">
        <v>24</v>
      </c>
      <c r="Z28" s="26">
        <v>0</v>
      </c>
    </row>
    <row r="29" spans="3:26" x14ac:dyDescent="0.2">
      <c r="C29" s="34" t="b">
        <f t="shared" si="6"/>
        <v>0</v>
      </c>
      <c r="D29" s="34" t="b">
        <f t="shared" si="7"/>
        <v>1</v>
      </c>
      <c r="E29" s="34" t="b">
        <f t="shared" si="8"/>
        <v>0</v>
      </c>
      <c r="F29" s="34" t="b">
        <f t="shared" si="9"/>
        <v>0</v>
      </c>
      <c r="G29" s="34" t="b">
        <f t="shared" si="10"/>
        <v>0</v>
      </c>
      <c r="H29" s="34" t="b">
        <f t="shared" si="11"/>
        <v>0</v>
      </c>
      <c r="I29" s="34" t="b">
        <f t="shared" si="12"/>
        <v>1</v>
      </c>
      <c r="J29" s="34" t="b">
        <f t="shared" si="13"/>
        <v>1</v>
      </c>
      <c r="K29" s="34" t="b">
        <f t="shared" si="14"/>
        <v>1</v>
      </c>
      <c r="L29" s="26">
        <v>0</v>
      </c>
      <c r="M29" s="26">
        <v>1</v>
      </c>
      <c r="N29" s="26">
        <v>0</v>
      </c>
      <c r="O29" s="26">
        <v>1</v>
      </c>
      <c r="P29" s="26">
        <v>1</v>
      </c>
      <c r="Q29" s="26">
        <v>0</v>
      </c>
      <c r="R29" s="26">
        <v>1</v>
      </c>
      <c r="S29" s="26">
        <v>0</v>
      </c>
      <c r="T29" s="26">
        <v>0</v>
      </c>
      <c r="U29" s="26">
        <v>1</v>
      </c>
      <c r="V29" s="26">
        <v>0</v>
      </c>
      <c r="W29" s="26">
        <v>0</v>
      </c>
      <c r="X29" s="26">
        <v>0</v>
      </c>
      <c r="Y29" s="26">
        <v>24</v>
      </c>
      <c r="Z29" s="26">
        <v>1</v>
      </c>
    </row>
    <row r="30" spans="3:26" x14ac:dyDescent="0.2">
      <c r="C30" s="34" t="b">
        <f t="shared" si="6"/>
        <v>0</v>
      </c>
      <c r="D30" s="34" t="b">
        <f t="shared" si="7"/>
        <v>0</v>
      </c>
      <c r="E30" s="34" t="b">
        <f t="shared" si="8"/>
        <v>0</v>
      </c>
      <c r="F30" s="34" t="b">
        <f t="shared" si="9"/>
        <v>0</v>
      </c>
      <c r="G30" s="34" t="b">
        <f t="shared" si="10"/>
        <v>0</v>
      </c>
      <c r="H30" s="34" t="b">
        <f t="shared" si="11"/>
        <v>0</v>
      </c>
      <c r="I30" s="34" t="b">
        <f t="shared" si="12"/>
        <v>0</v>
      </c>
      <c r="J30" s="34" t="b">
        <f t="shared" si="13"/>
        <v>1</v>
      </c>
      <c r="K30" s="34" t="b">
        <f t="shared" si="14"/>
        <v>1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1</v>
      </c>
      <c r="S30" s="26">
        <v>0</v>
      </c>
      <c r="T30" s="26">
        <v>0</v>
      </c>
      <c r="U30" s="26">
        <v>1</v>
      </c>
      <c r="V30" s="26">
        <v>1</v>
      </c>
      <c r="W30" s="26">
        <v>0</v>
      </c>
      <c r="X30" s="26">
        <v>0</v>
      </c>
      <c r="Y30" s="26">
        <v>24</v>
      </c>
      <c r="Z30" s="26">
        <v>2</v>
      </c>
    </row>
    <row r="31" spans="3:26" x14ac:dyDescent="0.2">
      <c r="C31" s="34" t="b">
        <f t="shared" si="6"/>
        <v>0</v>
      </c>
      <c r="D31" s="34" t="b">
        <f t="shared" si="7"/>
        <v>1</v>
      </c>
      <c r="E31" s="34" t="b">
        <f t="shared" si="8"/>
        <v>0</v>
      </c>
      <c r="F31" s="34" t="b">
        <f t="shared" si="9"/>
        <v>0</v>
      </c>
      <c r="G31" s="34" t="b">
        <f t="shared" si="10"/>
        <v>0</v>
      </c>
      <c r="H31" s="34" t="b">
        <f t="shared" si="11"/>
        <v>0</v>
      </c>
      <c r="I31" s="34" t="b">
        <f t="shared" si="12"/>
        <v>1</v>
      </c>
      <c r="J31" s="34" t="b">
        <f t="shared" si="13"/>
        <v>1</v>
      </c>
      <c r="K31" s="34" t="b">
        <f t="shared" si="14"/>
        <v>1</v>
      </c>
      <c r="L31" s="26">
        <v>0</v>
      </c>
      <c r="M31" s="26">
        <v>1</v>
      </c>
      <c r="N31" s="26">
        <v>0</v>
      </c>
      <c r="O31" s="26">
        <v>0</v>
      </c>
      <c r="P31" s="26">
        <v>1</v>
      </c>
      <c r="Q31" s="26">
        <v>0</v>
      </c>
      <c r="R31" s="26">
        <v>0</v>
      </c>
      <c r="S31" s="26">
        <v>1</v>
      </c>
      <c r="T31" s="26">
        <v>0</v>
      </c>
      <c r="U31" s="26">
        <v>1</v>
      </c>
      <c r="V31" s="26">
        <v>1</v>
      </c>
      <c r="W31" s="26">
        <v>0</v>
      </c>
      <c r="X31" s="26">
        <v>0</v>
      </c>
      <c r="Y31" s="26">
        <v>24</v>
      </c>
      <c r="Z31" s="26">
        <v>3</v>
      </c>
    </row>
    <row r="32" spans="3:26" x14ac:dyDescent="0.2">
      <c r="C32" s="34" t="b">
        <f t="shared" si="6"/>
        <v>0</v>
      </c>
      <c r="D32" s="34" t="b">
        <f t="shared" si="7"/>
        <v>0</v>
      </c>
      <c r="E32" s="34" t="b">
        <f t="shared" si="8"/>
        <v>0</v>
      </c>
      <c r="F32" s="34" t="b">
        <f t="shared" si="9"/>
        <v>0</v>
      </c>
      <c r="G32" s="34" t="b">
        <f t="shared" si="10"/>
        <v>0</v>
      </c>
      <c r="H32" s="34" t="b">
        <f t="shared" si="11"/>
        <v>0</v>
      </c>
      <c r="I32" s="34" t="b">
        <f t="shared" si="12"/>
        <v>0</v>
      </c>
      <c r="J32" s="34" t="b">
        <f t="shared" si="13"/>
        <v>1</v>
      </c>
      <c r="K32" s="34" t="b">
        <f t="shared" si="14"/>
        <v>1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1</v>
      </c>
      <c r="W32" s="26">
        <v>0</v>
      </c>
      <c r="X32" s="26">
        <v>0</v>
      </c>
      <c r="Y32" s="26">
        <v>24</v>
      </c>
      <c r="Z32" s="26">
        <v>4</v>
      </c>
    </row>
    <row r="33" spans="3:26" x14ac:dyDescent="0.2">
      <c r="C33" s="34" t="b">
        <f t="shared" si="6"/>
        <v>0</v>
      </c>
      <c r="D33" s="34" t="b">
        <f t="shared" si="7"/>
        <v>0</v>
      </c>
      <c r="E33" s="34" t="b">
        <f t="shared" si="8"/>
        <v>0</v>
      </c>
      <c r="F33" s="34" t="b">
        <f t="shared" si="9"/>
        <v>0</v>
      </c>
      <c r="G33" s="34" t="b">
        <f t="shared" si="10"/>
        <v>0</v>
      </c>
      <c r="H33" s="34" t="b">
        <f t="shared" si="11"/>
        <v>0</v>
      </c>
      <c r="I33" s="34" t="b">
        <f t="shared" si="12"/>
        <v>0</v>
      </c>
      <c r="J33" s="34" t="b">
        <f t="shared" si="13"/>
        <v>1</v>
      </c>
      <c r="K33" s="34" t="b">
        <f t="shared" si="14"/>
        <v>1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1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24</v>
      </c>
      <c r="Z33" s="26">
        <v>5</v>
      </c>
    </row>
    <row r="34" spans="3:26" x14ac:dyDescent="0.2">
      <c r="C34" s="34" t="b">
        <f t="shared" si="6"/>
        <v>0</v>
      </c>
      <c r="D34" s="34" t="b">
        <f t="shared" si="7"/>
        <v>1</v>
      </c>
      <c r="E34" s="34" t="b">
        <f t="shared" si="8"/>
        <v>0</v>
      </c>
      <c r="F34" s="34" t="b">
        <f t="shared" si="9"/>
        <v>0</v>
      </c>
      <c r="G34" s="34" t="b">
        <f t="shared" si="10"/>
        <v>0</v>
      </c>
      <c r="H34" s="34" t="b">
        <f t="shared" si="11"/>
        <v>0</v>
      </c>
      <c r="I34" s="34" t="b">
        <f t="shared" si="12"/>
        <v>1</v>
      </c>
      <c r="J34" s="34" t="b">
        <f t="shared" si="13"/>
        <v>1</v>
      </c>
      <c r="K34" s="34" t="b">
        <f t="shared" si="14"/>
        <v>1</v>
      </c>
      <c r="L34" s="26">
        <v>0</v>
      </c>
      <c r="M34" s="26">
        <v>1</v>
      </c>
      <c r="N34" s="26">
        <v>0</v>
      </c>
      <c r="O34" s="26">
        <v>1</v>
      </c>
      <c r="P34" s="26">
        <v>1</v>
      </c>
      <c r="Q34" s="26">
        <v>0</v>
      </c>
      <c r="R34" s="26">
        <v>1</v>
      </c>
      <c r="S34" s="26">
        <v>1</v>
      </c>
      <c r="T34" s="26">
        <v>0</v>
      </c>
      <c r="U34" s="26">
        <v>0</v>
      </c>
      <c r="V34" s="26">
        <v>1</v>
      </c>
      <c r="W34" s="26">
        <v>0</v>
      </c>
      <c r="X34" s="26">
        <v>0</v>
      </c>
      <c r="Y34" s="26">
        <v>24</v>
      </c>
      <c r="Z34" s="26">
        <v>6</v>
      </c>
    </row>
    <row r="35" spans="3:26" x14ac:dyDescent="0.2">
      <c r="C35" s="34" t="b">
        <f t="shared" si="6"/>
        <v>0</v>
      </c>
      <c r="D35" s="34" t="b">
        <f t="shared" si="7"/>
        <v>0</v>
      </c>
      <c r="E35" s="34" t="b">
        <f t="shared" si="8"/>
        <v>0</v>
      </c>
      <c r="F35" s="34" t="b">
        <f t="shared" si="9"/>
        <v>0</v>
      </c>
      <c r="G35" s="34" t="b">
        <f t="shared" si="10"/>
        <v>0</v>
      </c>
      <c r="H35" s="34" t="b">
        <f t="shared" si="11"/>
        <v>0</v>
      </c>
      <c r="I35" s="34" t="b">
        <f t="shared" si="12"/>
        <v>0</v>
      </c>
      <c r="J35" s="34" t="b">
        <f t="shared" si="13"/>
        <v>1</v>
      </c>
      <c r="K35" s="34" t="b">
        <f t="shared" si="14"/>
        <v>1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1</v>
      </c>
      <c r="S35" s="26">
        <v>0</v>
      </c>
      <c r="T35" s="26">
        <v>0</v>
      </c>
      <c r="U35" s="26">
        <v>1</v>
      </c>
      <c r="V35" s="26">
        <v>0</v>
      </c>
      <c r="W35" s="26">
        <v>0</v>
      </c>
      <c r="X35" s="26">
        <v>0</v>
      </c>
      <c r="Y35" s="26">
        <v>24</v>
      </c>
      <c r="Z35" s="26">
        <v>7</v>
      </c>
    </row>
    <row r="36" spans="3:26" x14ac:dyDescent="0.2">
      <c r="C36" s="34" t="b">
        <f t="shared" si="6"/>
        <v>0</v>
      </c>
      <c r="D36" s="34" t="b">
        <f t="shared" si="7"/>
        <v>1</v>
      </c>
      <c r="E36" s="34" t="b">
        <f t="shared" si="8"/>
        <v>0</v>
      </c>
      <c r="F36" s="34" t="b">
        <f t="shared" si="9"/>
        <v>0</v>
      </c>
      <c r="G36" s="34" t="b">
        <f t="shared" si="10"/>
        <v>0</v>
      </c>
      <c r="H36" s="34" t="b">
        <f t="shared" si="11"/>
        <v>0</v>
      </c>
      <c r="I36" s="34" t="b">
        <f t="shared" si="12"/>
        <v>0</v>
      </c>
      <c r="J36" s="34" t="b">
        <f t="shared" si="13"/>
        <v>0</v>
      </c>
      <c r="K36" s="34" t="b">
        <f t="shared" si="14"/>
        <v>1</v>
      </c>
      <c r="L36" s="26">
        <v>0</v>
      </c>
      <c r="M36" s="26">
        <v>1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24</v>
      </c>
      <c r="Z36" s="26">
        <v>8</v>
      </c>
    </row>
    <row r="37" spans="3:26" x14ac:dyDescent="0.2">
      <c r="C37" s="34" t="b">
        <f t="shared" si="6"/>
        <v>0</v>
      </c>
      <c r="D37" s="34" t="b">
        <f t="shared" si="7"/>
        <v>1</v>
      </c>
      <c r="E37" s="34" t="b">
        <f t="shared" si="8"/>
        <v>0</v>
      </c>
      <c r="F37" s="34" t="b">
        <f t="shared" si="9"/>
        <v>0</v>
      </c>
      <c r="G37" s="34" t="b">
        <f t="shared" si="10"/>
        <v>0</v>
      </c>
      <c r="H37" s="34" t="b">
        <f t="shared" si="11"/>
        <v>0</v>
      </c>
      <c r="I37" s="34" t="b">
        <f t="shared" si="12"/>
        <v>1</v>
      </c>
      <c r="J37" s="34" t="b">
        <f t="shared" si="13"/>
        <v>1</v>
      </c>
      <c r="K37" s="34" t="b">
        <f t="shared" si="14"/>
        <v>1</v>
      </c>
      <c r="L37" s="26">
        <v>0</v>
      </c>
      <c r="M37" s="26">
        <v>1</v>
      </c>
      <c r="N37" s="26">
        <v>0</v>
      </c>
      <c r="O37" s="26">
        <v>1</v>
      </c>
      <c r="P37" s="26">
        <v>1</v>
      </c>
      <c r="Q37" s="26">
        <v>0</v>
      </c>
      <c r="R37" s="26">
        <v>1</v>
      </c>
      <c r="S37" s="26">
        <v>1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24</v>
      </c>
      <c r="Z37" s="26">
        <v>9</v>
      </c>
    </row>
    <row r="38" spans="3:26" x14ac:dyDescent="0.2">
      <c r="C38" s="34" t="b">
        <f t="shared" si="6"/>
        <v>0</v>
      </c>
      <c r="D38" s="34" t="b">
        <f t="shared" si="7"/>
        <v>1</v>
      </c>
      <c r="E38" s="34" t="b">
        <f t="shared" si="8"/>
        <v>0</v>
      </c>
      <c r="F38" s="34" t="b">
        <f t="shared" si="9"/>
        <v>0</v>
      </c>
      <c r="G38" s="34" t="b">
        <f t="shared" si="10"/>
        <v>0</v>
      </c>
      <c r="H38" s="34" t="b">
        <f t="shared" si="11"/>
        <v>0</v>
      </c>
      <c r="I38" s="34" t="b">
        <f t="shared" si="12"/>
        <v>0</v>
      </c>
      <c r="J38" s="34" t="b">
        <f t="shared" si="13"/>
        <v>1</v>
      </c>
      <c r="K38" s="34" t="b">
        <f t="shared" si="14"/>
        <v>1</v>
      </c>
      <c r="L38" s="26">
        <v>0</v>
      </c>
      <c r="M38" s="26">
        <v>1</v>
      </c>
      <c r="N38" s="26">
        <v>0</v>
      </c>
      <c r="O38" s="26">
        <v>0</v>
      </c>
      <c r="P38" s="26">
        <v>0</v>
      </c>
      <c r="Q38" s="26">
        <v>0</v>
      </c>
      <c r="R38" s="26">
        <v>1</v>
      </c>
      <c r="S38" s="26">
        <v>0</v>
      </c>
      <c r="T38" s="26">
        <v>0</v>
      </c>
      <c r="U38" s="26">
        <v>0</v>
      </c>
      <c r="V38" s="26">
        <v>1</v>
      </c>
      <c r="W38" s="26">
        <v>0</v>
      </c>
      <c r="X38" s="26">
        <v>0</v>
      </c>
      <c r="Y38" s="26">
        <v>24</v>
      </c>
      <c r="Z38" s="26">
        <v>10</v>
      </c>
    </row>
    <row r="39" spans="3:26" x14ac:dyDescent="0.2">
      <c r="C39" s="34" t="b">
        <f t="shared" si="6"/>
        <v>0</v>
      </c>
      <c r="D39" s="34" t="b">
        <f t="shared" si="7"/>
        <v>0</v>
      </c>
      <c r="E39" s="34" t="b">
        <f t="shared" si="8"/>
        <v>0</v>
      </c>
      <c r="F39" s="34" t="b">
        <f t="shared" si="9"/>
        <v>0</v>
      </c>
      <c r="G39" s="34" t="b">
        <f t="shared" si="10"/>
        <v>0</v>
      </c>
      <c r="H39" s="34" t="b">
        <f t="shared" si="11"/>
        <v>0</v>
      </c>
      <c r="I39" s="34" t="b">
        <f t="shared" si="12"/>
        <v>0</v>
      </c>
      <c r="J39" s="34" t="b">
        <f t="shared" si="13"/>
        <v>1</v>
      </c>
      <c r="K39" s="34" t="b">
        <f t="shared" si="14"/>
        <v>1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1</v>
      </c>
      <c r="T39" s="26">
        <v>0</v>
      </c>
      <c r="U39" s="26">
        <v>1</v>
      </c>
      <c r="V39" s="26">
        <v>1</v>
      </c>
      <c r="W39" s="26">
        <v>0</v>
      </c>
      <c r="X39" s="26">
        <v>0</v>
      </c>
      <c r="Y39" s="26">
        <v>24</v>
      </c>
      <c r="Z39" s="26">
        <v>11</v>
      </c>
    </row>
    <row r="40" spans="3:26" x14ac:dyDescent="0.2">
      <c r="C40" s="34" t="b">
        <f t="shared" si="6"/>
        <v>0</v>
      </c>
      <c r="D40" s="34" t="b">
        <f t="shared" si="7"/>
        <v>0</v>
      </c>
      <c r="E40" s="34" t="b">
        <f t="shared" si="8"/>
        <v>0</v>
      </c>
      <c r="F40" s="34" t="b">
        <f t="shared" si="9"/>
        <v>0</v>
      </c>
      <c r="G40" s="34" t="b">
        <f t="shared" si="10"/>
        <v>0</v>
      </c>
      <c r="H40" s="34" t="b">
        <f t="shared" si="11"/>
        <v>0</v>
      </c>
      <c r="I40" s="34" t="b">
        <f t="shared" si="12"/>
        <v>0</v>
      </c>
      <c r="J40" s="34" t="b">
        <f t="shared" si="13"/>
        <v>1</v>
      </c>
      <c r="K40" s="34" t="b">
        <f t="shared" si="14"/>
        <v>1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1</v>
      </c>
      <c r="V40" s="26">
        <v>1</v>
      </c>
      <c r="W40" s="26">
        <v>0</v>
      </c>
      <c r="X40" s="26">
        <v>0</v>
      </c>
      <c r="Y40" s="26">
        <v>24</v>
      </c>
      <c r="Z40" s="26">
        <v>12</v>
      </c>
    </row>
    <row r="41" spans="3:26" x14ac:dyDescent="0.2">
      <c r="C41" s="34" t="b">
        <f t="shared" si="6"/>
        <v>0</v>
      </c>
      <c r="D41" s="34" t="b">
        <f t="shared" si="7"/>
        <v>1</v>
      </c>
      <c r="E41" s="34" t="b">
        <f t="shared" si="8"/>
        <v>0</v>
      </c>
      <c r="F41" s="34" t="b">
        <f t="shared" si="9"/>
        <v>0</v>
      </c>
      <c r="G41" s="34" t="b">
        <f t="shared" si="10"/>
        <v>0</v>
      </c>
      <c r="H41" s="34" t="b">
        <f t="shared" si="11"/>
        <v>0</v>
      </c>
      <c r="I41" s="34" t="b">
        <f t="shared" si="12"/>
        <v>1</v>
      </c>
      <c r="J41" s="34" t="b">
        <f t="shared" si="13"/>
        <v>1</v>
      </c>
      <c r="K41" s="34" t="b">
        <f t="shared" si="14"/>
        <v>1</v>
      </c>
      <c r="L41" s="26">
        <v>0</v>
      </c>
      <c r="M41" s="26">
        <v>1</v>
      </c>
      <c r="N41" s="26">
        <v>0</v>
      </c>
      <c r="O41" s="26">
        <v>1</v>
      </c>
      <c r="P41" s="26">
        <v>1</v>
      </c>
      <c r="Q41" s="26">
        <v>0</v>
      </c>
      <c r="R41" s="26">
        <v>1</v>
      </c>
      <c r="S41" s="26">
        <v>1</v>
      </c>
      <c r="T41" s="26">
        <v>0</v>
      </c>
      <c r="U41" s="26">
        <v>1</v>
      </c>
      <c r="V41" s="26">
        <v>1</v>
      </c>
      <c r="W41" s="26">
        <v>0</v>
      </c>
      <c r="X41" s="26">
        <v>0</v>
      </c>
      <c r="Y41" s="26">
        <v>24</v>
      </c>
      <c r="Z41" s="26">
        <v>13</v>
      </c>
    </row>
    <row r="42" spans="3:26" x14ac:dyDescent="0.2">
      <c r="C42" s="34" t="b">
        <f t="shared" si="6"/>
        <v>0</v>
      </c>
      <c r="D42" s="34" t="b">
        <f t="shared" si="7"/>
        <v>0</v>
      </c>
      <c r="E42" s="34" t="b">
        <f t="shared" si="8"/>
        <v>0</v>
      </c>
      <c r="F42" s="34" t="b">
        <f t="shared" si="9"/>
        <v>0</v>
      </c>
      <c r="G42" s="34" t="b">
        <f t="shared" si="10"/>
        <v>0</v>
      </c>
      <c r="H42" s="34" t="b">
        <f t="shared" si="11"/>
        <v>0</v>
      </c>
      <c r="I42" s="34" t="b">
        <f t="shared" si="12"/>
        <v>0</v>
      </c>
      <c r="J42" s="34" t="b">
        <f t="shared" si="13"/>
        <v>1</v>
      </c>
      <c r="K42" s="34" t="b">
        <f t="shared" si="14"/>
        <v>1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1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24</v>
      </c>
      <c r="Z42" s="26">
        <v>14</v>
      </c>
    </row>
    <row r="43" spans="3:26" x14ac:dyDescent="0.2">
      <c r="C43" s="34" t="b">
        <f t="shared" si="6"/>
        <v>0</v>
      </c>
      <c r="D43" s="34" t="b">
        <f t="shared" si="7"/>
        <v>0</v>
      </c>
      <c r="E43" s="34" t="b">
        <f t="shared" si="8"/>
        <v>0</v>
      </c>
      <c r="F43" s="34" t="b">
        <f t="shared" si="9"/>
        <v>0</v>
      </c>
      <c r="G43" s="34" t="b">
        <f t="shared" si="10"/>
        <v>0</v>
      </c>
      <c r="H43" s="34" t="b">
        <f t="shared" si="11"/>
        <v>0</v>
      </c>
      <c r="I43" s="34" t="b">
        <f t="shared" si="12"/>
        <v>0</v>
      </c>
      <c r="J43" s="34" t="b">
        <f t="shared" si="13"/>
        <v>1</v>
      </c>
      <c r="K43" s="34" t="b">
        <f t="shared" si="14"/>
        <v>1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1</v>
      </c>
      <c r="W43" s="26">
        <v>0</v>
      </c>
      <c r="X43" s="26">
        <v>0</v>
      </c>
      <c r="Y43" s="26">
        <v>24</v>
      </c>
      <c r="Z43" s="26">
        <v>15</v>
      </c>
    </row>
    <row r="44" spans="3:26" x14ac:dyDescent="0.2">
      <c r="C44" s="34" t="b">
        <f t="shared" si="6"/>
        <v>0</v>
      </c>
      <c r="D44" s="34" t="b">
        <f t="shared" si="7"/>
        <v>0</v>
      </c>
      <c r="E44" s="34" t="b">
        <f t="shared" si="8"/>
        <v>0</v>
      </c>
      <c r="F44" s="34" t="b">
        <f t="shared" si="9"/>
        <v>0</v>
      </c>
      <c r="G44" s="34" t="b">
        <f t="shared" si="10"/>
        <v>0</v>
      </c>
      <c r="H44" s="34" t="b">
        <f t="shared" si="11"/>
        <v>0</v>
      </c>
      <c r="I44" s="34" t="b">
        <f t="shared" si="12"/>
        <v>0</v>
      </c>
      <c r="J44" s="34" t="b">
        <f t="shared" si="13"/>
        <v>1</v>
      </c>
      <c r="K44" s="34" t="b">
        <f t="shared" si="14"/>
        <v>1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1</v>
      </c>
      <c r="S44" s="26">
        <v>0</v>
      </c>
      <c r="T44" s="26">
        <v>0</v>
      </c>
      <c r="U44" s="26">
        <v>1</v>
      </c>
      <c r="V44" s="26">
        <v>0</v>
      </c>
      <c r="W44" s="26">
        <v>0</v>
      </c>
      <c r="X44" s="26">
        <v>0</v>
      </c>
      <c r="Y44" s="26">
        <v>24</v>
      </c>
      <c r="Z44" s="26">
        <v>16</v>
      </c>
    </row>
    <row r="45" spans="3:26" x14ac:dyDescent="0.2">
      <c r="C45" s="34" t="b">
        <f t="shared" si="6"/>
        <v>0</v>
      </c>
      <c r="D45" s="34" t="b">
        <f t="shared" si="7"/>
        <v>0</v>
      </c>
      <c r="E45" s="34" t="b">
        <f t="shared" si="8"/>
        <v>0</v>
      </c>
      <c r="F45" s="34" t="b">
        <f t="shared" si="9"/>
        <v>0</v>
      </c>
      <c r="G45" s="34" t="b">
        <f t="shared" si="10"/>
        <v>0</v>
      </c>
      <c r="H45" s="34" t="b">
        <f t="shared" si="11"/>
        <v>0</v>
      </c>
      <c r="I45" s="34" t="b">
        <f t="shared" si="12"/>
        <v>0</v>
      </c>
      <c r="J45" s="34" t="b">
        <f t="shared" si="13"/>
        <v>1</v>
      </c>
      <c r="K45" s="34" t="b">
        <f t="shared" si="14"/>
        <v>1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1</v>
      </c>
      <c r="V45" s="26">
        <v>0</v>
      </c>
      <c r="W45" s="26">
        <v>0</v>
      </c>
      <c r="X45" s="26">
        <v>0</v>
      </c>
      <c r="Y45" s="26">
        <v>24</v>
      </c>
      <c r="Z45" s="26">
        <v>17</v>
      </c>
    </row>
    <row r="46" spans="3:26" x14ac:dyDescent="0.2">
      <c r="C46" s="34" t="b">
        <f t="shared" si="6"/>
        <v>0</v>
      </c>
      <c r="D46" s="34" t="b">
        <f t="shared" si="7"/>
        <v>1</v>
      </c>
      <c r="E46" s="34" t="b">
        <f t="shared" si="8"/>
        <v>0</v>
      </c>
      <c r="F46" s="34" t="b">
        <f t="shared" si="9"/>
        <v>0</v>
      </c>
      <c r="G46" s="34" t="b">
        <f t="shared" si="10"/>
        <v>0</v>
      </c>
      <c r="H46" s="34" t="b">
        <f t="shared" si="11"/>
        <v>0</v>
      </c>
      <c r="I46" s="34" t="b">
        <f t="shared" si="12"/>
        <v>1</v>
      </c>
      <c r="J46" s="34" t="b">
        <f t="shared" si="13"/>
        <v>1</v>
      </c>
      <c r="K46" s="34" t="b">
        <f t="shared" si="14"/>
        <v>1</v>
      </c>
      <c r="L46" s="26">
        <v>0</v>
      </c>
      <c r="M46" s="26">
        <v>1</v>
      </c>
      <c r="N46" s="26">
        <v>0</v>
      </c>
      <c r="O46" s="26">
        <v>1</v>
      </c>
      <c r="P46" s="26">
        <v>1</v>
      </c>
      <c r="Q46" s="26">
        <v>0</v>
      </c>
      <c r="R46" s="26">
        <v>1</v>
      </c>
      <c r="S46" s="26">
        <v>1</v>
      </c>
      <c r="T46" s="26">
        <v>0</v>
      </c>
      <c r="U46" s="26">
        <v>1</v>
      </c>
      <c r="V46" s="26">
        <v>1</v>
      </c>
      <c r="W46" s="26">
        <v>0</v>
      </c>
      <c r="X46" s="26">
        <v>0</v>
      </c>
      <c r="Y46" s="26">
        <v>24</v>
      </c>
      <c r="Z46" s="26">
        <v>18</v>
      </c>
    </row>
    <row r="47" spans="3:26" x14ac:dyDescent="0.2">
      <c r="C47" s="34" t="b">
        <f t="shared" si="6"/>
        <v>0</v>
      </c>
      <c r="D47" s="34" t="b">
        <f t="shared" si="7"/>
        <v>0</v>
      </c>
      <c r="E47" s="34" t="b">
        <f t="shared" si="8"/>
        <v>0</v>
      </c>
      <c r="F47" s="34" t="b">
        <f t="shared" si="9"/>
        <v>0</v>
      </c>
      <c r="G47" s="34" t="b">
        <f t="shared" si="10"/>
        <v>0</v>
      </c>
      <c r="H47" s="34" t="b">
        <f t="shared" si="11"/>
        <v>0</v>
      </c>
      <c r="I47" s="34" t="b">
        <f t="shared" si="12"/>
        <v>0</v>
      </c>
      <c r="J47" s="34" t="b">
        <f t="shared" si="13"/>
        <v>0</v>
      </c>
      <c r="K47" s="34" t="b">
        <f t="shared" si="14"/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17</v>
      </c>
      <c r="Z47" s="26">
        <v>0</v>
      </c>
    </row>
    <row r="48" spans="3:26" x14ac:dyDescent="0.2">
      <c r="C48" s="34" t="b">
        <f t="shared" si="6"/>
        <v>0</v>
      </c>
      <c r="D48" s="34" t="b">
        <f t="shared" si="7"/>
        <v>0</v>
      </c>
      <c r="E48" s="34" t="b">
        <f t="shared" si="8"/>
        <v>0</v>
      </c>
      <c r="F48" s="34" t="b">
        <f t="shared" si="9"/>
        <v>0</v>
      </c>
      <c r="G48" s="34" t="b">
        <f t="shared" si="10"/>
        <v>0</v>
      </c>
      <c r="H48" s="34" t="b">
        <f t="shared" si="11"/>
        <v>1</v>
      </c>
      <c r="I48" s="34" t="b">
        <f t="shared" si="12"/>
        <v>0</v>
      </c>
      <c r="J48" s="34" t="b">
        <f t="shared" si="13"/>
        <v>0</v>
      </c>
      <c r="K48" s="34" t="b">
        <f t="shared" si="14"/>
        <v>1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1</v>
      </c>
      <c r="R48" s="26">
        <v>0</v>
      </c>
      <c r="S48" s="26">
        <v>0</v>
      </c>
      <c r="T48" s="26">
        <v>1</v>
      </c>
      <c r="U48" s="26">
        <v>0</v>
      </c>
      <c r="V48" s="26">
        <v>0</v>
      </c>
      <c r="W48" s="26">
        <v>0</v>
      </c>
      <c r="X48" s="26">
        <v>0</v>
      </c>
      <c r="Y48" s="26">
        <v>17</v>
      </c>
      <c r="Z48" s="26">
        <v>1</v>
      </c>
    </row>
    <row r="49" spans="3:26" x14ac:dyDescent="0.2">
      <c r="C49" s="34" t="b">
        <f t="shared" si="6"/>
        <v>0</v>
      </c>
      <c r="D49" s="34" t="b">
        <f t="shared" si="7"/>
        <v>0</v>
      </c>
      <c r="E49" s="34" t="b">
        <f t="shared" si="8"/>
        <v>0</v>
      </c>
      <c r="F49" s="34" t="b">
        <f t="shared" si="9"/>
        <v>0</v>
      </c>
      <c r="G49" s="34" t="b">
        <f t="shared" si="10"/>
        <v>0</v>
      </c>
      <c r="H49" s="34" t="b">
        <f t="shared" si="11"/>
        <v>0</v>
      </c>
      <c r="I49" s="34" t="b">
        <f t="shared" si="12"/>
        <v>0</v>
      </c>
      <c r="J49" s="34" t="b">
        <f t="shared" si="13"/>
        <v>0</v>
      </c>
      <c r="K49" s="34" t="b">
        <f t="shared" si="14"/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17</v>
      </c>
      <c r="Z49" s="26">
        <v>2</v>
      </c>
    </row>
    <row r="50" spans="3:26" x14ac:dyDescent="0.2">
      <c r="C50" s="34" t="b">
        <f t="shared" si="6"/>
        <v>0</v>
      </c>
      <c r="D50" s="34" t="b">
        <f t="shared" si="7"/>
        <v>0</v>
      </c>
      <c r="E50" s="34" t="b">
        <f t="shared" si="8"/>
        <v>0</v>
      </c>
      <c r="F50" s="34" t="b">
        <f t="shared" si="9"/>
        <v>0</v>
      </c>
      <c r="G50" s="34" t="b">
        <f t="shared" si="10"/>
        <v>0</v>
      </c>
      <c r="H50" s="34" t="b">
        <f t="shared" si="11"/>
        <v>0</v>
      </c>
      <c r="I50" s="34" t="b">
        <f t="shared" si="12"/>
        <v>0</v>
      </c>
      <c r="J50" s="34" t="b">
        <f t="shared" si="13"/>
        <v>0</v>
      </c>
      <c r="K50" s="34" t="b">
        <f t="shared" si="14"/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17</v>
      </c>
      <c r="Z50" s="26">
        <v>3</v>
      </c>
    </row>
    <row r="51" spans="3:26" x14ac:dyDescent="0.2">
      <c r="C51" s="34" t="b">
        <f t="shared" si="6"/>
        <v>0</v>
      </c>
      <c r="D51" s="34" t="b">
        <f t="shared" si="7"/>
        <v>0</v>
      </c>
      <c r="E51" s="34" t="b">
        <f t="shared" si="8"/>
        <v>0</v>
      </c>
      <c r="F51" s="34" t="b">
        <f t="shared" si="9"/>
        <v>0</v>
      </c>
      <c r="G51" s="34" t="b">
        <f t="shared" si="10"/>
        <v>0</v>
      </c>
      <c r="H51" s="34" t="b">
        <f t="shared" si="11"/>
        <v>1</v>
      </c>
      <c r="I51" s="34" t="b">
        <f t="shared" si="12"/>
        <v>0</v>
      </c>
      <c r="J51" s="34" t="b">
        <f t="shared" si="13"/>
        <v>0</v>
      </c>
      <c r="K51" s="34" t="b">
        <f t="shared" si="14"/>
        <v>1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1</v>
      </c>
      <c r="U51" s="26">
        <v>0</v>
      </c>
      <c r="V51" s="26">
        <v>0</v>
      </c>
      <c r="W51" s="26">
        <v>0</v>
      </c>
      <c r="X51" s="26">
        <v>0</v>
      </c>
      <c r="Y51" s="26">
        <v>17</v>
      </c>
      <c r="Z51" s="26">
        <v>4</v>
      </c>
    </row>
    <row r="52" spans="3:26" x14ac:dyDescent="0.2">
      <c r="C52" s="34" t="b">
        <f t="shared" si="6"/>
        <v>0</v>
      </c>
      <c r="D52" s="34" t="b">
        <f t="shared" si="7"/>
        <v>0</v>
      </c>
      <c r="E52" s="34" t="b">
        <f t="shared" si="8"/>
        <v>0</v>
      </c>
      <c r="F52" s="34" t="b">
        <f t="shared" si="9"/>
        <v>0</v>
      </c>
      <c r="G52" s="34" t="b">
        <f t="shared" si="10"/>
        <v>0</v>
      </c>
      <c r="H52" s="34" t="b">
        <f t="shared" si="11"/>
        <v>0</v>
      </c>
      <c r="I52" s="34" t="b">
        <f t="shared" si="12"/>
        <v>0</v>
      </c>
      <c r="J52" s="34" t="b">
        <f t="shared" si="13"/>
        <v>0</v>
      </c>
      <c r="K52" s="34" t="b">
        <f t="shared" si="14"/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17</v>
      </c>
      <c r="Z52" s="26">
        <v>5</v>
      </c>
    </row>
    <row r="53" spans="3:26" x14ac:dyDescent="0.2">
      <c r="C53" s="34" t="b">
        <f t="shared" si="6"/>
        <v>0</v>
      </c>
      <c r="D53" s="34" t="b">
        <f t="shared" si="7"/>
        <v>0</v>
      </c>
      <c r="E53" s="34" t="b">
        <f t="shared" si="8"/>
        <v>0</v>
      </c>
      <c r="F53" s="34" t="b">
        <f t="shared" si="9"/>
        <v>0</v>
      </c>
      <c r="G53" s="34" t="b">
        <f t="shared" si="10"/>
        <v>0</v>
      </c>
      <c r="H53" s="34" t="b">
        <f t="shared" si="11"/>
        <v>0</v>
      </c>
      <c r="I53" s="34" t="b">
        <f t="shared" si="12"/>
        <v>0</v>
      </c>
      <c r="J53" s="34" t="b">
        <f t="shared" si="13"/>
        <v>0</v>
      </c>
      <c r="K53" s="34" t="b">
        <f t="shared" si="14"/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17</v>
      </c>
      <c r="Z53" s="26">
        <v>6</v>
      </c>
    </row>
    <row r="54" spans="3:26" x14ac:dyDescent="0.2">
      <c r="C54" s="34" t="b">
        <f t="shared" si="6"/>
        <v>0</v>
      </c>
      <c r="D54" s="34" t="b">
        <f t="shared" si="7"/>
        <v>0</v>
      </c>
      <c r="E54" s="34" t="b">
        <f t="shared" si="8"/>
        <v>0</v>
      </c>
      <c r="F54" s="34" t="b">
        <f t="shared" si="9"/>
        <v>0</v>
      </c>
      <c r="G54" s="34" t="b">
        <f t="shared" si="10"/>
        <v>0</v>
      </c>
      <c r="H54" s="34" t="b">
        <f t="shared" si="11"/>
        <v>0</v>
      </c>
      <c r="I54" s="34" t="b">
        <f t="shared" si="12"/>
        <v>0</v>
      </c>
      <c r="J54" s="34" t="b">
        <f t="shared" si="13"/>
        <v>0</v>
      </c>
      <c r="K54" s="34" t="b">
        <f t="shared" si="14"/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17</v>
      </c>
      <c r="Z54" s="26">
        <v>7</v>
      </c>
    </row>
    <row r="55" spans="3:26" x14ac:dyDescent="0.2">
      <c r="C55" s="34" t="b">
        <f t="shared" si="6"/>
        <v>0</v>
      </c>
      <c r="D55" s="34" t="b">
        <f t="shared" si="7"/>
        <v>0</v>
      </c>
      <c r="E55" s="34" t="b">
        <f t="shared" si="8"/>
        <v>0</v>
      </c>
      <c r="F55" s="34" t="b">
        <f t="shared" si="9"/>
        <v>0</v>
      </c>
      <c r="G55" s="34" t="b">
        <f t="shared" si="10"/>
        <v>0</v>
      </c>
      <c r="H55" s="34" t="b">
        <f t="shared" si="11"/>
        <v>0</v>
      </c>
      <c r="I55" s="34" t="b">
        <f t="shared" si="12"/>
        <v>0</v>
      </c>
      <c r="J55" s="34" t="b">
        <f t="shared" si="13"/>
        <v>0</v>
      </c>
      <c r="K55" s="34" t="b">
        <f t="shared" si="14"/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17</v>
      </c>
      <c r="Z55" s="26">
        <v>8</v>
      </c>
    </row>
    <row r="56" spans="3:26" x14ac:dyDescent="0.2">
      <c r="C56" s="34" t="b">
        <f t="shared" si="6"/>
        <v>0</v>
      </c>
      <c r="D56" s="34" t="b">
        <f t="shared" si="7"/>
        <v>0</v>
      </c>
      <c r="E56" s="34" t="b">
        <f t="shared" si="8"/>
        <v>0</v>
      </c>
      <c r="F56" s="34" t="b">
        <f t="shared" si="9"/>
        <v>0</v>
      </c>
      <c r="G56" s="34" t="b">
        <f t="shared" si="10"/>
        <v>0</v>
      </c>
      <c r="H56" s="34" t="b">
        <f t="shared" si="11"/>
        <v>0</v>
      </c>
      <c r="I56" s="34" t="b">
        <f t="shared" si="12"/>
        <v>0</v>
      </c>
      <c r="J56" s="34" t="b">
        <f t="shared" si="13"/>
        <v>0</v>
      </c>
      <c r="K56" s="34" t="b">
        <f t="shared" si="14"/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17</v>
      </c>
      <c r="Z56" s="26">
        <v>9</v>
      </c>
    </row>
    <row r="57" spans="3:26" x14ac:dyDescent="0.2">
      <c r="C57" s="34" t="b">
        <f t="shared" si="6"/>
        <v>0</v>
      </c>
      <c r="D57" s="34" t="b">
        <f t="shared" si="7"/>
        <v>0</v>
      </c>
      <c r="E57" s="34" t="b">
        <f t="shared" si="8"/>
        <v>0</v>
      </c>
      <c r="F57" s="34" t="b">
        <f t="shared" si="9"/>
        <v>0</v>
      </c>
      <c r="G57" s="34" t="b">
        <f t="shared" si="10"/>
        <v>0</v>
      </c>
      <c r="H57" s="34" t="b">
        <f t="shared" si="11"/>
        <v>0</v>
      </c>
      <c r="I57" s="34" t="b">
        <f t="shared" si="12"/>
        <v>0</v>
      </c>
      <c r="J57" s="34" t="b">
        <f t="shared" si="13"/>
        <v>0</v>
      </c>
      <c r="K57" s="34" t="b">
        <f t="shared" si="14"/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17</v>
      </c>
      <c r="Z57" s="26">
        <v>10</v>
      </c>
    </row>
    <row r="58" spans="3:26" x14ac:dyDescent="0.2">
      <c r="C58" s="34" t="b">
        <f t="shared" si="6"/>
        <v>0</v>
      </c>
      <c r="D58" s="34" t="b">
        <f t="shared" si="7"/>
        <v>0</v>
      </c>
      <c r="E58" s="34" t="b">
        <f t="shared" si="8"/>
        <v>0</v>
      </c>
      <c r="F58" s="34" t="b">
        <f t="shared" si="9"/>
        <v>0</v>
      </c>
      <c r="G58" s="34" t="b">
        <f t="shared" si="10"/>
        <v>0</v>
      </c>
      <c r="H58" s="34" t="b">
        <f t="shared" si="11"/>
        <v>0</v>
      </c>
      <c r="I58" s="34" t="b">
        <f t="shared" si="12"/>
        <v>0</v>
      </c>
      <c r="J58" s="34" t="b">
        <f t="shared" si="13"/>
        <v>0</v>
      </c>
      <c r="K58" s="34" t="b">
        <f t="shared" si="14"/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17</v>
      </c>
      <c r="Z58" s="26">
        <v>11</v>
      </c>
    </row>
    <row r="59" spans="3:26" x14ac:dyDescent="0.2">
      <c r="C59" s="34" t="b">
        <f t="shared" si="6"/>
        <v>0</v>
      </c>
      <c r="D59" s="34" t="b">
        <f t="shared" si="7"/>
        <v>0</v>
      </c>
      <c r="E59" s="34" t="b">
        <f t="shared" si="8"/>
        <v>0</v>
      </c>
      <c r="F59" s="34" t="b">
        <f t="shared" si="9"/>
        <v>0</v>
      </c>
      <c r="G59" s="34" t="b">
        <f t="shared" si="10"/>
        <v>0</v>
      </c>
      <c r="H59" s="34" t="b">
        <f t="shared" si="11"/>
        <v>1</v>
      </c>
      <c r="I59" s="34" t="b">
        <f t="shared" si="12"/>
        <v>0</v>
      </c>
      <c r="J59" s="34" t="b">
        <f t="shared" si="13"/>
        <v>0</v>
      </c>
      <c r="K59" s="34" t="b">
        <f t="shared" si="14"/>
        <v>1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1</v>
      </c>
      <c r="U59" s="26">
        <v>0</v>
      </c>
      <c r="V59" s="26">
        <v>0</v>
      </c>
      <c r="W59" s="26">
        <v>0</v>
      </c>
      <c r="X59" s="26">
        <v>0</v>
      </c>
      <c r="Y59" s="26">
        <v>17</v>
      </c>
      <c r="Z59" s="26">
        <v>12</v>
      </c>
    </row>
    <row r="60" spans="3:26" x14ac:dyDescent="0.2">
      <c r="C60" s="34" t="b">
        <f t="shared" si="6"/>
        <v>0</v>
      </c>
      <c r="D60" s="34" t="b">
        <f t="shared" si="7"/>
        <v>0</v>
      </c>
      <c r="E60" s="34" t="b">
        <f t="shared" si="8"/>
        <v>0</v>
      </c>
      <c r="F60" s="34" t="b">
        <f t="shared" si="9"/>
        <v>0</v>
      </c>
      <c r="G60" s="34" t="b">
        <f t="shared" si="10"/>
        <v>0</v>
      </c>
      <c r="H60" s="34" t="b">
        <f t="shared" si="11"/>
        <v>0</v>
      </c>
      <c r="I60" s="34" t="b">
        <f t="shared" si="12"/>
        <v>0</v>
      </c>
      <c r="J60" s="34" t="b">
        <f t="shared" si="13"/>
        <v>0</v>
      </c>
      <c r="K60" s="34" t="b">
        <f t="shared" si="14"/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17</v>
      </c>
      <c r="Z60" s="26">
        <v>13</v>
      </c>
    </row>
    <row r="61" spans="3:26" x14ac:dyDescent="0.2">
      <c r="C61" s="34" t="b">
        <f t="shared" si="6"/>
        <v>0</v>
      </c>
      <c r="D61" s="34" t="b">
        <f t="shared" si="7"/>
        <v>0</v>
      </c>
      <c r="E61" s="34" t="b">
        <f t="shared" si="8"/>
        <v>0</v>
      </c>
      <c r="F61" s="34" t="b">
        <f t="shared" si="9"/>
        <v>0</v>
      </c>
      <c r="G61" s="34" t="b">
        <f t="shared" si="10"/>
        <v>0</v>
      </c>
      <c r="H61" s="34" t="b">
        <f t="shared" si="11"/>
        <v>0</v>
      </c>
      <c r="I61" s="34" t="b">
        <f t="shared" si="12"/>
        <v>0</v>
      </c>
      <c r="J61" s="34" t="b">
        <f t="shared" si="13"/>
        <v>0</v>
      </c>
      <c r="K61" s="34" t="b">
        <f t="shared" si="14"/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17</v>
      </c>
      <c r="Z61" s="26">
        <v>14</v>
      </c>
    </row>
    <row r="62" spans="3:26" x14ac:dyDescent="0.2">
      <c r="C62" s="34" t="b">
        <f t="shared" si="6"/>
        <v>0</v>
      </c>
      <c r="D62" s="34" t="b">
        <f t="shared" si="7"/>
        <v>0</v>
      </c>
      <c r="E62" s="34" t="b">
        <f t="shared" si="8"/>
        <v>0</v>
      </c>
      <c r="F62" s="34" t="b">
        <f t="shared" si="9"/>
        <v>0</v>
      </c>
      <c r="G62" s="34" t="b">
        <f t="shared" si="10"/>
        <v>0</v>
      </c>
      <c r="H62" s="34" t="b">
        <f t="shared" si="11"/>
        <v>0</v>
      </c>
      <c r="I62" s="34" t="b">
        <f t="shared" si="12"/>
        <v>0</v>
      </c>
      <c r="J62" s="34" t="b">
        <f t="shared" si="13"/>
        <v>0</v>
      </c>
      <c r="K62" s="34" t="b">
        <f t="shared" si="14"/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17</v>
      </c>
      <c r="Z62" s="26">
        <v>15</v>
      </c>
    </row>
    <row r="63" spans="3:26" x14ac:dyDescent="0.2">
      <c r="C63" s="34" t="b">
        <f t="shared" si="6"/>
        <v>0</v>
      </c>
      <c r="D63" s="34" t="b">
        <f t="shared" si="7"/>
        <v>0</v>
      </c>
      <c r="E63" s="34" t="b">
        <f t="shared" si="8"/>
        <v>0</v>
      </c>
      <c r="F63" s="34" t="b">
        <f t="shared" si="9"/>
        <v>0</v>
      </c>
      <c r="G63" s="34" t="b">
        <f t="shared" si="10"/>
        <v>0</v>
      </c>
      <c r="H63" s="34" t="b">
        <f t="shared" si="11"/>
        <v>0</v>
      </c>
      <c r="I63" s="34" t="b">
        <f t="shared" si="12"/>
        <v>0</v>
      </c>
      <c r="J63" s="34" t="b">
        <f t="shared" si="13"/>
        <v>0</v>
      </c>
      <c r="K63" s="34" t="b">
        <f t="shared" si="14"/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17</v>
      </c>
      <c r="Z63" s="26">
        <v>16</v>
      </c>
    </row>
    <row r="64" spans="3:26" x14ac:dyDescent="0.2">
      <c r="C64" s="34" t="b">
        <f t="shared" si="6"/>
        <v>0</v>
      </c>
      <c r="D64" s="34" t="b">
        <f t="shared" si="7"/>
        <v>0</v>
      </c>
      <c r="E64" s="34" t="b">
        <f t="shared" si="8"/>
        <v>0</v>
      </c>
      <c r="F64" s="34" t="b">
        <f t="shared" si="9"/>
        <v>0</v>
      </c>
      <c r="G64" s="34" t="b">
        <f t="shared" si="10"/>
        <v>0</v>
      </c>
      <c r="H64" s="34" t="b">
        <f t="shared" si="11"/>
        <v>0</v>
      </c>
      <c r="I64" s="34" t="b">
        <f t="shared" si="12"/>
        <v>0</v>
      </c>
      <c r="J64" s="34" t="b">
        <f t="shared" si="13"/>
        <v>0</v>
      </c>
      <c r="K64" s="34" t="b">
        <f t="shared" si="14"/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17</v>
      </c>
      <c r="Z64" s="26">
        <v>17</v>
      </c>
    </row>
    <row r="65" spans="3:26" x14ac:dyDescent="0.2">
      <c r="C65" s="34" t="b">
        <f t="shared" si="6"/>
        <v>0</v>
      </c>
      <c r="D65" s="34" t="b">
        <f t="shared" si="7"/>
        <v>0</v>
      </c>
      <c r="E65" s="34" t="b">
        <f t="shared" si="8"/>
        <v>0</v>
      </c>
      <c r="F65" s="34" t="b">
        <f t="shared" si="9"/>
        <v>0</v>
      </c>
      <c r="G65" s="34" t="b">
        <f t="shared" si="10"/>
        <v>0</v>
      </c>
      <c r="H65" s="34" t="b">
        <f t="shared" si="11"/>
        <v>0</v>
      </c>
      <c r="I65" s="34" t="b">
        <f t="shared" si="12"/>
        <v>0</v>
      </c>
      <c r="J65" s="34" t="b">
        <f t="shared" si="13"/>
        <v>0</v>
      </c>
      <c r="K65" s="34" t="b">
        <f t="shared" si="14"/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17</v>
      </c>
      <c r="Z65" s="26">
        <v>18</v>
      </c>
    </row>
    <row r="66" spans="3:26" x14ac:dyDescent="0.2">
      <c r="C66" s="34" t="b">
        <f t="shared" si="6"/>
        <v>0</v>
      </c>
      <c r="D66" s="34" t="b">
        <f t="shared" si="7"/>
        <v>0</v>
      </c>
      <c r="E66" s="34" t="b">
        <f t="shared" si="8"/>
        <v>0</v>
      </c>
      <c r="F66" s="34" t="b">
        <f t="shared" si="9"/>
        <v>0</v>
      </c>
      <c r="G66" s="34" t="b">
        <f t="shared" si="10"/>
        <v>0</v>
      </c>
      <c r="H66" s="34" t="b">
        <f t="shared" si="11"/>
        <v>1</v>
      </c>
      <c r="I66" s="34" t="b">
        <f t="shared" si="12"/>
        <v>0</v>
      </c>
      <c r="J66" s="34" t="b">
        <f t="shared" si="13"/>
        <v>0</v>
      </c>
      <c r="K66" s="34" t="b">
        <f t="shared" si="14"/>
        <v>1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1</v>
      </c>
      <c r="U66" s="26">
        <v>0</v>
      </c>
      <c r="V66" s="26">
        <v>0</v>
      </c>
      <c r="W66" s="26">
        <v>0</v>
      </c>
      <c r="X66" s="26">
        <v>0</v>
      </c>
      <c r="Y66" s="26">
        <v>17</v>
      </c>
      <c r="Z66" s="26">
        <v>19</v>
      </c>
    </row>
    <row r="67" spans="3:26" x14ac:dyDescent="0.2">
      <c r="C67" s="34" t="b">
        <f t="shared" ref="C67:C130" si="15">OR(L67)</f>
        <v>0</v>
      </c>
      <c r="D67" s="34" t="b">
        <f t="shared" ref="D67:D130" si="16">OR(M67)</f>
        <v>0</v>
      </c>
      <c r="E67" s="34" t="b">
        <f t="shared" ref="E67:E130" si="17">OR(N67)</f>
        <v>0</v>
      </c>
      <c r="F67" s="34" t="b">
        <f t="shared" ref="F67:F130" si="18">OR(W67)</f>
        <v>0</v>
      </c>
      <c r="G67" s="34" t="b">
        <f t="shared" ref="G67:G130" si="19">OR(X67)</f>
        <v>0</v>
      </c>
      <c r="H67" s="34" t="b">
        <f t="shared" ref="H67:H130" si="20" xml:space="preserve"> OR(Q67, T67)</f>
        <v>0</v>
      </c>
      <c r="I67" s="34" t="b">
        <f t="shared" ref="I67:I130" si="21" xml:space="preserve"> OR(O67, P67)</f>
        <v>0</v>
      </c>
      <c r="J67" s="34" t="b">
        <f t="shared" ref="J67:J130" si="22" xml:space="preserve"> OR(R67, S67, U67, V67)</f>
        <v>0</v>
      </c>
      <c r="K67" s="34" t="b">
        <f t="shared" ref="K67:K130" si="23">OR(C67:J67)</f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17</v>
      </c>
      <c r="Z67" s="26">
        <v>20</v>
      </c>
    </row>
    <row r="68" spans="3:26" x14ac:dyDescent="0.2">
      <c r="C68" s="34" t="b">
        <f t="shared" si="15"/>
        <v>0</v>
      </c>
      <c r="D68" s="34" t="b">
        <f t="shared" si="16"/>
        <v>0</v>
      </c>
      <c r="E68" s="34" t="b">
        <f t="shared" si="17"/>
        <v>0</v>
      </c>
      <c r="F68" s="34" t="b">
        <f t="shared" si="18"/>
        <v>0</v>
      </c>
      <c r="G68" s="34" t="b">
        <f t="shared" si="19"/>
        <v>0</v>
      </c>
      <c r="H68" s="34" t="b">
        <f t="shared" si="20"/>
        <v>0</v>
      </c>
      <c r="I68" s="34" t="b">
        <f t="shared" si="21"/>
        <v>0</v>
      </c>
      <c r="J68" s="34" t="b">
        <f t="shared" si="22"/>
        <v>0</v>
      </c>
      <c r="K68" s="34" t="b">
        <f t="shared" si="23"/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17</v>
      </c>
      <c r="Z68" s="26">
        <v>21</v>
      </c>
    </row>
    <row r="69" spans="3:26" x14ac:dyDescent="0.2">
      <c r="C69" s="34" t="b">
        <f t="shared" si="15"/>
        <v>0</v>
      </c>
      <c r="D69" s="34" t="b">
        <f t="shared" si="16"/>
        <v>0</v>
      </c>
      <c r="E69" s="34" t="b">
        <f t="shared" si="17"/>
        <v>0</v>
      </c>
      <c r="F69" s="34" t="b">
        <f t="shared" si="18"/>
        <v>0</v>
      </c>
      <c r="G69" s="34" t="b">
        <f t="shared" si="19"/>
        <v>0</v>
      </c>
      <c r="H69" s="34" t="b">
        <f t="shared" si="20"/>
        <v>0</v>
      </c>
      <c r="I69" s="34" t="b">
        <f t="shared" si="21"/>
        <v>0</v>
      </c>
      <c r="J69" s="34" t="b">
        <f t="shared" si="22"/>
        <v>0</v>
      </c>
      <c r="K69" s="34" t="b">
        <f t="shared" si="23"/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17</v>
      </c>
      <c r="Z69" s="26">
        <v>22</v>
      </c>
    </row>
    <row r="70" spans="3:26" x14ac:dyDescent="0.2">
      <c r="C70" s="34" t="b">
        <f t="shared" si="15"/>
        <v>0</v>
      </c>
      <c r="D70" s="34" t="b">
        <f t="shared" si="16"/>
        <v>0</v>
      </c>
      <c r="E70" s="34" t="b">
        <f t="shared" si="17"/>
        <v>0</v>
      </c>
      <c r="F70" s="34" t="b">
        <f t="shared" si="18"/>
        <v>0</v>
      </c>
      <c r="G70" s="34" t="b">
        <f t="shared" si="19"/>
        <v>0</v>
      </c>
      <c r="H70" s="34" t="b">
        <f t="shared" si="20"/>
        <v>0</v>
      </c>
      <c r="I70" s="34" t="b">
        <f t="shared" si="21"/>
        <v>0</v>
      </c>
      <c r="J70" s="34" t="b">
        <f t="shared" si="22"/>
        <v>0</v>
      </c>
      <c r="K70" s="34" t="b">
        <f t="shared" si="23"/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17</v>
      </c>
      <c r="Z70" s="26">
        <v>23</v>
      </c>
    </row>
    <row r="71" spans="3:26" x14ac:dyDescent="0.2">
      <c r="C71" s="34" t="b">
        <f t="shared" si="15"/>
        <v>0</v>
      </c>
      <c r="D71" s="34" t="b">
        <f t="shared" si="16"/>
        <v>0</v>
      </c>
      <c r="E71" s="34" t="b">
        <f t="shared" si="17"/>
        <v>0</v>
      </c>
      <c r="F71" s="34" t="b">
        <f t="shared" si="18"/>
        <v>0</v>
      </c>
      <c r="G71" s="34" t="b">
        <f t="shared" si="19"/>
        <v>0</v>
      </c>
      <c r="H71" s="34" t="b">
        <f t="shared" si="20"/>
        <v>1</v>
      </c>
      <c r="I71" s="34" t="b">
        <f t="shared" si="21"/>
        <v>0</v>
      </c>
      <c r="J71" s="34" t="b">
        <f t="shared" si="22"/>
        <v>0</v>
      </c>
      <c r="K71" s="34" t="b">
        <f t="shared" si="23"/>
        <v>1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1</v>
      </c>
      <c r="U71" s="26">
        <v>0</v>
      </c>
      <c r="V71" s="26">
        <v>0</v>
      </c>
      <c r="W71" s="26">
        <v>0</v>
      </c>
      <c r="X71" s="26">
        <v>0</v>
      </c>
      <c r="Y71" s="26">
        <v>17</v>
      </c>
      <c r="Z71" s="26">
        <v>24</v>
      </c>
    </row>
    <row r="72" spans="3:26" x14ac:dyDescent="0.2">
      <c r="C72" s="34" t="b">
        <f t="shared" si="15"/>
        <v>0</v>
      </c>
      <c r="D72" s="34" t="b">
        <f t="shared" si="16"/>
        <v>0</v>
      </c>
      <c r="E72" s="34" t="b">
        <f t="shared" si="17"/>
        <v>0</v>
      </c>
      <c r="F72" s="34" t="b">
        <f t="shared" si="18"/>
        <v>0</v>
      </c>
      <c r="G72" s="34" t="b">
        <f t="shared" si="19"/>
        <v>0</v>
      </c>
      <c r="H72" s="34" t="b">
        <f t="shared" si="20"/>
        <v>0</v>
      </c>
      <c r="I72" s="34" t="b">
        <f t="shared" si="21"/>
        <v>0</v>
      </c>
      <c r="J72" s="34" t="b">
        <f t="shared" si="22"/>
        <v>0</v>
      </c>
      <c r="K72" s="34" t="b">
        <f t="shared" si="23"/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17</v>
      </c>
      <c r="Z72" s="26">
        <v>25</v>
      </c>
    </row>
    <row r="73" spans="3:26" x14ac:dyDescent="0.2">
      <c r="C73" s="34" t="b">
        <f t="shared" si="15"/>
        <v>0</v>
      </c>
      <c r="D73" s="34" t="b">
        <f t="shared" si="16"/>
        <v>0</v>
      </c>
      <c r="E73" s="34" t="b">
        <f t="shared" si="17"/>
        <v>0</v>
      </c>
      <c r="F73" s="34" t="b">
        <f t="shared" si="18"/>
        <v>0</v>
      </c>
      <c r="G73" s="34" t="b">
        <f t="shared" si="19"/>
        <v>0</v>
      </c>
      <c r="H73" s="34" t="b">
        <f t="shared" si="20"/>
        <v>0</v>
      </c>
      <c r="I73" s="34" t="b">
        <f t="shared" si="21"/>
        <v>0</v>
      </c>
      <c r="J73" s="34" t="b">
        <f t="shared" si="22"/>
        <v>0</v>
      </c>
      <c r="K73" s="34" t="b">
        <f t="shared" si="23"/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17</v>
      </c>
      <c r="Z73" s="26">
        <v>26</v>
      </c>
    </row>
    <row r="74" spans="3:26" x14ac:dyDescent="0.2">
      <c r="C74" s="34" t="b">
        <f t="shared" si="15"/>
        <v>0</v>
      </c>
      <c r="D74" s="34" t="b">
        <f t="shared" si="16"/>
        <v>0</v>
      </c>
      <c r="E74" s="34" t="b">
        <f t="shared" si="17"/>
        <v>0</v>
      </c>
      <c r="F74" s="34" t="b">
        <f t="shared" si="18"/>
        <v>0</v>
      </c>
      <c r="G74" s="34" t="b">
        <f t="shared" si="19"/>
        <v>0</v>
      </c>
      <c r="H74" s="34" t="b">
        <f t="shared" si="20"/>
        <v>0</v>
      </c>
      <c r="I74" s="34" t="b">
        <f t="shared" si="21"/>
        <v>0</v>
      </c>
      <c r="J74" s="34" t="b">
        <f t="shared" si="22"/>
        <v>0</v>
      </c>
      <c r="K74" s="34" t="b">
        <f t="shared" si="23"/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17</v>
      </c>
      <c r="Z74" s="26">
        <v>27</v>
      </c>
    </row>
    <row r="75" spans="3:26" x14ac:dyDescent="0.2">
      <c r="C75" s="34" t="b">
        <f t="shared" si="15"/>
        <v>0</v>
      </c>
      <c r="D75" s="34" t="b">
        <f t="shared" si="16"/>
        <v>0</v>
      </c>
      <c r="E75" s="34" t="b">
        <f t="shared" si="17"/>
        <v>0</v>
      </c>
      <c r="F75" s="34" t="b">
        <f t="shared" si="18"/>
        <v>0</v>
      </c>
      <c r="G75" s="34" t="b">
        <f t="shared" si="19"/>
        <v>0</v>
      </c>
      <c r="H75" s="34" t="b">
        <f t="shared" si="20"/>
        <v>0</v>
      </c>
      <c r="I75" s="34" t="b">
        <f t="shared" si="21"/>
        <v>0</v>
      </c>
      <c r="J75" s="34" t="b">
        <f t="shared" si="22"/>
        <v>0</v>
      </c>
      <c r="K75" s="34" t="b">
        <f t="shared" si="23"/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17</v>
      </c>
      <c r="Z75" s="26">
        <v>28</v>
      </c>
    </row>
    <row r="76" spans="3:26" x14ac:dyDescent="0.2">
      <c r="C76" s="34" t="b">
        <f t="shared" si="15"/>
        <v>0</v>
      </c>
      <c r="D76" s="34" t="b">
        <f t="shared" si="16"/>
        <v>0</v>
      </c>
      <c r="E76" s="34" t="b">
        <f t="shared" si="17"/>
        <v>0</v>
      </c>
      <c r="F76" s="34" t="b">
        <f t="shared" si="18"/>
        <v>0</v>
      </c>
      <c r="G76" s="34" t="b">
        <f t="shared" si="19"/>
        <v>0</v>
      </c>
      <c r="H76" s="34" t="b">
        <f t="shared" si="20"/>
        <v>1</v>
      </c>
      <c r="I76" s="34" t="b">
        <f t="shared" si="21"/>
        <v>0</v>
      </c>
      <c r="J76" s="34" t="b">
        <f t="shared" si="22"/>
        <v>0</v>
      </c>
      <c r="K76" s="34" t="b">
        <f t="shared" si="23"/>
        <v>1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1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17</v>
      </c>
      <c r="Z76" s="26">
        <v>29</v>
      </c>
    </row>
    <row r="77" spans="3:26" x14ac:dyDescent="0.2">
      <c r="C77" s="34" t="b">
        <f t="shared" si="15"/>
        <v>0</v>
      </c>
      <c r="D77" s="34" t="b">
        <f t="shared" si="16"/>
        <v>0</v>
      </c>
      <c r="E77" s="34" t="b">
        <f t="shared" si="17"/>
        <v>0</v>
      </c>
      <c r="F77" s="34" t="b">
        <f t="shared" si="18"/>
        <v>0</v>
      </c>
      <c r="G77" s="34" t="b">
        <f t="shared" si="19"/>
        <v>0</v>
      </c>
      <c r="H77" s="34" t="b">
        <f t="shared" si="20"/>
        <v>0</v>
      </c>
      <c r="I77" s="34" t="b">
        <f t="shared" si="21"/>
        <v>0</v>
      </c>
      <c r="J77" s="34" t="b">
        <f t="shared" si="22"/>
        <v>0</v>
      </c>
      <c r="K77" s="34" t="b">
        <f t="shared" si="23"/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17</v>
      </c>
      <c r="Z77" s="26">
        <v>30</v>
      </c>
    </row>
    <row r="78" spans="3:26" x14ac:dyDescent="0.2">
      <c r="C78" s="34" t="b">
        <f t="shared" si="15"/>
        <v>0</v>
      </c>
      <c r="D78" s="34" t="b">
        <f t="shared" si="16"/>
        <v>0</v>
      </c>
      <c r="E78" s="34" t="b">
        <f t="shared" si="17"/>
        <v>0</v>
      </c>
      <c r="F78" s="34" t="b">
        <f t="shared" si="18"/>
        <v>0</v>
      </c>
      <c r="G78" s="34" t="b">
        <f t="shared" si="19"/>
        <v>0</v>
      </c>
      <c r="H78" s="34" t="b">
        <f t="shared" si="20"/>
        <v>0</v>
      </c>
      <c r="I78" s="34" t="b">
        <f t="shared" si="21"/>
        <v>0</v>
      </c>
      <c r="J78" s="34" t="b">
        <f t="shared" si="22"/>
        <v>0</v>
      </c>
      <c r="K78" s="34" t="b">
        <f t="shared" si="23"/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17</v>
      </c>
      <c r="Z78" s="26">
        <v>31</v>
      </c>
    </row>
    <row r="79" spans="3:26" x14ac:dyDescent="0.2">
      <c r="C79" s="34" t="b">
        <f t="shared" si="15"/>
        <v>0</v>
      </c>
      <c r="D79" s="34" t="b">
        <f t="shared" si="16"/>
        <v>0</v>
      </c>
      <c r="E79" s="34" t="b">
        <f t="shared" si="17"/>
        <v>0</v>
      </c>
      <c r="F79" s="34" t="b">
        <f t="shared" si="18"/>
        <v>0</v>
      </c>
      <c r="G79" s="34" t="b">
        <f t="shared" si="19"/>
        <v>0</v>
      </c>
      <c r="H79" s="34" t="b">
        <f t="shared" si="20"/>
        <v>0</v>
      </c>
      <c r="I79" s="34" t="b">
        <f t="shared" si="21"/>
        <v>0</v>
      </c>
      <c r="J79" s="34" t="b">
        <f t="shared" si="22"/>
        <v>0</v>
      </c>
      <c r="K79" s="34" t="b">
        <f t="shared" si="23"/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17</v>
      </c>
      <c r="Z79" s="26">
        <v>32</v>
      </c>
    </row>
    <row r="80" spans="3:26" x14ac:dyDescent="0.2">
      <c r="C80" s="34" t="b">
        <f t="shared" si="15"/>
        <v>1</v>
      </c>
      <c r="D80" s="34" t="b">
        <f t="shared" si="16"/>
        <v>1</v>
      </c>
      <c r="E80" s="34" t="b">
        <f t="shared" si="17"/>
        <v>1</v>
      </c>
      <c r="F80" s="34" t="b">
        <f t="shared" si="18"/>
        <v>1</v>
      </c>
      <c r="G80" s="34" t="b">
        <f t="shared" si="19"/>
        <v>1</v>
      </c>
      <c r="H80" s="34" t="b">
        <f t="shared" si="20"/>
        <v>1</v>
      </c>
      <c r="I80" s="34" t="b">
        <f t="shared" si="21"/>
        <v>1</v>
      </c>
      <c r="J80" s="34" t="b">
        <f t="shared" si="22"/>
        <v>1</v>
      </c>
      <c r="K80" s="34" t="b">
        <f t="shared" si="23"/>
        <v>1</v>
      </c>
      <c r="L80" s="26">
        <v>1</v>
      </c>
      <c r="M80" s="26">
        <v>1</v>
      </c>
      <c r="N80" s="26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6">
        <v>1</v>
      </c>
      <c r="W80" s="26">
        <v>1</v>
      </c>
      <c r="X80" s="26">
        <v>1</v>
      </c>
      <c r="Y80" s="26">
        <v>17</v>
      </c>
      <c r="Z80" s="26">
        <v>33</v>
      </c>
    </row>
    <row r="81" spans="3:26" x14ac:dyDescent="0.2">
      <c r="C81" s="34" t="b">
        <f t="shared" si="15"/>
        <v>0</v>
      </c>
      <c r="D81" s="34" t="b">
        <f t="shared" si="16"/>
        <v>0</v>
      </c>
      <c r="E81" s="34" t="b">
        <f t="shared" si="17"/>
        <v>0</v>
      </c>
      <c r="F81" s="34" t="b">
        <f t="shared" si="18"/>
        <v>0</v>
      </c>
      <c r="G81" s="34" t="b">
        <f t="shared" si="19"/>
        <v>0</v>
      </c>
      <c r="H81" s="34" t="b">
        <f t="shared" si="20"/>
        <v>1</v>
      </c>
      <c r="I81" s="34" t="b">
        <f t="shared" si="21"/>
        <v>0</v>
      </c>
      <c r="J81" s="34" t="b">
        <f t="shared" si="22"/>
        <v>0</v>
      </c>
      <c r="K81" s="34" t="b">
        <f t="shared" si="23"/>
        <v>1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1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17</v>
      </c>
      <c r="Z81" s="26">
        <v>34</v>
      </c>
    </row>
    <row r="82" spans="3:26" x14ac:dyDescent="0.2">
      <c r="C82" s="34" t="b">
        <f t="shared" si="15"/>
        <v>0</v>
      </c>
      <c r="D82" s="34" t="b">
        <f t="shared" si="16"/>
        <v>0</v>
      </c>
      <c r="E82" s="34" t="b">
        <f t="shared" si="17"/>
        <v>0</v>
      </c>
      <c r="F82" s="34" t="b">
        <f t="shared" si="18"/>
        <v>0</v>
      </c>
      <c r="G82" s="34" t="b">
        <f t="shared" si="19"/>
        <v>0</v>
      </c>
      <c r="H82" s="34" t="b">
        <f t="shared" si="20"/>
        <v>0</v>
      </c>
      <c r="I82" s="34" t="b">
        <f t="shared" si="21"/>
        <v>0</v>
      </c>
      <c r="J82" s="34" t="b">
        <f t="shared" si="22"/>
        <v>0</v>
      </c>
      <c r="K82" s="34" t="b">
        <f t="shared" si="23"/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17</v>
      </c>
      <c r="Z82" s="26">
        <v>35</v>
      </c>
    </row>
    <row r="83" spans="3:26" x14ac:dyDescent="0.2">
      <c r="C83" s="34" t="b">
        <f t="shared" si="15"/>
        <v>0</v>
      </c>
      <c r="D83" s="34" t="b">
        <f t="shared" si="16"/>
        <v>0</v>
      </c>
      <c r="E83" s="34" t="b">
        <f t="shared" si="17"/>
        <v>0</v>
      </c>
      <c r="F83" s="34" t="b">
        <f t="shared" si="18"/>
        <v>0</v>
      </c>
      <c r="G83" s="34" t="b">
        <f t="shared" si="19"/>
        <v>0</v>
      </c>
      <c r="H83" s="34" t="b">
        <f t="shared" si="20"/>
        <v>1</v>
      </c>
      <c r="I83" s="34" t="b">
        <f t="shared" si="21"/>
        <v>0</v>
      </c>
      <c r="J83" s="34" t="b">
        <f t="shared" si="22"/>
        <v>0</v>
      </c>
      <c r="K83" s="34" t="b">
        <f t="shared" si="23"/>
        <v>1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1</v>
      </c>
      <c r="U83" s="26">
        <v>0</v>
      </c>
      <c r="V83" s="26">
        <v>0</v>
      </c>
      <c r="W83" s="26">
        <v>0</v>
      </c>
      <c r="X83" s="26">
        <v>0</v>
      </c>
      <c r="Y83" s="26">
        <v>17</v>
      </c>
      <c r="Z83" s="26">
        <v>36</v>
      </c>
    </row>
    <row r="84" spans="3:26" x14ac:dyDescent="0.2">
      <c r="C84" s="34" t="b">
        <f t="shared" si="15"/>
        <v>0</v>
      </c>
      <c r="D84" s="34" t="b">
        <f t="shared" si="16"/>
        <v>0</v>
      </c>
      <c r="E84" s="34" t="b">
        <f t="shared" si="17"/>
        <v>0</v>
      </c>
      <c r="F84" s="34" t="b">
        <f t="shared" si="18"/>
        <v>0</v>
      </c>
      <c r="G84" s="34" t="b">
        <f t="shared" si="19"/>
        <v>0</v>
      </c>
      <c r="H84" s="34" t="b">
        <f t="shared" si="20"/>
        <v>0</v>
      </c>
      <c r="I84" s="34" t="b">
        <f t="shared" si="21"/>
        <v>0</v>
      </c>
      <c r="J84" s="34" t="b">
        <f t="shared" si="22"/>
        <v>0</v>
      </c>
      <c r="K84" s="34" t="b">
        <f t="shared" si="23"/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17</v>
      </c>
      <c r="Z84" s="26">
        <v>37</v>
      </c>
    </row>
    <row r="85" spans="3:26" x14ac:dyDescent="0.2">
      <c r="C85" s="34" t="b">
        <f t="shared" si="15"/>
        <v>0</v>
      </c>
      <c r="D85" s="34" t="b">
        <f t="shared" si="16"/>
        <v>0</v>
      </c>
      <c r="E85" s="34" t="b">
        <f t="shared" si="17"/>
        <v>0</v>
      </c>
      <c r="F85" s="34" t="b">
        <f t="shared" si="18"/>
        <v>0</v>
      </c>
      <c r="G85" s="34" t="b">
        <f t="shared" si="19"/>
        <v>0</v>
      </c>
      <c r="H85" s="34" t="b">
        <f t="shared" si="20"/>
        <v>0</v>
      </c>
      <c r="I85" s="34" t="b">
        <f t="shared" si="21"/>
        <v>0</v>
      </c>
      <c r="J85" s="34" t="b">
        <f t="shared" si="22"/>
        <v>0</v>
      </c>
      <c r="K85" s="34" t="b">
        <f t="shared" si="23"/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17</v>
      </c>
      <c r="Z85" s="26">
        <v>38</v>
      </c>
    </row>
    <row r="86" spans="3:26" x14ac:dyDescent="0.2">
      <c r="C86" s="34" t="b">
        <f t="shared" si="15"/>
        <v>0</v>
      </c>
      <c r="D86" s="34" t="b">
        <f t="shared" si="16"/>
        <v>0</v>
      </c>
      <c r="E86" s="34" t="b">
        <f t="shared" si="17"/>
        <v>0</v>
      </c>
      <c r="F86" s="34" t="b">
        <f t="shared" si="18"/>
        <v>0</v>
      </c>
      <c r="G86" s="34" t="b">
        <f t="shared" si="19"/>
        <v>0</v>
      </c>
      <c r="H86" s="34" t="b">
        <f t="shared" si="20"/>
        <v>0</v>
      </c>
      <c r="I86" s="34" t="b">
        <f t="shared" si="21"/>
        <v>0</v>
      </c>
      <c r="J86" s="34" t="b">
        <f t="shared" si="22"/>
        <v>0</v>
      </c>
      <c r="K86" s="34" t="b">
        <f t="shared" si="23"/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17</v>
      </c>
      <c r="Z86" s="26">
        <v>39</v>
      </c>
    </row>
    <row r="87" spans="3:26" x14ac:dyDescent="0.2">
      <c r="C87" s="34" t="b">
        <f t="shared" si="15"/>
        <v>0</v>
      </c>
      <c r="D87" s="34" t="b">
        <f t="shared" si="16"/>
        <v>0</v>
      </c>
      <c r="E87" s="34" t="b">
        <f t="shared" si="17"/>
        <v>0</v>
      </c>
      <c r="F87" s="34" t="b">
        <f t="shared" si="18"/>
        <v>0</v>
      </c>
      <c r="G87" s="34" t="b">
        <f t="shared" si="19"/>
        <v>0</v>
      </c>
      <c r="H87" s="34" t="b">
        <f t="shared" si="20"/>
        <v>0</v>
      </c>
      <c r="I87" s="34" t="b">
        <f t="shared" si="21"/>
        <v>0</v>
      </c>
      <c r="J87" s="34" t="b">
        <f t="shared" si="22"/>
        <v>0</v>
      </c>
      <c r="K87" s="34" t="b">
        <f t="shared" si="23"/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17</v>
      </c>
      <c r="Z87" s="26">
        <v>40</v>
      </c>
    </row>
    <row r="88" spans="3:26" x14ac:dyDescent="0.2">
      <c r="C88" s="34" t="b">
        <f t="shared" si="15"/>
        <v>0</v>
      </c>
      <c r="D88" s="34" t="b">
        <f t="shared" si="16"/>
        <v>0</v>
      </c>
      <c r="E88" s="34" t="b">
        <f t="shared" si="17"/>
        <v>0</v>
      </c>
      <c r="F88" s="34" t="b">
        <f t="shared" si="18"/>
        <v>0</v>
      </c>
      <c r="G88" s="34" t="b">
        <f t="shared" si="19"/>
        <v>0</v>
      </c>
      <c r="H88" s="34" t="b">
        <f t="shared" si="20"/>
        <v>0</v>
      </c>
      <c r="I88" s="34" t="b">
        <f t="shared" si="21"/>
        <v>0</v>
      </c>
      <c r="J88" s="34" t="b">
        <f t="shared" si="22"/>
        <v>0</v>
      </c>
      <c r="K88" s="34" t="b">
        <f t="shared" si="23"/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17</v>
      </c>
      <c r="Z88" s="26">
        <v>41</v>
      </c>
    </row>
    <row r="89" spans="3:26" x14ac:dyDescent="0.2">
      <c r="C89" s="34" t="b">
        <f t="shared" si="15"/>
        <v>0</v>
      </c>
      <c r="D89" s="34" t="b">
        <f t="shared" si="16"/>
        <v>0</v>
      </c>
      <c r="E89" s="34" t="b">
        <f t="shared" si="17"/>
        <v>0</v>
      </c>
      <c r="F89" s="34" t="b">
        <f t="shared" si="18"/>
        <v>0</v>
      </c>
      <c r="G89" s="34" t="b">
        <f t="shared" si="19"/>
        <v>0</v>
      </c>
      <c r="H89" s="34" t="b">
        <f t="shared" si="20"/>
        <v>1</v>
      </c>
      <c r="I89" s="34" t="b">
        <f t="shared" si="21"/>
        <v>0</v>
      </c>
      <c r="J89" s="34" t="b">
        <f t="shared" si="22"/>
        <v>0</v>
      </c>
      <c r="K89" s="34" t="b">
        <f t="shared" si="23"/>
        <v>1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1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17</v>
      </c>
      <c r="Z89" s="26">
        <v>42</v>
      </c>
    </row>
    <row r="90" spans="3:26" x14ac:dyDescent="0.2">
      <c r="C90" s="34" t="b">
        <f t="shared" si="15"/>
        <v>0</v>
      </c>
      <c r="D90" s="34" t="b">
        <f t="shared" si="16"/>
        <v>0</v>
      </c>
      <c r="E90" s="34" t="b">
        <f t="shared" si="17"/>
        <v>0</v>
      </c>
      <c r="F90" s="34" t="b">
        <f t="shared" si="18"/>
        <v>0</v>
      </c>
      <c r="G90" s="34" t="b">
        <f t="shared" si="19"/>
        <v>0</v>
      </c>
      <c r="H90" s="34" t="b">
        <f t="shared" si="20"/>
        <v>0</v>
      </c>
      <c r="I90" s="34" t="b">
        <f t="shared" si="21"/>
        <v>0</v>
      </c>
      <c r="J90" s="34" t="b">
        <f t="shared" si="22"/>
        <v>0</v>
      </c>
      <c r="K90" s="34" t="b">
        <f t="shared" si="23"/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17</v>
      </c>
      <c r="Z90" s="26">
        <v>43</v>
      </c>
    </row>
    <row r="91" spans="3:26" x14ac:dyDescent="0.2">
      <c r="C91" s="34" t="b">
        <f t="shared" si="15"/>
        <v>1</v>
      </c>
      <c r="D91" s="34" t="b">
        <f t="shared" si="16"/>
        <v>1</v>
      </c>
      <c r="E91" s="34" t="b">
        <f t="shared" si="17"/>
        <v>1</v>
      </c>
      <c r="F91" s="34" t="b">
        <f t="shared" si="18"/>
        <v>1</v>
      </c>
      <c r="G91" s="34" t="b">
        <f t="shared" si="19"/>
        <v>1</v>
      </c>
      <c r="H91" s="34" t="b">
        <f t="shared" si="20"/>
        <v>1</v>
      </c>
      <c r="I91" s="34" t="b">
        <f t="shared" si="21"/>
        <v>1</v>
      </c>
      <c r="J91" s="34" t="b">
        <f t="shared" si="22"/>
        <v>1</v>
      </c>
      <c r="K91" s="34" t="b">
        <f t="shared" si="23"/>
        <v>1</v>
      </c>
      <c r="L91" s="26">
        <v>1</v>
      </c>
      <c r="M91" s="26">
        <v>1</v>
      </c>
      <c r="N91" s="26">
        <v>1</v>
      </c>
      <c r="O91" s="26">
        <v>1</v>
      </c>
      <c r="P91" s="26">
        <v>1</v>
      </c>
      <c r="Q91" s="26">
        <v>1</v>
      </c>
      <c r="R91" s="26">
        <v>1</v>
      </c>
      <c r="S91" s="26">
        <v>1</v>
      </c>
      <c r="T91" s="26">
        <v>1</v>
      </c>
      <c r="U91" s="26">
        <v>1</v>
      </c>
      <c r="V91" s="26">
        <v>1</v>
      </c>
      <c r="W91" s="26">
        <v>1</v>
      </c>
      <c r="X91" s="26">
        <v>1</v>
      </c>
      <c r="Y91" s="26">
        <v>17</v>
      </c>
      <c r="Z91" s="26">
        <v>44</v>
      </c>
    </row>
    <row r="92" spans="3:26" x14ac:dyDescent="0.2">
      <c r="C92" s="34" t="b">
        <f t="shared" si="15"/>
        <v>0</v>
      </c>
      <c r="D92" s="34" t="b">
        <f t="shared" si="16"/>
        <v>0</v>
      </c>
      <c r="E92" s="34" t="b">
        <f t="shared" si="17"/>
        <v>0</v>
      </c>
      <c r="F92" s="34" t="b">
        <f t="shared" si="18"/>
        <v>0</v>
      </c>
      <c r="G92" s="34" t="b">
        <f t="shared" si="19"/>
        <v>0</v>
      </c>
      <c r="H92" s="34" t="b">
        <f t="shared" si="20"/>
        <v>0</v>
      </c>
      <c r="I92" s="34" t="b">
        <f t="shared" si="21"/>
        <v>0</v>
      </c>
      <c r="J92" s="34" t="b">
        <f t="shared" si="22"/>
        <v>0</v>
      </c>
      <c r="K92" s="34" t="b">
        <f t="shared" si="23"/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17</v>
      </c>
      <c r="Z92" s="26">
        <v>45</v>
      </c>
    </row>
    <row r="93" spans="3:26" x14ac:dyDescent="0.2">
      <c r="C93" s="34" t="b">
        <f t="shared" si="15"/>
        <v>0</v>
      </c>
      <c r="D93" s="34" t="b">
        <f t="shared" si="16"/>
        <v>0</v>
      </c>
      <c r="E93" s="34" t="b">
        <f t="shared" si="17"/>
        <v>0</v>
      </c>
      <c r="F93" s="34" t="b">
        <f t="shared" si="18"/>
        <v>0</v>
      </c>
      <c r="G93" s="34" t="b">
        <f t="shared" si="19"/>
        <v>0</v>
      </c>
      <c r="H93" s="34" t="b">
        <f t="shared" si="20"/>
        <v>0</v>
      </c>
      <c r="I93" s="34" t="b">
        <f t="shared" si="21"/>
        <v>0</v>
      </c>
      <c r="J93" s="34" t="b">
        <f t="shared" si="22"/>
        <v>0</v>
      </c>
      <c r="K93" s="34" t="b">
        <f t="shared" si="23"/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17</v>
      </c>
      <c r="Z93" s="26">
        <v>46</v>
      </c>
    </row>
    <row r="94" spans="3:26" x14ac:dyDescent="0.2">
      <c r="C94" s="34" t="b">
        <f t="shared" si="15"/>
        <v>0</v>
      </c>
      <c r="D94" s="34" t="b">
        <f t="shared" si="16"/>
        <v>0</v>
      </c>
      <c r="E94" s="34" t="b">
        <f t="shared" si="17"/>
        <v>0</v>
      </c>
      <c r="F94" s="34" t="b">
        <f t="shared" si="18"/>
        <v>0</v>
      </c>
      <c r="G94" s="34" t="b">
        <f t="shared" si="19"/>
        <v>0</v>
      </c>
      <c r="H94" s="34" t="b">
        <f t="shared" si="20"/>
        <v>0</v>
      </c>
      <c r="I94" s="34" t="b">
        <f t="shared" si="21"/>
        <v>0</v>
      </c>
      <c r="J94" s="34" t="b">
        <f t="shared" si="22"/>
        <v>0</v>
      </c>
      <c r="K94" s="34" t="b">
        <f t="shared" si="23"/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17</v>
      </c>
      <c r="Z94" s="26">
        <v>47</v>
      </c>
    </row>
    <row r="95" spans="3:26" x14ac:dyDescent="0.2">
      <c r="C95" s="34" t="b">
        <f t="shared" si="15"/>
        <v>0</v>
      </c>
      <c r="D95" s="34" t="b">
        <f t="shared" si="16"/>
        <v>0</v>
      </c>
      <c r="E95" s="34" t="b">
        <f t="shared" si="17"/>
        <v>0</v>
      </c>
      <c r="F95" s="34" t="b">
        <f t="shared" si="18"/>
        <v>0</v>
      </c>
      <c r="G95" s="34" t="b">
        <f t="shared" si="19"/>
        <v>0</v>
      </c>
      <c r="H95" s="34" t="b">
        <f t="shared" si="20"/>
        <v>0</v>
      </c>
      <c r="I95" s="34" t="b">
        <f t="shared" si="21"/>
        <v>0</v>
      </c>
      <c r="J95" s="34" t="b">
        <f t="shared" si="22"/>
        <v>0</v>
      </c>
      <c r="K95" s="34" t="b">
        <f t="shared" si="23"/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17</v>
      </c>
      <c r="Z95" s="26">
        <v>48</v>
      </c>
    </row>
    <row r="96" spans="3:26" x14ac:dyDescent="0.2">
      <c r="C96" s="34" t="b">
        <f t="shared" si="15"/>
        <v>0</v>
      </c>
      <c r="D96" s="34" t="b">
        <f t="shared" si="16"/>
        <v>0</v>
      </c>
      <c r="E96" s="34" t="b">
        <f t="shared" si="17"/>
        <v>0</v>
      </c>
      <c r="F96" s="34" t="b">
        <f t="shared" si="18"/>
        <v>0</v>
      </c>
      <c r="G96" s="34" t="b">
        <f t="shared" si="19"/>
        <v>0</v>
      </c>
      <c r="H96" s="34" t="b">
        <f t="shared" si="20"/>
        <v>0</v>
      </c>
      <c r="I96" s="34" t="b">
        <f t="shared" si="21"/>
        <v>0</v>
      </c>
      <c r="J96" s="34" t="b">
        <f t="shared" si="22"/>
        <v>0</v>
      </c>
      <c r="K96" s="34" t="b">
        <f t="shared" si="23"/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17</v>
      </c>
      <c r="Z96" s="26">
        <v>49</v>
      </c>
    </row>
    <row r="97" spans="3:26" x14ac:dyDescent="0.2">
      <c r="C97" s="34" t="b">
        <f t="shared" si="15"/>
        <v>0</v>
      </c>
      <c r="D97" s="34" t="b">
        <f t="shared" si="16"/>
        <v>0</v>
      </c>
      <c r="E97" s="34" t="b">
        <f t="shared" si="17"/>
        <v>0</v>
      </c>
      <c r="F97" s="34" t="b">
        <f t="shared" si="18"/>
        <v>0</v>
      </c>
      <c r="G97" s="34" t="b">
        <f t="shared" si="19"/>
        <v>0</v>
      </c>
      <c r="H97" s="34" t="b">
        <f t="shared" si="20"/>
        <v>0</v>
      </c>
      <c r="I97" s="34" t="b">
        <f t="shared" si="21"/>
        <v>0</v>
      </c>
      <c r="J97" s="34" t="b">
        <f t="shared" si="22"/>
        <v>0</v>
      </c>
      <c r="K97" s="34" t="b">
        <f t="shared" si="23"/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17</v>
      </c>
      <c r="Z97" s="26">
        <v>50</v>
      </c>
    </row>
    <row r="98" spans="3:26" x14ac:dyDescent="0.2">
      <c r="C98" s="34" t="b">
        <f t="shared" si="15"/>
        <v>1</v>
      </c>
      <c r="D98" s="34" t="b">
        <f t="shared" si="16"/>
        <v>1</v>
      </c>
      <c r="E98" s="34" t="b">
        <f t="shared" si="17"/>
        <v>1</v>
      </c>
      <c r="F98" s="34" t="b">
        <f t="shared" si="18"/>
        <v>1</v>
      </c>
      <c r="G98" s="34" t="b">
        <f t="shared" si="19"/>
        <v>1</v>
      </c>
      <c r="H98" s="34" t="b">
        <f t="shared" si="20"/>
        <v>1</v>
      </c>
      <c r="I98" s="34" t="b">
        <f t="shared" si="21"/>
        <v>1</v>
      </c>
      <c r="J98" s="34" t="b">
        <f t="shared" si="22"/>
        <v>1</v>
      </c>
      <c r="K98" s="34" t="b">
        <f t="shared" si="23"/>
        <v>1</v>
      </c>
      <c r="L98" s="26">
        <v>1</v>
      </c>
      <c r="M98" s="26">
        <v>1</v>
      </c>
      <c r="N98" s="26">
        <v>1</v>
      </c>
      <c r="O98" s="26">
        <v>1</v>
      </c>
      <c r="P98" s="26">
        <v>1</v>
      </c>
      <c r="Q98" s="26">
        <v>1</v>
      </c>
      <c r="R98" s="26">
        <v>1</v>
      </c>
      <c r="S98" s="26">
        <v>1</v>
      </c>
      <c r="T98" s="26">
        <v>1</v>
      </c>
      <c r="U98" s="26">
        <v>1</v>
      </c>
      <c r="V98" s="26">
        <v>1</v>
      </c>
      <c r="W98" s="26">
        <v>1</v>
      </c>
      <c r="X98" s="26">
        <v>1</v>
      </c>
      <c r="Y98" s="26">
        <v>17</v>
      </c>
      <c r="Z98" s="26">
        <v>51</v>
      </c>
    </row>
    <row r="99" spans="3:26" x14ac:dyDescent="0.2">
      <c r="C99" s="34" t="b">
        <f t="shared" si="15"/>
        <v>0</v>
      </c>
      <c r="D99" s="34" t="b">
        <f t="shared" si="16"/>
        <v>0</v>
      </c>
      <c r="E99" s="34" t="b">
        <f t="shared" si="17"/>
        <v>0</v>
      </c>
      <c r="F99" s="34" t="b">
        <f t="shared" si="18"/>
        <v>0</v>
      </c>
      <c r="G99" s="34" t="b">
        <f t="shared" si="19"/>
        <v>0</v>
      </c>
      <c r="H99" s="34" t="b">
        <f t="shared" si="20"/>
        <v>0</v>
      </c>
      <c r="I99" s="34" t="b">
        <f t="shared" si="21"/>
        <v>0</v>
      </c>
      <c r="J99" s="34" t="b">
        <f t="shared" si="22"/>
        <v>0</v>
      </c>
      <c r="K99" s="34" t="b">
        <f t="shared" si="23"/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17</v>
      </c>
      <c r="Z99" s="26">
        <v>52</v>
      </c>
    </row>
    <row r="100" spans="3:26" x14ac:dyDescent="0.2">
      <c r="C100" s="34" t="b">
        <f t="shared" si="15"/>
        <v>0</v>
      </c>
      <c r="D100" s="34" t="b">
        <f t="shared" si="16"/>
        <v>0</v>
      </c>
      <c r="E100" s="34" t="b">
        <f t="shared" si="17"/>
        <v>0</v>
      </c>
      <c r="F100" s="34" t="b">
        <f t="shared" si="18"/>
        <v>0</v>
      </c>
      <c r="G100" s="34" t="b">
        <f t="shared" si="19"/>
        <v>0</v>
      </c>
      <c r="H100" s="34" t="b">
        <f t="shared" si="20"/>
        <v>0</v>
      </c>
      <c r="I100" s="34" t="b">
        <f t="shared" si="21"/>
        <v>0</v>
      </c>
      <c r="J100" s="34" t="b">
        <f t="shared" si="22"/>
        <v>0</v>
      </c>
      <c r="K100" s="34" t="b">
        <f t="shared" si="23"/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17</v>
      </c>
      <c r="Z100" s="26">
        <v>53</v>
      </c>
    </row>
    <row r="101" spans="3:26" x14ac:dyDescent="0.2">
      <c r="C101" s="34" t="b">
        <f t="shared" si="15"/>
        <v>0</v>
      </c>
      <c r="D101" s="34" t="b">
        <f t="shared" si="16"/>
        <v>0</v>
      </c>
      <c r="E101" s="34" t="b">
        <f t="shared" si="17"/>
        <v>0</v>
      </c>
      <c r="F101" s="34" t="b">
        <f t="shared" si="18"/>
        <v>0</v>
      </c>
      <c r="G101" s="34" t="b">
        <f t="shared" si="19"/>
        <v>0</v>
      </c>
      <c r="H101" s="34" t="b">
        <f t="shared" si="20"/>
        <v>0</v>
      </c>
      <c r="I101" s="34" t="b">
        <f t="shared" si="21"/>
        <v>0</v>
      </c>
      <c r="J101" s="34" t="b">
        <f t="shared" si="22"/>
        <v>0</v>
      </c>
      <c r="K101" s="34" t="b">
        <f t="shared" si="23"/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17</v>
      </c>
      <c r="Z101" s="26">
        <v>54</v>
      </c>
    </row>
    <row r="102" spans="3:26" x14ac:dyDescent="0.2">
      <c r="C102" s="34" t="b">
        <f t="shared" si="15"/>
        <v>1</v>
      </c>
      <c r="D102" s="34" t="b">
        <f t="shared" si="16"/>
        <v>1</v>
      </c>
      <c r="E102" s="34" t="b">
        <f t="shared" si="17"/>
        <v>1</v>
      </c>
      <c r="F102" s="34" t="b">
        <f t="shared" si="18"/>
        <v>1</v>
      </c>
      <c r="G102" s="34" t="b">
        <f t="shared" si="19"/>
        <v>1</v>
      </c>
      <c r="H102" s="34" t="b">
        <f t="shared" si="20"/>
        <v>1</v>
      </c>
      <c r="I102" s="34" t="b">
        <f t="shared" si="21"/>
        <v>1</v>
      </c>
      <c r="J102" s="34" t="b">
        <f t="shared" si="22"/>
        <v>1</v>
      </c>
      <c r="K102" s="34" t="b">
        <f t="shared" si="23"/>
        <v>1</v>
      </c>
      <c r="L102" s="26">
        <v>1</v>
      </c>
      <c r="M102" s="26">
        <v>1</v>
      </c>
      <c r="N102" s="26">
        <v>1</v>
      </c>
      <c r="O102" s="26">
        <v>1</v>
      </c>
      <c r="P102" s="26">
        <v>1</v>
      </c>
      <c r="Q102" s="26">
        <v>1</v>
      </c>
      <c r="R102" s="26">
        <v>1</v>
      </c>
      <c r="S102" s="26">
        <v>1</v>
      </c>
      <c r="T102" s="26">
        <v>1</v>
      </c>
      <c r="U102" s="26">
        <v>1</v>
      </c>
      <c r="V102" s="26">
        <v>1</v>
      </c>
      <c r="W102" s="26">
        <v>1</v>
      </c>
      <c r="X102" s="26">
        <v>1</v>
      </c>
      <c r="Y102" s="26">
        <v>17</v>
      </c>
      <c r="Z102" s="26">
        <v>55</v>
      </c>
    </row>
    <row r="103" spans="3:26" x14ac:dyDescent="0.2">
      <c r="C103" s="34" t="b">
        <f t="shared" si="15"/>
        <v>0</v>
      </c>
      <c r="D103" s="34" t="b">
        <f t="shared" si="16"/>
        <v>0</v>
      </c>
      <c r="E103" s="34" t="b">
        <f t="shared" si="17"/>
        <v>0</v>
      </c>
      <c r="F103" s="34" t="b">
        <f t="shared" si="18"/>
        <v>0</v>
      </c>
      <c r="G103" s="34" t="b">
        <f t="shared" si="19"/>
        <v>0</v>
      </c>
      <c r="H103" s="34" t="b">
        <f t="shared" si="20"/>
        <v>0</v>
      </c>
      <c r="I103" s="34" t="b">
        <f t="shared" si="21"/>
        <v>0</v>
      </c>
      <c r="J103" s="34" t="b">
        <f t="shared" si="22"/>
        <v>0</v>
      </c>
      <c r="K103" s="34" t="b">
        <f t="shared" si="23"/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17</v>
      </c>
      <c r="Z103" s="26">
        <v>56</v>
      </c>
    </row>
    <row r="104" spans="3:26" x14ac:dyDescent="0.2">
      <c r="C104" s="34" t="b">
        <f t="shared" si="15"/>
        <v>0</v>
      </c>
      <c r="D104" s="34" t="b">
        <f t="shared" si="16"/>
        <v>0</v>
      </c>
      <c r="E104" s="34" t="b">
        <f t="shared" si="17"/>
        <v>0</v>
      </c>
      <c r="F104" s="34" t="b">
        <f t="shared" si="18"/>
        <v>0</v>
      </c>
      <c r="G104" s="34" t="b">
        <f t="shared" si="19"/>
        <v>0</v>
      </c>
      <c r="H104" s="34" t="b">
        <f t="shared" si="20"/>
        <v>0</v>
      </c>
      <c r="I104" s="34" t="b">
        <f t="shared" si="21"/>
        <v>0</v>
      </c>
      <c r="J104" s="34" t="b">
        <f t="shared" si="22"/>
        <v>0</v>
      </c>
      <c r="K104" s="34" t="b">
        <f t="shared" si="23"/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17</v>
      </c>
      <c r="Z104" s="26">
        <v>57</v>
      </c>
    </row>
    <row r="105" spans="3:26" x14ac:dyDescent="0.2">
      <c r="C105" s="34" t="b">
        <f t="shared" si="15"/>
        <v>0</v>
      </c>
      <c r="D105" s="34" t="b">
        <f t="shared" si="16"/>
        <v>0</v>
      </c>
      <c r="E105" s="34" t="b">
        <f t="shared" si="17"/>
        <v>0</v>
      </c>
      <c r="F105" s="34" t="b">
        <f t="shared" si="18"/>
        <v>0</v>
      </c>
      <c r="G105" s="34" t="b">
        <f t="shared" si="19"/>
        <v>0</v>
      </c>
      <c r="H105" s="34" t="b">
        <f t="shared" si="20"/>
        <v>0</v>
      </c>
      <c r="I105" s="34" t="b">
        <f t="shared" si="21"/>
        <v>0</v>
      </c>
      <c r="J105" s="34" t="b">
        <f t="shared" si="22"/>
        <v>0</v>
      </c>
      <c r="K105" s="34" t="b">
        <f t="shared" si="23"/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17</v>
      </c>
      <c r="Z105" s="26">
        <v>58</v>
      </c>
    </row>
    <row r="106" spans="3:26" x14ac:dyDescent="0.2">
      <c r="C106" s="34" t="b">
        <f t="shared" si="15"/>
        <v>0</v>
      </c>
      <c r="D106" s="34" t="b">
        <f t="shared" si="16"/>
        <v>0</v>
      </c>
      <c r="E106" s="34" t="b">
        <f t="shared" si="17"/>
        <v>0</v>
      </c>
      <c r="F106" s="34" t="b">
        <f t="shared" si="18"/>
        <v>0</v>
      </c>
      <c r="G106" s="34" t="b">
        <f t="shared" si="19"/>
        <v>0</v>
      </c>
      <c r="H106" s="34" t="b">
        <f t="shared" si="20"/>
        <v>0</v>
      </c>
      <c r="I106" s="34" t="b">
        <f t="shared" si="21"/>
        <v>0</v>
      </c>
      <c r="J106" s="34" t="b">
        <f t="shared" si="22"/>
        <v>0</v>
      </c>
      <c r="K106" s="34" t="b">
        <f t="shared" si="23"/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16</v>
      </c>
      <c r="Z106" s="26">
        <v>0</v>
      </c>
    </row>
    <row r="107" spans="3:26" x14ac:dyDescent="0.2">
      <c r="C107" s="34" t="b">
        <f t="shared" si="15"/>
        <v>0</v>
      </c>
      <c r="D107" s="34" t="b">
        <f t="shared" si="16"/>
        <v>0</v>
      </c>
      <c r="E107" s="34" t="b">
        <f t="shared" si="17"/>
        <v>0</v>
      </c>
      <c r="F107" s="34" t="b">
        <f t="shared" si="18"/>
        <v>0</v>
      </c>
      <c r="G107" s="34" t="b">
        <f t="shared" si="19"/>
        <v>0</v>
      </c>
      <c r="H107" s="34" t="b">
        <f t="shared" si="20"/>
        <v>0</v>
      </c>
      <c r="I107" s="34" t="b">
        <f t="shared" si="21"/>
        <v>0</v>
      </c>
      <c r="J107" s="34" t="b">
        <f t="shared" si="22"/>
        <v>0</v>
      </c>
      <c r="K107" s="34" t="b">
        <f t="shared" si="23"/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16</v>
      </c>
      <c r="Z107" s="26">
        <v>1</v>
      </c>
    </row>
    <row r="108" spans="3:26" x14ac:dyDescent="0.2">
      <c r="C108" s="34" t="b">
        <f t="shared" si="15"/>
        <v>1</v>
      </c>
      <c r="D108" s="34" t="b">
        <f t="shared" si="16"/>
        <v>1</v>
      </c>
      <c r="E108" s="34" t="b">
        <f t="shared" si="17"/>
        <v>1</v>
      </c>
      <c r="F108" s="34" t="b">
        <f t="shared" si="18"/>
        <v>1</v>
      </c>
      <c r="G108" s="34" t="b">
        <f t="shared" si="19"/>
        <v>1</v>
      </c>
      <c r="H108" s="34" t="b">
        <f t="shared" si="20"/>
        <v>1</v>
      </c>
      <c r="I108" s="34" t="b">
        <f t="shared" si="21"/>
        <v>1</v>
      </c>
      <c r="J108" s="34" t="b">
        <f t="shared" si="22"/>
        <v>1</v>
      </c>
      <c r="K108" s="34" t="b">
        <f t="shared" si="23"/>
        <v>1</v>
      </c>
      <c r="L108" s="26">
        <v>1</v>
      </c>
      <c r="M108" s="26">
        <v>1</v>
      </c>
      <c r="N108" s="26">
        <v>1</v>
      </c>
      <c r="O108" s="26">
        <v>1</v>
      </c>
      <c r="P108" s="26">
        <v>1</v>
      </c>
      <c r="Q108" s="26">
        <v>1</v>
      </c>
      <c r="R108" s="26">
        <v>1</v>
      </c>
      <c r="S108" s="26">
        <v>1</v>
      </c>
      <c r="T108" s="26">
        <v>1</v>
      </c>
      <c r="U108" s="26">
        <v>1</v>
      </c>
      <c r="V108" s="26">
        <v>1</v>
      </c>
      <c r="W108" s="26">
        <v>1</v>
      </c>
      <c r="X108" s="26">
        <v>1</v>
      </c>
      <c r="Y108" s="26">
        <v>16</v>
      </c>
      <c r="Z108" s="26">
        <v>2</v>
      </c>
    </row>
    <row r="109" spans="3:26" x14ac:dyDescent="0.2">
      <c r="C109" s="34" t="b">
        <f t="shared" si="15"/>
        <v>0</v>
      </c>
      <c r="D109" s="34" t="b">
        <f t="shared" si="16"/>
        <v>0</v>
      </c>
      <c r="E109" s="34" t="b">
        <f t="shared" si="17"/>
        <v>1</v>
      </c>
      <c r="F109" s="34" t="b">
        <f t="shared" si="18"/>
        <v>0</v>
      </c>
      <c r="G109" s="34" t="b">
        <f t="shared" si="19"/>
        <v>0</v>
      </c>
      <c r="H109" s="34" t="b">
        <f t="shared" si="20"/>
        <v>1</v>
      </c>
      <c r="I109" s="34" t="b">
        <f t="shared" si="21"/>
        <v>0</v>
      </c>
      <c r="J109" s="34" t="b">
        <f t="shared" si="22"/>
        <v>0</v>
      </c>
      <c r="K109" s="34" t="b">
        <f t="shared" si="23"/>
        <v>1</v>
      </c>
      <c r="L109" s="26">
        <v>0</v>
      </c>
      <c r="M109" s="26">
        <v>0</v>
      </c>
      <c r="N109" s="26">
        <v>1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1</v>
      </c>
      <c r="U109" s="26">
        <v>0</v>
      </c>
      <c r="V109" s="26">
        <v>0</v>
      </c>
      <c r="W109" s="26">
        <v>0</v>
      </c>
      <c r="X109" s="26">
        <v>0</v>
      </c>
      <c r="Y109" s="26">
        <v>16</v>
      </c>
      <c r="Z109" s="26">
        <v>3</v>
      </c>
    </row>
    <row r="110" spans="3:26" x14ac:dyDescent="0.2">
      <c r="C110" s="34" t="b">
        <f t="shared" si="15"/>
        <v>0</v>
      </c>
      <c r="D110" s="34" t="b">
        <f t="shared" si="16"/>
        <v>0</v>
      </c>
      <c r="E110" s="34" t="b">
        <f t="shared" si="17"/>
        <v>0</v>
      </c>
      <c r="F110" s="34" t="b">
        <f t="shared" si="18"/>
        <v>0</v>
      </c>
      <c r="G110" s="34" t="b">
        <f t="shared" si="19"/>
        <v>0</v>
      </c>
      <c r="H110" s="34" t="b">
        <f t="shared" si="20"/>
        <v>0</v>
      </c>
      <c r="I110" s="34" t="b">
        <f t="shared" si="21"/>
        <v>0</v>
      </c>
      <c r="J110" s="34" t="b">
        <f t="shared" si="22"/>
        <v>0</v>
      </c>
      <c r="K110" s="34" t="b">
        <f t="shared" si="23"/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16</v>
      </c>
      <c r="Z110" s="26">
        <v>4</v>
      </c>
    </row>
    <row r="111" spans="3:26" x14ac:dyDescent="0.2">
      <c r="C111" s="34" t="b">
        <f t="shared" si="15"/>
        <v>0</v>
      </c>
      <c r="D111" s="34" t="b">
        <f t="shared" si="16"/>
        <v>0</v>
      </c>
      <c r="E111" s="34" t="b">
        <f t="shared" si="17"/>
        <v>1</v>
      </c>
      <c r="F111" s="34" t="b">
        <f t="shared" si="18"/>
        <v>0</v>
      </c>
      <c r="G111" s="34" t="b">
        <f t="shared" si="19"/>
        <v>0</v>
      </c>
      <c r="H111" s="34" t="b">
        <f t="shared" si="20"/>
        <v>0</v>
      </c>
      <c r="I111" s="34" t="b">
        <f t="shared" si="21"/>
        <v>0</v>
      </c>
      <c r="J111" s="34" t="b">
        <f t="shared" si="22"/>
        <v>0</v>
      </c>
      <c r="K111" s="34" t="b">
        <f t="shared" si="23"/>
        <v>1</v>
      </c>
      <c r="L111" s="26">
        <v>0</v>
      </c>
      <c r="M111" s="26">
        <v>0</v>
      </c>
      <c r="N111" s="26">
        <v>1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16</v>
      </c>
      <c r="Z111" s="26">
        <v>5</v>
      </c>
    </row>
    <row r="112" spans="3:26" x14ac:dyDescent="0.2">
      <c r="C112" s="34" t="b">
        <f t="shared" si="15"/>
        <v>1</v>
      </c>
      <c r="D112" s="34" t="b">
        <f t="shared" si="16"/>
        <v>1</v>
      </c>
      <c r="E112" s="34" t="b">
        <f t="shared" si="17"/>
        <v>1</v>
      </c>
      <c r="F112" s="34" t="b">
        <f t="shared" si="18"/>
        <v>1</v>
      </c>
      <c r="G112" s="34" t="b">
        <f t="shared" si="19"/>
        <v>1</v>
      </c>
      <c r="H112" s="34" t="b">
        <f t="shared" si="20"/>
        <v>1</v>
      </c>
      <c r="I112" s="34" t="b">
        <f t="shared" si="21"/>
        <v>1</v>
      </c>
      <c r="J112" s="34" t="b">
        <f t="shared" si="22"/>
        <v>1</v>
      </c>
      <c r="K112" s="34" t="b">
        <f t="shared" si="23"/>
        <v>1</v>
      </c>
      <c r="L112" s="26">
        <v>1</v>
      </c>
      <c r="M112" s="26">
        <v>1</v>
      </c>
      <c r="N112" s="26">
        <v>1</v>
      </c>
      <c r="O112" s="26">
        <v>1</v>
      </c>
      <c r="P112" s="26">
        <v>1</v>
      </c>
      <c r="Q112" s="26">
        <v>1</v>
      </c>
      <c r="R112" s="26">
        <v>1</v>
      </c>
      <c r="S112" s="26">
        <v>1</v>
      </c>
      <c r="T112" s="26">
        <v>1</v>
      </c>
      <c r="U112" s="26">
        <v>1</v>
      </c>
      <c r="V112" s="26">
        <v>1</v>
      </c>
      <c r="W112" s="26">
        <v>1</v>
      </c>
      <c r="X112" s="26">
        <v>1</v>
      </c>
      <c r="Y112" s="26">
        <v>16</v>
      </c>
      <c r="Z112" s="26">
        <v>6</v>
      </c>
    </row>
    <row r="113" spans="3:26" x14ac:dyDescent="0.2">
      <c r="C113" s="34" t="b">
        <f t="shared" si="15"/>
        <v>0</v>
      </c>
      <c r="D113" s="34" t="b">
        <f t="shared" si="16"/>
        <v>0</v>
      </c>
      <c r="E113" s="34" t="b">
        <f t="shared" si="17"/>
        <v>0</v>
      </c>
      <c r="F113" s="34" t="b">
        <f t="shared" si="18"/>
        <v>0</v>
      </c>
      <c r="G113" s="34" t="b">
        <f t="shared" si="19"/>
        <v>0</v>
      </c>
      <c r="H113" s="34" t="b">
        <f t="shared" si="20"/>
        <v>0</v>
      </c>
      <c r="I113" s="34" t="b">
        <f t="shared" si="21"/>
        <v>0</v>
      </c>
      <c r="J113" s="34" t="b">
        <f t="shared" si="22"/>
        <v>0</v>
      </c>
      <c r="K113" s="34" t="b">
        <f t="shared" si="23"/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16</v>
      </c>
      <c r="Z113" s="26">
        <v>7</v>
      </c>
    </row>
    <row r="114" spans="3:26" x14ac:dyDescent="0.2">
      <c r="C114" s="34" t="b">
        <f t="shared" si="15"/>
        <v>0</v>
      </c>
      <c r="D114" s="34" t="b">
        <f t="shared" si="16"/>
        <v>0</v>
      </c>
      <c r="E114" s="34" t="b">
        <f t="shared" si="17"/>
        <v>0</v>
      </c>
      <c r="F114" s="34" t="b">
        <f t="shared" si="18"/>
        <v>0</v>
      </c>
      <c r="G114" s="34" t="b">
        <f t="shared" si="19"/>
        <v>0</v>
      </c>
      <c r="H114" s="34" t="b">
        <f t="shared" si="20"/>
        <v>0</v>
      </c>
      <c r="I114" s="34" t="b">
        <f t="shared" si="21"/>
        <v>0</v>
      </c>
      <c r="J114" s="34" t="b">
        <f t="shared" si="22"/>
        <v>0</v>
      </c>
      <c r="K114" s="34" t="b">
        <f t="shared" si="23"/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16</v>
      </c>
      <c r="Z114" s="26">
        <v>8</v>
      </c>
    </row>
    <row r="115" spans="3:26" x14ac:dyDescent="0.2">
      <c r="C115" s="34" t="b">
        <f t="shared" si="15"/>
        <v>0</v>
      </c>
      <c r="D115" s="34" t="b">
        <f t="shared" si="16"/>
        <v>0</v>
      </c>
      <c r="E115" s="34" t="b">
        <f t="shared" si="17"/>
        <v>0</v>
      </c>
      <c r="F115" s="34" t="b">
        <f t="shared" si="18"/>
        <v>0</v>
      </c>
      <c r="G115" s="34" t="b">
        <f t="shared" si="19"/>
        <v>0</v>
      </c>
      <c r="H115" s="34" t="b">
        <f t="shared" si="20"/>
        <v>0</v>
      </c>
      <c r="I115" s="34" t="b">
        <f t="shared" si="21"/>
        <v>0</v>
      </c>
      <c r="J115" s="34" t="b">
        <f t="shared" si="22"/>
        <v>0</v>
      </c>
      <c r="K115" s="34" t="b">
        <f t="shared" si="23"/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16</v>
      </c>
      <c r="Z115" s="26">
        <v>9</v>
      </c>
    </row>
    <row r="116" spans="3:26" x14ac:dyDescent="0.2">
      <c r="C116" s="34" t="b">
        <f t="shared" si="15"/>
        <v>0</v>
      </c>
      <c r="D116" s="34" t="b">
        <f t="shared" si="16"/>
        <v>0</v>
      </c>
      <c r="E116" s="34" t="b">
        <f t="shared" si="17"/>
        <v>0</v>
      </c>
      <c r="F116" s="34" t="b">
        <f t="shared" si="18"/>
        <v>0</v>
      </c>
      <c r="G116" s="34" t="b">
        <f t="shared" si="19"/>
        <v>0</v>
      </c>
      <c r="H116" s="34" t="b">
        <f t="shared" si="20"/>
        <v>0</v>
      </c>
      <c r="I116" s="34" t="b">
        <f t="shared" si="21"/>
        <v>0</v>
      </c>
      <c r="J116" s="34" t="b">
        <f t="shared" si="22"/>
        <v>0</v>
      </c>
      <c r="K116" s="34" t="b">
        <f t="shared" si="23"/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16</v>
      </c>
      <c r="Z116" s="26">
        <v>10</v>
      </c>
    </row>
    <row r="117" spans="3:26" x14ac:dyDescent="0.2">
      <c r="C117" s="34" t="b">
        <f t="shared" si="15"/>
        <v>0</v>
      </c>
      <c r="D117" s="34" t="b">
        <f t="shared" si="16"/>
        <v>0</v>
      </c>
      <c r="E117" s="34" t="b">
        <f t="shared" si="17"/>
        <v>0</v>
      </c>
      <c r="F117" s="34" t="b">
        <f t="shared" si="18"/>
        <v>0</v>
      </c>
      <c r="G117" s="34" t="b">
        <f t="shared" si="19"/>
        <v>0</v>
      </c>
      <c r="H117" s="34" t="b">
        <f t="shared" si="20"/>
        <v>0</v>
      </c>
      <c r="I117" s="34" t="b">
        <f t="shared" si="21"/>
        <v>0</v>
      </c>
      <c r="J117" s="34" t="b">
        <f t="shared" si="22"/>
        <v>0</v>
      </c>
      <c r="K117" s="34" t="b">
        <f t="shared" si="23"/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16</v>
      </c>
      <c r="Z117" s="26">
        <v>11</v>
      </c>
    </row>
    <row r="118" spans="3:26" x14ac:dyDescent="0.2">
      <c r="C118" s="34" t="b">
        <f t="shared" si="15"/>
        <v>0</v>
      </c>
      <c r="D118" s="34" t="b">
        <f t="shared" si="16"/>
        <v>0</v>
      </c>
      <c r="E118" s="34" t="b">
        <f t="shared" si="17"/>
        <v>0</v>
      </c>
      <c r="F118" s="34" t="b">
        <f t="shared" si="18"/>
        <v>0</v>
      </c>
      <c r="G118" s="34" t="b">
        <f t="shared" si="19"/>
        <v>0</v>
      </c>
      <c r="H118" s="34" t="b">
        <f t="shared" si="20"/>
        <v>0</v>
      </c>
      <c r="I118" s="34" t="b">
        <f t="shared" si="21"/>
        <v>0</v>
      </c>
      <c r="J118" s="34" t="b">
        <f t="shared" si="22"/>
        <v>0</v>
      </c>
      <c r="K118" s="34" t="b">
        <f t="shared" si="23"/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16</v>
      </c>
      <c r="Z118" s="26">
        <v>12</v>
      </c>
    </row>
    <row r="119" spans="3:26" x14ac:dyDescent="0.2">
      <c r="C119" s="34" t="b">
        <f t="shared" si="15"/>
        <v>0</v>
      </c>
      <c r="D119" s="34" t="b">
        <f t="shared" si="16"/>
        <v>0</v>
      </c>
      <c r="E119" s="34" t="b">
        <f t="shared" si="17"/>
        <v>0</v>
      </c>
      <c r="F119" s="34" t="b">
        <f t="shared" si="18"/>
        <v>0</v>
      </c>
      <c r="G119" s="34" t="b">
        <f t="shared" si="19"/>
        <v>0</v>
      </c>
      <c r="H119" s="34" t="b">
        <f t="shared" si="20"/>
        <v>0</v>
      </c>
      <c r="I119" s="34" t="b">
        <f t="shared" si="21"/>
        <v>0</v>
      </c>
      <c r="J119" s="34" t="b">
        <f t="shared" si="22"/>
        <v>0</v>
      </c>
      <c r="K119" s="34" t="b">
        <f t="shared" si="23"/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16</v>
      </c>
      <c r="Z119" s="26">
        <v>13</v>
      </c>
    </row>
    <row r="120" spans="3:26" x14ac:dyDescent="0.2">
      <c r="C120" s="34" t="b">
        <f t="shared" si="15"/>
        <v>0</v>
      </c>
      <c r="D120" s="34" t="b">
        <f t="shared" si="16"/>
        <v>0</v>
      </c>
      <c r="E120" s="34" t="b">
        <f t="shared" si="17"/>
        <v>0</v>
      </c>
      <c r="F120" s="34" t="b">
        <f t="shared" si="18"/>
        <v>0</v>
      </c>
      <c r="G120" s="34" t="b">
        <f t="shared" si="19"/>
        <v>0</v>
      </c>
      <c r="H120" s="34" t="b">
        <f t="shared" si="20"/>
        <v>0</v>
      </c>
      <c r="I120" s="34" t="b">
        <f t="shared" si="21"/>
        <v>0</v>
      </c>
      <c r="J120" s="34" t="b">
        <f t="shared" si="22"/>
        <v>0</v>
      </c>
      <c r="K120" s="34" t="b">
        <f t="shared" si="23"/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16</v>
      </c>
      <c r="Z120" s="26">
        <v>14</v>
      </c>
    </row>
    <row r="121" spans="3:26" x14ac:dyDescent="0.2">
      <c r="C121" s="34" t="b">
        <f t="shared" si="15"/>
        <v>0</v>
      </c>
      <c r="D121" s="34" t="b">
        <f t="shared" si="16"/>
        <v>0</v>
      </c>
      <c r="E121" s="34" t="b">
        <f t="shared" si="17"/>
        <v>0</v>
      </c>
      <c r="F121" s="34" t="b">
        <f t="shared" si="18"/>
        <v>0</v>
      </c>
      <c r="G121" s="34" t="b">
        <f t="shared" si="19"/>
        <v>0</v>
      </c>
      <c r="H121" s="34" t="b">
        <f t="shared" si="20"/>
        <v>0</v>
      </c>
      <c r="I121" s="34" t="b">
        <f t="shared" si="21"/>
        <v>0</v>
      </c>
      <c r="J121" s="34" t="b">
        <f t="shared" si="22"/>
        <v>0</v>
      </c>
      <c r="K121" s="34" t="b">
        <f t="shared" si="23"/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16</v>
      </c>
      <c r="Z121" s="26">
        <v>15</v>
      </c>
    </row>
    <row r="122" spans="3:26" x14ac:dyDescent="0.2">
      <c r="C122" s="34" t="b">
        <f t="shared" si="15"/>
        <v>0</v>
      </c>
      <c r="D122" s="34" t="b">
        <f t="shared" si="16"/>
        <v>0</v>
      </c>
      <c r="E122" s="34" t="b">
        <f t="shared" si="17"/>
        <v>0</v>
      </c>
      <c r="F122" s="34" t="b">
        <f t="shared" si="18"/>
        <v>0</v>
      </c>
      <c r="G122" s="34" t="b">
        <f t="shared" si="19"/>
        <v>0</v>
      </c>
      <c r="H122" s="34" t="b">
        <f t="shared" si="20"/>
        <v>0</v>
      </c>
      <c r="I122" s="34" t="b">
        <f t="shared" si="21"/>
        <v>0</v>
      </c>
      <c r="J122" s="34" t="b">
        <f t="shared" si="22"/>
        <v>0</v>
      </c>
      <c r="K122" s="34" t="b">
        <f t="shared" si="23"/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16</v>
      </c>
      <c r="Z122" s="26">
        <v>16</v>
      </c>
    </row>
    <row r="123" spans="3:26" x14ac:dyDescent="0.2">
      <c r="C123" s="34" t="b">
        <f t="shared" si="15"/>
        <v>0</v>
      </c>
      <c r="D123" s="34" t="b">
        <f t="shared" si="16"/>
        <v>0</v>
      </c>
      <c r="E123" s="34" t="b">
        <f t="shared" si="17"/>
        <v>0</v>
      </c>
      <c r="F123" s="34" t="b">
        <f t="shared" si="18"/>
        <v>0</v>
      </c>
      <c r="G123" s="34" t="b">
        <f t="shared" si="19"/>
        <v>0</v>
      </c>
      <c r="H123" s="34" t="b">
        <f t="shared" si="20"/>
        <v>0</v>
      </c>
      <c r="I123" s="34" t="b">
        <f t="shared" si="21"/>
        <v>0</v>
      </c>
      <c r="J123" s="34" t="b">
        <f t="shared" si="22"/>
        <v>0</v>
      </c>
      <c r="K123" s="34" t="b">
        <f t="shared" si="23"/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16</v>
      </c>
      <c r="Z123" s="26">
        <v>17</v>
      </c>
    </row>
    <row r="124" spans="3:26" x14ac:dyDescent="0.2">
      <c r="C124" s="34" t="b">
        <f t="shared" si="15"/>
        <v>0</v>
      </c>
      <c r="D124" s="34" t="b">
        <f t="shared" si="16"/>
        <v>0</v>
      </c>
      <c r="E124" s="34" t="b">
        <f t="shared" si="17"/>
        <v>1</v>
      </c>
      <c r="F124" s="34" t="b">
        <f t="shared" si="18"/>
        <v>0</v>
      </c>
      <c r="G124" s="34" t="b">
        <f t="shared" si="19"/>
        <v>1</v>
      </c>
      <c r="H124" s="34" t="b">
        <f t="shared" si="20"/>
        <v>0</v>
      </c>
      <c r="I124" s="34" t="b">
        <f t="shared" si="21"/>
        <v>0</v>
      </c>
      <c r="J124" s="34" t="b">
        <f t="shared" si="22"/>
        <v>0</v>
      </c>
      <c r="K124" s="34" t="b">
        <f t="shared" si="23"/>
        <v>1</v>
      </c>
      <c r="L124" s="26">
        <v>0</v>
      </c>
      <c r="M124" s="26">
        <v>0</v>
      </c>
      <c r="N124" s="26">
        <v>1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1</v>
      </c>
      <c r="Y124" s="26">
        <v>16</v>
      </c>
      <c r="Z124" s="26">
        <v>18</v>
      </c>
    </row>
    <row r="125" spans="3:26" x14ac:dyDescent="0.2">
      <c r="C125" s="34" t="b">
        <f t="shared" si="15"/>
        <v>0</v>
      </c>
      <c r="D125" s="34" t="b">
        <f t="shared" si="16"/>
        <v>0</v>
      </c>
      <c r="E125" s="34" t="b">
        <f t="shared" si="17"/>
        <v>0</v>
      </c>
      <c r="F125" s="34" t="b">
        <f t="shared" si="18"/>
        <v>0</v>
      </c>
      <c r="G125" s="34" t="b">
        <f t="shared" si="19"/>
        <v>0</v>
      </c>
      <c r="H125" s="34" t="b">
        <f t="shared" si="20"/>
        <v>0</v>
      </c>
      <c r="I125" s="34" t="b">
        <f t="shared" si="21"/>
        <v>0</v>
      </c>
      <c r="J125" s="34" t="b">
        <f t="shared" si="22"/>
        <v>0</v>
      </c>
      <c r="K125" s="34" t="b">
        <f t="shared" si="23"/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16</v>
      </c>
      <c r="Z125" s="26">
        <v>19</v>
      </c>
    </row>
    <row r="126" spans="3:26" x14ac:dyDescent="0.2">
      <c r="C126" s="34" t="b">
        <f t="shared" si="15"/>
        <v>1</v>
      </c>
      <c r="D126" s="34" t="b">
        <f t="shared" si="16"/>
        <v>1</v>
      </c>
      <c r="E126" s="34" t="b">
        <f t="shared" si="17"/>
        <v>1</v>
      </c>
      <c r="F126" s="34" t="b">
        <f t="shared" si="18"/>
        <v>1</v>
      </c>
      <c r="G126" s="34" t="b">
        <f t="shared" si="19"/>
        <v>1</v>
      </c>
      <c r="H126" s="34" t="b">
        <f t="shared" si="20"/>
        <v>1</v>
      </c>
      <c r="I126" s="34" t="b">
        <f t="shared" si="21"/>
        <v>1</v>
      </c>
      <c r="J126" s="34" t="b">
        <f t="shared" si="22"/>
        <v>1</v>
      </c>
      <c r="K126" s="34" t="b">
        <f t="shared" si="23"/>
        <v>1</v>
      </c>
      <c r="L126" s="26">
        <v>1</v>
      </c>
      <c r="M126" s="26">
        <v>1</v>
      </c>
      <c r="N126" s="26">
        <v>1</v>
      </c>
      <c r="O126" s="26">
        <v>1</v>
      </c>
      <c r="P126" s="26">
        <v>1</v>
      </c>
      <c r="Q126" s="26">
        <v>1</v>
      </c>
      <c r="R126" s="26">
        <v>1</v>
      </c>
      <c r="S126" s="26">
        <v>1</v>
      </c>
      <c r="T126" s="26">
        <v>1</v>
      </c>
      <c r="U126" s="26">
        <v>1</v>
      </c>
      <c r="V126" s="26">
        <v>1</v>
      </c>
      <c r="W126" s="26">
        <v>1</v>
      </c>
      <c r="X126" s="26">
        <v>1</v>
      </c>
      <c r="Y126" s="26">
        <v>16</v>
      </c>
      <c r="Z126" s="26">
        <v>20</v>
      </c>
    </row>
    <row r="127" spans="3:26" x14ac:dyDescent="0.2">
      <c r="C127" s="34" t="b">
        <f t="shared" si="15"/>
        <v>0</v>
      </c>
      <c r="D127" s="34" t="b">
        <f t="shared" si="16"/>
        <v>0</v>
      </c>
      <c r="E127" s="34" t="b">
        <f t="shared" si="17"/>
        <v>0</v>
      </c>
      <c r="F127" s="34" t="b">
        <f t="shared" si="18"/>
        <v>0</v>
      </c>
      <c r="G127" s="34" t="b">
        <f t="shared" si="19"/>
        <v>0</v>
      </c>
      <c r="H127" s="34" t="b">
        <f t="shared" si="20"/>
        <v>0</v>
      </c>
      <c r="I127" s="34" t="b">
        <f t="shared" si="21"/>
        <v>0</v>
      </c>
      <c r="J127" s="34" t="b">
        <f t="shared" si="22"/>
        <v>0</v>
      </c>
      <c r="K127" s="34" t="b">
        <f t="shared" si="23"/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16</v>
      </c>
      <c r="Z127" s="26">
        <v>21</v>
      </c>
    </row>
    <row r="128" spans="3:26" x14ac:dyDescent="0.2">
      <c r="C128" s="34" t="b">
        <f t="shared" si="15"/>
        <v>0</v>
      </c>
      <c r="D128" s="34" t="b">
        <f t="shared" si="16"/>
        <v>0</v>
      </c>
      <c r="E128" s="34" t="b">
        <f t="shared" si="17"/>
        <v>0</v>
      </c>
      <c r="F128" s="34" t="b">
        <f t="shared" si="18"/>
        <v>0</v>
      </c>
      <c r="G128" s="34" t="b">
        <f t="shared" si="19"/>
        <v>0</v>
      </c>
      <c r="H128" s="34" t="b">
        <f t="shared" si="20"/>
        <v>0</v>
      </c>
      <c r="I128" s="34" t="b">
        <f t="shared" si="21"/>
        <v>0</v>
      </c>
      <c r="J128" s="34" t="b">
        <f t="shared" si="22"/>
        <v>0</v>
      </c>
      <c r="K128" s="34" t="b">
        <f t="shared" si="23"/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16</v>
      </c>
      <c r="Z128" s="26">
        <v>22</v>
      </c>
    </row>
    <row r="129" spans="3:26" x14ac:dyDescent="0.2">
      <c r="C129" s="34" t="b">
        <f t="shared" si="15"/>
        <v>0</v>
      </c>
      <c r="D129" s="34" t="b">
        <f t="shared" si="16"/>
        <v>0</v>
      </c>
      <c r="E129" s="34" t="b">
        <f t="shared" si="17"/>
        <v>0</v>
      </c>
      <c r="F129" s="34" t="b">
        <f t="shared" si="18"/>
        <v>0</v>
      </c>
      <c r="G129" s="34" t="b">
        <f t="shared" si="19"/>
        <v>0</v>
      </c>
      <c r="H129" s="34" t="b">
        <f t="shared" si="20"/>
        <v>0</v>
      </c>
      <c r="I129" s="34" t="b">
        <f t="shared" si="21"/>
        <v>0</v>
      </c>
      <c r="J129" s="34" t="b">
        <f t="shared" si="22"/>
        <v>0</v>
      </c>
      <c r="K129" s="34" t="b">
        <f t="shared" si="23"/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16</v>
      </c>
      <c r="Z129" s="26">
        <v>23</v>
      </c>
    </row>
    <row r="130" spans="3:26" x14ac:dyDescent="0.2">
      <c r="C130" s="34" t="b">
        <f t="shared" si="15"/>
        <v>1</v>
      </c>
      <c r="D130" s="34" t="b">
        <f t="shared" si="16"/>
        <v>1</v>
      </c>
      <c r="E130" s="34" t="b">
        <f t="shared" si="17"/>
        <v>1</v>
      </c>
      <c r="F130" s="34" t="b">
        <f t="shared" si="18"/>
        <v>1</v>
      </c>
      <c r="G130" s="34" t="b">
        <f t="shared" si="19"/>
        <v>1</v>
      </c>
      <c r="H130" s="34" t="b">
        <f t="shared" si="20"/>
        <v>1</v>
      </c>
      <c r="I130" s="34" t="b">
        <f t="shared" si="21"/>
        <v>1</v>
      </c>
      <c r="J130" s="34" t="b">
        <f t="shared" si="22"/>
        <v>1</v>
      </c>
      <c r="K130" s="34" t="b">
        <f t="shared" si="23"/>
        <v>1</v>
      </c>
      <c r="L130" s="26">
        <v>1</v>
      </c>
      <c r="M130" s="26">
        <v>1</v>
      </c>
      <c r="N130" s="26">
        <v>1</v>
      </c>
      <c r="O130" s="26">
        <v>1</v>
      </c>
      <c r="P130" s="26">
        <v>1</v>
      </c>
      <c r="Q130" s="26">
        <v>1</v>
      </c>
      <c r="R130" s="26">
        <v>1</v>
      </c>
      <c r="S130" s="26">
        <v>1</v>
      </c>
      <c r="T130" s="26">
        <v>1</v>
      </c>
      <c r="U130" s="26">
        <v>1</v>
      </c>
      <c r="V130" s="26">
        <v>1</v>
      </c>
      <c r="W130" s="26">
        <v>1</v>
      </c>
      <c r="X130" s="26">
        <v>1</v>
      </c>
      <c r="Y130" s="26">
        <v>16</v>
      </c>
      <c r="Z130" s="26">
        <v>24</v>
      </c>
    </row>
    <row r="131" spans="3:26" x14ac:dyDescent="0.2">
      <c r="C131" s="34" t="b">
        <f t="shared" ref="C131:C194" si="24">OR(L131)</f>
        <v>0</v>
      </c>
      <c r="D131" s="34" t="b">
        <f t="shared" ref="D131:D194" si="25">OR(M131)</f>
        <v>0</v>
      </c>
      <c r="E131" s="34" t="b">
        <f t="shared" ref="E131:E194" si="26">OR(N131)</f>
        <v>0</v>
      </c>
      <c r="F131" s="34" t="b">
        <f t="shared" ref="F131:F194" si="27">OR(W131)</f>
        <v>0</v>
      </c>
      <c r="G131" s="34" t="b">
        <f t="shared" ref="G131:G194" si="28">OR(X131)</f>
        <v>0</v>
      </c>
      <c r="H131" s="34" t="b">
        <f t="shared" ref="H131:H194" si="29" xml:space="preserve"> OR(Q131, T131)</f>
        <v>0</v>
      </c>
      <c r="I131" s="34" t="b">
        <f t="shared" ref="I131:I194" si="30" xml:space="preserve"> OR(O131, P131)</f>
        <v>0</v>
      </c>
      <c r="J131" s="34" t="b">
        <f t="shared" ref="J131:J194" si="31" xml:space="preserve"> OR(R131, S131, U131, V131)</f>
        <v>0</v>
      </c>
      <c r="K131" s="34" t="b">
        <f t="shared" ref="K131:K194" si="32">OR(C131:J131)</f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16</v>
      </c>
      <c r="Z131" s="26">
        <v>25</v>
      </c>
    </row>
    <row r="132" spans="3:26" x14ac:dyDescent="0.2">
      <c r="C132" s="34" t="b">
        <f t="shared" si="24"/>
        <v>0</v>
      </c>
      <c r="D132" s="34" t="b">
        <f t="shared" si="25"/>
        <v>0</v>
      </c>
      <c r="E132" s="34" t="b">
        <f t="shared" si="26"/>
        <v>0</v>
      </c>
      <c r="F132" s="34" t="b">
        <f t="shared" si="27"/>
        <v>0</v>
      </c>
      <c r="G132" s="34" t="b">
        <f t="shared" si="28"/>
        <v>0</v>
      </c>
      <c r="H132" s="34" t="b">
        <f t="shared" si="29"/>
        <v>0</v>
      </c>
      <c r="I132" s="34" t="b">
        <f t="shared" si="30"/>
        <v>0</v>
      </c>
      <c r="J132" s="34" t="b">
        <f t="shared" si="31"/>
        <v>0</v>
      </c>
      <c r="K132" s="34" t="b">
        <f t="shared" si="32"/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16</v>
      </c>
      <c r="Z132" s="26">
        <v>26</v>
      </c>
    </row>
    <row r="133" spans="3:26" x14ac:dyDescent="0.2">
      <c r="C133" s="34" t="b">
        <f t="shared" si="24"/>
        <v>0</v>
      </c>
      <c r="D133" s="34" t="b">
        <f t="shared" si="25"/>
        <v>0</v>
      </c>
      <c r="E133" s="34" t="b">
        <f t="shared" si="26"/>
        <v>0</v>
      </c>
      <c r="F133" s="34" t="b">
        <f t="shared" si="27"/>
        <v>0</v>
      </c>
      <c r="G133" s="34" t="b">
        <f t="shared" si="28"/>
        <v>0</v>
      </c>
      <c r="H133" s="34" t="b">
        <f t="shared" si="29"/>
        <v>0</v>
      </c>
      <c r="I133" s="34" t="b">
        <f t="shared" si="30"/>
        <v>0</v>
      </c>
      <c r="J133" s="34" t="b">
        <f t="shared" si="31"/>
        <v>0</v>
      </c>
      <c r="K133" s="34" t="b">
        <f t="shared" si="32"/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16</v>
      </c>
      <c r="Z133" s="26">
        <v>27</v>
      </c>
    </row>
    <row r="134" spans="3:26" x14ac:dyDescent="0.2">
      <c r="C134" s="34" t="b">
        <f t="shared" si="24"/>
        <v>1</v>
      </c>
      <c r="D134" s="34" t="b">
        <f t="shared" si="25"/>
        <v>1</v>
      </c>
      <c r="E134" s="34" t="b">
        <f t="shared" si="26"/>
        <v>1</v>
      </c>
      <c r="F134" s="34" t="b">
        <f t="shared" si="27"/>
        <v>1</v>
      </c>
      <c r="G134" s="34" t="b">
        <f t="shared" si="28"/>
        <v>1</v>
      </c>
      <c r="H134" s="34" t="b">
        <f t="shared" si="29"/>
        <v>1</v>
      </c>
      <c r="I134" s="34" t="b">
        <f t="shared" si="30"/>
        <v>1</v>
      </c>
      <c r="J134" s="34" t="b">
        <f t="shared" si="31"/>
        <v>1</v>
      </c>
      <c r="K134" s="34" t="b">
        <f t="shared" si="32"/>
        <v>1</v>
      </c>
      <c r="L134" s="26">
        <v>1</v>
      </c>
      <c r="M134" s="26">
        <v>1</v>
      </c>
      <c r="N134" s="26">
        <v>1</v>
      </c>
      <c r="O134" s="26">
        <v>1</v>
      </c>
      <c r="P134" s="26">
        <v>1</v>
      </c>
      <c r="Q134" s="26">
        <v>1</v>
      </c>
      <c r="R134" s="26">
        <v>1</v>
      </c>
      <c r="S134" s="26">
        <v>1</v>
      </c>
      <c r="T134" s="26">
        <v>1</v>
      </c>
      <c r="U134" s="26">
        <v>1</v>
      </c>
      <c r="V134" s="26">
        <v>1</v>
      </c>
      <c r="W134" s="26">
        <v>1</v>
      </c>
      <c r="X134" s="26">
        <v>1</v>
      </c>
      <c r="Y134" s="26">
        <v>16</v>
      </c>
      <c r="Z134" s="26">
        <v>28</v>
      </c>
    </row>
    <row r="135" spans="3:26" x14ac:dyDescent="0.2">
      <c r="C135" s="34" t="b">
        <f t="shared" si="24"/>
        <v>0</v>
      </c>
      <c r="D135" s="34" t="b">
        <f t="shared" si="25"/>
        <v>0</v>
      </c>
      <c r="E135" s="34" t="b">
        <f t="shared" si="26"/>
        <v>0</v>
      </c>
      <c r="F135" s="34" t="b">
        <f t="shared" si="27"/>
        <v>0</v>
      </c>
      <c r="G135" s="34" t="b">
        <f t="shared" si="28"/>
        <v>0</v>
      </c>
      <c r="H135" s="34" t="b">
        <f t="shared" si="29"/>
        <v>0</v>
      </c>
      <c r="I135" s="34" t="b">
        <f t="shared" si="30"/>
        <v>0</v>
      </c>
      <c r="J135" s="34" t="b">
        <f t="shared" si="31"/>
        <v>0</v>
      </c>
      <c r="K135" s="34" t="b">
        <f t="shared" si="32"/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16</v>
      </c>
      <c r="Z135" s="26">
        <v>29</v>
      </c>
    </row>
    <row r="136" spans="3:26" x14ac:dyDescent="0.2">
      <c r="C136" s="34" t="b">
        <f t="shared" si="24"/>
        <v>0</v>
      </c>
      <c r="D136" s="34" t="b">
        <f t="shared" si="25"/>
        <v>0</v>
      </c>
      <c r="E136" s="34" t="b">
        <f t="shared" si="26"/>
        <v>0</v>
      </c>
      <c r="F136" s="34" t="b">
        <f t="shared" si="27"/>
        <v>0</v>
      </c>
      <c r="G136" s="34" t="b">
        <f t="shared" si="28"/>
        <v>0</v>
      </c>
      <c r="H136" s="34" t="b">
        <f t="shared" si="29"/>
        <v>0</v>
      </c>
      <c r="I136" s="34" t="b">
        <f t="shared" si="30"/>
        <v>0</v>
      </c>
      <c r="J136" s="34" t="b">
        <f t="shared" si="31"/>
        <v>0</v>
      </c>
      <c r="K136" s="34" t="b">
        <f t="shared" si="32"/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16</v>
      </c>
      <c r="Z136" s="26">
        <v>30</v>
      </c>
    </row>
    <row r="137" spans="3:26" x14ac:dyDescent="0.2">
      <c r="C137" s="34" t="b">
        <f t="shared" si="24"/>
        <v>0</v>
      </c>
      <c r="D137" s="34" t="b">
        <f t="shared" si="25"/>
        <v>0</v>
      </c>
      <c r="E137" s="34" t="b">
        <f t="shared" si="26"/>
        <v>0</v>
      </c>
      <c r="F137" s="34" t="b">
        <f t="shared" si="27"/>
        <v>0</v>
      </c>
      <c r="G137" s="34" t="b">
        <f t="shared" si="28"/>
        <v>0</v>
      </c>
      <c r="H137" s="34" t="b">
        <f t="shared" si="29"/>
        <v>0</v>
      </c>
      <c r="I137" s="34" t="b">
        <f t="shared" si="30"/>
        <v>0</v>
      </c>
      <c r="J137" s="34" t="b">
        <f t="shared" si="31"/>
        <v>0</v>
      </c>
      <c r="K137" s="34" t="b">
        <f t="shared" si="32"/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16</v>
      </c>
      <c r="Z137" s="26">
        <v>31</v>
      </c>
    </row>
    <row r="138" spans="3:26" x14ac:dyDescent="0.2">
      <c r="C138" s="34" t="b">
        <f t="shared" si="24"/>
        <v>0</v>
      </c>
      <c r="D138" s="34" t="b">
        <f t="shared" si="25"/>
        <v>0</v>
      </c>
      <c r="E138" s="34" t="b">
        <f t="shared" si="26"/>
        <v>0</v>
      </c>
      <c r="F138" s="34" t="b">
        <f t="shared" si="27"/>
        <v>0</v>
      </c>
      <c r="G138" s="34" t="b">
        <f t="shared" si="28"/>
        <v>0</v>
      </c>
      <c r="H138" s="34" t="b">
        <f t="shared" si="29"/>
        <v>1</v>
      </c>
      <c r="I138" s="34" t="b">
        <f t="shared" si="30"/>
        <v>0</v>
      </c>
      <c r="J138" s="34" t="b">
        <f t="shared" si="31"/>
        <v>0</v>
      </c>
      <c r="K138" s="34" t="b">
        <f t="shared" si="32"/>
        <v>1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1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16</v>
      </c>
      <c r="Z138" s="26">
        <v>32</v>
      </c>
    </row>
    <row r="139" spans="3:26" x14ac:dyDescent="0.2">
      <c r="C139" s="34" t="b">
        <f t="shared" si="24"/>
        <v>0</v>
      </c>
      <c r="D139" s="34" t="b">
        <f t="shared" si="25"/>
        <v>0</v>
      </c>
      <c r="E139" s="34" t="b">
        <f t="shared" si="26"/>
        <v>0</v>
      </c>
      <c r="F139" s="34" t="b">
        <f t="shared" si="27"/>
        <v>0</v>
      </c>
      <c r="G139" s="34" t="b">
        <f t="shared" si="28"/>
        <v>0</v>
      </c>
      <c r="H139" s="34" t="b">
        <f t="shared" si="29"/>
        <v>0</v>
      </c>
      <c r="I139" s="34" t="b">
        <f t="shared" si="30"/>
        <v>0</v>
      </c>
      <c r="J139" s="34" t="b">
        <f t="shared" si="31"/>
        <v>0</v>
      </c>
      <c r="K139" s="34" t="b">
        <f t="shared" si="32"/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16</v>
      </c>
      <c r="Z139" s="26">
        <v>33</v>
      </c>
    </row>
    <row r="140" spans="3:26" x14ac:dyDescent="0.2">
      <c r="C140" s="34" t="b">
        <f t="shared" si="24"/>
        <v>0</v>
      </c>
      <c r="D140" s="34" t="b">
        <f t="shared" si="25"/>
        <v>0</v>
      </c>
      <c r="E140" s="34" t="b">
        <f t="shared" si="26"/>
        <v>1</v>
      </c>
      <c r="F140" s="34" t="b">
        <f t="shared" si="27"/>
        <v>0</v>
      </c>
      <c r="G140" s="34" t="b">
        <f t="shared" si="28"/>
        <v>0</v>
      </c>
      <c r="H140" s="34" t="b">
        <f t="shared" si="29"/>
        <v>0</v>
      </c>
      <c r="I140" s="34" t="b">
        <f t="shared" si="30"/>
        <v>0</v>
      </c>
      <c r="J140" s="34" t="b">
        <f t="shared" si="31"/>
        <v>0</v>
      </c>
      <c r="K140" s="34" t="b">
        <f t="shared" si="32"/>
        <v>1</v>
      </c>
      <c r="L140" s="26">
        <v>0</v>
      </c>
      <c r="M140" s="26">
        <v>0</v>
      </c>
      <c r="N140" s="26">
        <v>1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16</v>
      </c>
      <c r="Z140" s="26">
        <v>34</v>
      </c>
    </row>
    <row r="141" spans="3:26" x14ac:dyDescent="0.2">
      <c r="C141" s="34" t="b">
        <f t="shared" si="24"/>
        <v>0</v>
      </c>
      <c r="D141" s="34" t="b">
        <f t="shared" si="25"/>
        <v>0</v>
      </c>
      <c r="E141" s="34" t="b">
        <f t="shared" si="26"/>
        <v>0</v>
      </c>
      <c r="F141" s="34" t="b">
        <f t="shared" si="27"/>
        <v>0</v>
      </c>
      <c r="G141" s="34" t="b">
        <f t="shared" si="28"/>
        <v>0</v>
      </c>
      <c r="H141" s="34" t="b">
        <f t="shared" si="29"/>
        <v>0</v>
      </c>
      <c r="I141" s="34" t="b">
        <f t="shared" si="30"/>
        <v>0</v>
      </c>
      <c r="J141" s="34" t="b">
        <f t="shared" si="31"/>
        <v>0</v>
      </c>
      <c r="K141" s="34" t="b">
        <f t="shared" si="32"/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16</v>
      </c>
      <c r="Z141" s="26">
        <v>35</v>
      </c>
    </row>
    <row r="142" spans="3:26" x14ac:dyDescent="0.2">
      <c r="C142" s="34" t="b">
        <f t="shared" si="24"/>
        <v>0</v>
      </c>
      <c r="D142" s="34" t="b">
        <f t="shared" si="25"/>
        <v>0</v>
      </c>
      <c r="E142" s="34" t="b">
        <f t="shared" si="26"/>
        <v>0</v>
      </c>
      <c r="F142" s="34" t="b">
        <f t="shared" si="27"/>
        <v>0</v>
      </c>
      <c r="G142" s="34" t="b">
        <f t="shared" si="28"/>
        <v>0</v>
      </c>
      <c r="H142" s="34" t="b">
        <f t="shared" si="29"/>
        <v>0</v>
      </c>
      <c r="I142" s="34" t="b">
        <f t="shared" si="30"/>
        <v>0</v>
      </c>
      <c r="J142" s="34" t="b">
        <f t="shared" si="31"/>
        <v>0</v>
      </c>
      <c r="K142" s="34" t="b">
        <f t="shared" si="32"/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16</v>
      </c>
      <c r="Z142" s="26">
        <v>36</v>
      </c>
    </row>
    <row r="143" spans="3:26" x14ac:dyDescent="0.2">
      <c r="C143" s="34" t="b">
        <f t="shared" si="24"/>
        <v>0</v>
      </c>
      <c r="D143" s="34" t="b">
        <f t="shared" si="25"/>
        <v>0</v>
      </c>
      <c r="E143" s="34" t="b">
        <f t="shared" si="26"/>
        <v>0</v>
      </c>
      <c r="F143" s="34" t="b">
        <f t="shared" si="27"/>
        <v>0</v>
      </c>
      <c r="G143" s="34" t="b">
        <f t="shared" si="28"/>
        <v>0</v>
      </c>
      <c r="H143" s="34" t="b">
        <f t="shared" si="29"/>
        <v>0</v>
      </c>
      <c r="I143" s="34" t="b">
        <f t="shared" si="30"/>
        <v>0</v>
      </c>
      <c r="J143" s="34" t="b">
        <f t="shared" si="31"/>
        <v>0</v>
      </c>
      <c r="K143" s="34" t="b">
        <f t="shared" si="32"/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16</v>
      </c>
      <c r="Z143" s="26">
        <v>37</v>
      </c>
    </row>
    <row r="144" spans="3:26" x14ac:dyDescent="0.2">
      <c r="C144" s="34" t="b">
        <f t="shared" si="24"/>
        <v>0</v>
      </c>
      <c r="D144" s="34" t="b">
        <f t="shared" si="25"/>
        <v>0</v>
      </c>
      <c r="E144" s="34" t="b">
        <f t="shared" si="26"/>
        <v>0</v>
      </c>
      <c r="F144" s="34" t="b">
        <f t="shared" si="27"/>
        <v>0</v>
      </c>
      <c r="G144" s="34" t="b">
        <f t="shared" si="28"/>
        <v>0</v>
      </c>
      <c r="H144" s="34" t="b">
        <f t="shared" si="29"/>
        <v>0</v>
      </c>
      <c r="I144" s="34" t="b">
        <f t="shared" si="30"/>
        <v>0</v>
      </c>
      <c r="J144" s="34" t="b">
        <f t="shared" si="31"/>
        <v>0</v>
      </c>
      <c r="K144" s="34" t="b">
        <f t="shared" si="32"/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16</v>
      </c>
      <c r="Z144" s="26">
        <v>38</v>
      </c>
    </row>
    <row r="145" spans="3:26" x14ac:dyDescent="0.2">
      <c r="C145" s="34" t="b">
        <f t="shared" si="24"/>
        <v>1</v>
      </c>
      <c r="D145" s="34" t="b">
        <f t="shared" si="25"/>
        <v>1</v>
      </c>
      <c r="E145" s="34" t="b">
        <f t="shared" si="26"/>
        <v>1</v>
      </c>
      <c r="F145" s="34" t="b">
        <f t="shared" si="27"/>
        <v>1</v>
      </c>
      <c r="G145" s="34" t="b">
        <f t="shared" si="28"/>
        <v>1</v>
      </c>
      <c r="H145" s="34" t="b">
        <f t="shared" si="29"/>
        <v>1</v>
      </c>
      <c r="I145" s="34" t="b">
        <f t="shared" si="30"/>
        <v>1</v>
      </c>
      <c r="J145" s="34" t="b">
        <f t="shared" si="31"/>
        <v>1</v>
      </c>
      <c r="K145" s="34" t="b">
        <f t="shared" si="32"/>
        <v>1</v>
      </c>
      <c r="L145" s="26">
        <v>1</v>
      </c>
      <c r="M145" s="26">
        <v>1</v>
      </c>
      <c r="N145" s="26">
        <v>1</v>
      </c>
      <c r="O145" s="26">
        <v>1</v>
      </c>
      <c r="P145" s="26">
        <v>1</v>
      </c>
      <c r="Q145" s="26">
        <v>1</v>
      </c>
      <c r="R145" s="26">
        <v>1</v>
      </c>
      <c r="S145" s="26">
        <v>1</v>
      </c>
      <c r="T145" s="26">
        <v>1</v>
      </c>
      <c r="U145" s="26">
        <v>1</v>
      </c>
      <c r="V145" s="26">
        <v>1</v>
      </c>
      <c r="W145" s="26">
        <v>1</v>
      </c>
      <c r="X145" s="26">
        <v>1</v>
      </c>
      <c r="Y145" s="26">
        <v>16</v>
      </c>
      <c r="Z145" s="26">
        <v>39</v>
      </c>
    </row>
    <row r="146" spans="3:26" x14ac:dyDescent="0.2">
      <c r="C146" s="34" t="b">
        <f t="shared" si="24"/>
        <v>0</v>
      </c>
      <c r="D146" s="34" t="b">
        <f t="shared" si="25"/>
        <v>0</v>
      </c>
      <c r="E146" s="34" t="b">
        <f t="shared" si="26"/>
        <v>1</v>
      </c>
      <c r="F146" s="34" t="b">
        <f t="shared" si="27"/>
        <v>0</v>
      </c>
      <c r="G146" s="34" t="b">
        <f t="shared" si="28"/>
        <v>0</v>
      </c>
      <c r="H146" s="34" t="b">
        <f t="shared" si="29"/>
        <v>0</v>
      </c>
      <c r="I146" s="34" t="b">
        <f t="shared" si="30"/>
        <v>0</v>
      </c>
      <c r="J146" s="34" t="b">
        <f t="shared" si="31"/>
        <v>0</v>
      </c>
      <c r="K146" s="34" t="b">
        <f t="shared" si="32"/>
        <v>1</v>
      </c>
      <c r="L146" s="26">
        <v>0</v>
      </c>
      <c r="M146" s="26">
        <v>0</v>
      </c>
      <c r="N146" s="26">
        <v>1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16</v>
      </c>
      <c r="Z146" s="26">
        <v>40</v>
      </c>
    </row>
    <row r="147" spans="3:26" x14ac:dyDescent="0.2">
      <c r="C147" s="34" t="b">
        <f t="shared" si="24"/>
        <v>1</v>
      </c>
      <c r="D147" s="34" t="b">
        <f t="shared" si="25"/>
        <v>1</v>
      </c>
      <c r="E147" s="34" t="b">
        <f t="shared" si="26"/>
        <v>1</v>
      </c>
      <c r="F147" s="34" t="b">
        <f t="shared" si="27"/>
        <v>1</v>
      </c>
      <c r="G147" s="34" t="b">
        <f t="shared" si="28"/>
        <v>1</v>
      </c>
      <c r="H147" s="34" t="b">
        <f t="shared" si="29"/>
        <v>1</v>
      </c>
      <c r="I147" s="34" t="b">
        <f t="shared" si="30"/>
        <v>1</v>
      </c>
      <c r="J147" s="34" t="b">
        <f t="shared" si="31"/>
        <v>1</v>
      </c>
      <c r="K147" s="34" t="b">
        <f t="shared" si="32"/>
        <v>1</v>
      </c>
      <c r="L147" s="26">
        <v>1</v>
      </c>
      <c r="M147" s="26">
        <v>1</v>
      </c>
      <c r="N147" s="26">
        <v>1</v>
      </c>
      <c r="O147" s="26">
        <v>1</v>
      </c>
      <c r="P147" s="26">
        <v>1</v>
      </c>
      <c r="Q147" s="26">
        <v>1</v>
      </c>
      <c r="R147" s="26">
        <v>1</v>
      </c>
      <c r="S147" s="26">
        <v>1</v>
      </c>
      <c r="T147" s="26">
        <v>1</v>
      </c>
      <c r="U147" s="26">
        <v>1</v>
      </c>
      <c r="V147" s="26">
        <v>1</v>
      </c>
      <c r="W147" s="26">
        <v>1</v>
      </c>
      <c r="X147" s="26">
        <v>1</v>
      </c>
      <c r="Y147" s="26">
        <v>16</v>
      </c>
      <c r="Z147" s="26">
        <v>41</v>
      </c>
    </row>
    <row r="148" spans="3:26" x14ac:dyDescent="0.2">
      <c r="C148" s="34" t="b">
        <f t="shared" si="24"/>
        <v>0</v>
      </c>
      <c r="D148" s="34" t="b">
        <f t="shared" si="25"/>
        <v>0</v>
      </c>
      <c r="E148" s="34" t="b">
        <f t="shared" si="26"/>
        <v>0</v>
      </c>
      <c r="F148" s="34" t="b">
        <f t="shared" si="27"/>
        <v>0</v>
      </c>
      <c r="G148" s="34" t="b">
        <f t="shared" si="28"/>
        <v>0</v>
      </c>
      <c r="H148" s="34" t="b">
        <f t="shared" si="29"/>
        <v>0</v>
      </c>
      <c r="I148" s="34" t="b">
        <f t="shared" si="30"/>
        <v>0</v>
      </c>
      <c r="J148" s="34" t="b">
        <f t="shared" si="31"/>
        <v>0</v>
      </c>
      <c r="K148" s="34" t="b">
        <f t="shared" si="32"/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16</v>
      </c>
      <c r="Z148" s="26">
        <v>42</v>
      </c>
    </row>
    <row r="149" spans="3:26" x14ac:dyDescent="0.2">
      <c r="C149" s="34" t="b">
        <f t="shared" si="24"/>
        <v>0</v>
      </c>
      <c r="D149" s="34" t="b">
        <f t="shared" si="25"/>
        <v>0</v>
      </c>
      <c r="E149" s="34" t="b">
        <f t="shared" si="26"/>
        <v>0</v>
      </c>
      <c r="F149" s="34" t="b">
        <f t="shared" si="27"/>
        <v>0</v>
      </c>
      <c r="G149" s="34" t="b">
        <f t="shared" si="28"/>
        <v>0</v>
      </c>
      <c r="H149" s="34" t="b">
        <f t="shared" si="29"/>
        <v>0</v>
      </c>
      <c r="I149" s="34" t="b">
        <f t="shared" si="30"/>
        <v>0</v>
      </c>
      <c r="J149" s="34" t="b">
        <f t="shared" si="31"/>
        <v>0</v>
      </c>
      <c r="K149" s="34" t="b">
        <f t="shared" si="32"/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16</v>
      </c>
      <c r="Z149" s="26">
        <v>43</v>
      </c>
    </row>
    <row r="150" spans="3:26" x14ac:dyDescent="0.2">
      <c r="C150" s="34" t="b">
        <f t="shared" si="24"/>
        <v>0</v>
      </c>
      <c r="D150" s="34" t="b">
        <f t="shared" si="25"/>
        <v>0</v>
      </c>
      <c r="E150" s="34" t="b">
        <f t="shared" si="26"/>
        <v>0</v>
      </c>
      <c r="F150" s="34" t="b">
        <f t="shared" si="27"/>
        <v>0</v>
      </c>
      <c r="G150" s="34" t="b">
        <f t="shared" si="28"/>
        <v>0</v>
      </c>
      <c r="H150" s="34" t="b">
        <f t="shared" si="29"/>
        <v>0</v>
      </c>
      <c r="I150" s="34" t="b">
        <f t="shared" si="30"/>
        <v>0</v>
      </c>
      <c r="J150" s="34" t="b">
        <f t="shared" si="31"/>
        <v>0</v>
      </c>
      <c r="K150" s="34" t="b">
        <f t="shared" si="32"/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16</v>
      </c>
      <c r="Z150" s="26">
        <v>44</v>
      </c>
    </row>
    <row r="151" spans="3:26" x14ac:dyDescent="0.2">
      <c r="C151" s="34" t="b">
        <f t="shared" si="24"/>
        <v>0</v>
      </c>
      <c r="D151" s="34" t="b">
        <f t="shared" si="25"/>
        <v>0</v>
      </c>
      <c r="E151" s="34" t="b">
        <f t="shared" si="26"/>
        <v>1</v>
      </c>
      <c r="F151" s="34" t="b">
        <f t="shared" si="27"/>
        <v>0</v>
      </c>
      <c r="G151" s="34" t="b">
        <f t="shared" si="28"/>
        <v>0</v>
      </c>
      <c r="H151" s="34" t="b">
        <f t="shared" si="29"/>
        <v>0</v>
      </c>
      <c r="I151" s="34" t="b">
        <f t="shared" si="30"/>
        <v>0</v>
      </c>
      <c r="J151" s="34" t="b">
        <f t="shared" si="31"/>
        <v>0</v>
      </c>
      <c r="K151" s="34" t="b">
        <f t="shared" si="32"/>
        <v>1</v>
      </c>
      <c r="L151" s="26">
        <v>0</v>
      </c>
      <c r="M151" s="26">
        <v>0</v>
      </c>
      <c r="N151" s="26">
        <v>1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16</v>
      </c>
      <c r="Z151" s="26">
        <v>45</v>
      </c>
    </row>
    <row r="152" spans="3:26" x14ac:dyDescent="0.2">
      <c r="C152" s="34" t="b">
        <f t="shared" si="24"/>
        <v>0</v>
      </c>
      <c r="D152" s="34" t="b">
        <f t="shared" si="25"/>
        <v>0</v>
      </c>
      <c r="E152" s="34" t="b">
        <f t="shared" si="26"/>
        <v>0</v>
      </c>
      <c r="F152" s="34" t="b">
        <f t="shared" si="27"/>
        <v>0</v>
      </c>
      <c r="G152" s="34" t="b">
        <f t="shared" si="28"/>
        <v>0</v>
      </c>
      <c r="H152" s="34" t="b">
        <f t="shared" si="29"/>
        <v>0</v>
      </c>
      <c r="I152" s="34" t="b">
        <f t="shared" si="30"/>
        <v>0</v>
      </c>
      <c r="J152" s="34" t="b">
        <f t="shared" si="31"/>
        <v>0</v>
      </c>
      <c r="K152" s="34" t="b">
        <f t="shared" si="32"/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16</v>
      </c>
      <c r="Z152" s="26">
        <v>46</v>
      </c>
    </row>
    <row r="153" spans="3:26" x14ac:dyDescent="0.2">
      <c r="C153" s="34" t="b">
        <f t="shared" si="24"/>
        <v>1</v>
      </c>
      <c r="D153" s="34" t="b">
        <f t="shared" si="25"/>
        <v>1</v>
      </c>
      <c r="E153" s="34" t="b">
        <f t="shared" si="26"/>
        <v>1</v>
      </c>
      <c r="F153" s="34" t="b">
        <f t="shared" si="27"/>
        <v>1</v>
      </c>
      <c r="G153" s="34" t="b">
        <f t="shared" si="28"/>
        <v>1</v>
      </c>
      <c r="H153" s="34" t="b">
        <f t="shared" si="29"/>
        <v>1</v>
      </c>
      <c r="I153" s="34" t="b">
        <f t="shared" si="30"/>
        <v>1</v>
      </c>
      <c r="J153" s="34" t="b">
        <f t="shared" si="31"/>
        <v>1</v>
      </c>
      <c r="K153" s="34" t="b">
        <f t="shared" si="32"/>
        <v>1</v>
      </c>
      <c r="L153" s="26">
        <v>1</v>
      </c>
      <c r="M153" s="26">
        <v>1</v>
      </c>
      <c r="N153" s="26">
        <v>1</v>
      </c>
      <c r="O153" s="26">
        <v>1</v>
      </c>
      <c r="P153" s="26">
        <v>1</v>
      </c>
      <c r="Q153" s="26">
        <v>1</v>
      </c>
      <c r="R153" s="26">
        <v>1</v>
      </c>
      <c r="S153" s="26">
        <v>1</v>
      </c>
      <c r="T153" s="26">
        <v>1</v>
      </c>
      <c r="U153" s="26">
        <v>1</v>
      </c>
      <c r="V153" s="26">
        <v>1</v>
      </c>
      <c r="W153" s="26">
        <v>1</v>
      </c>
      <c r="X153" s="26">
        <v>1</v>
      </c>
      <c r="Y153" s="26">
        <v>16</v>
      </c>
      <c r="Z153" s="26">
        <v>47</v>
      </c>
    </row>
    <row r="154" spans="3:26" x14ac:dyDescent="0.2">
      <c r="C154" s="34" t="b">
        <f t="shared" si="24"/>
        <v>0</v>
      </c>
      <c r="D154" s="34" t="b">
        <f t="shared" si="25"/>
        <v>0</v>
      </c>
      <c r="E154" s="34" t="b">
        <f t="shared" si="26"/>
        <v>1</v>
      </c>
      <c r="F154" s="34" t="b">
        <f t="shared" si="27"/>
        <v>0</v>
      </c>
      <c r="G154" s="34" t="b">
        <f t="shared" si="28"/>
        <v>0</v>
      </c>
      <c r="H154" s="34" t="b">
        <f t="shared" si="29"/>
        <v>0</v>
      </c>
      <c r="I154" s="34" t="b">
        <f t="shared" si="30"/>
        <v>0</v>
      </c>
      <c r="J154" s="34" t="b">
        <f t="shared" si="31"/>
        <v>0</v>
      </c>
      <c r="K154" s="34" t="b">
        <f t="shared" si="32"/>
        <v>1</v>
      </c>
      <c r="L154" s="26">
        <v>0</v>
      </c>
      <c r="M154" s="26">
        <v>0</v>
      </c>
      <c r="N154" s="26">
        <v>1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16</v>
      </c>
      <c r="Z154" s="26">
        <v>48</v>
      </c>
    </row>
    <row r="155" spans="3:26" x14ac:dyDescent="0.2">
      <c r="C155" s="34" t="b">
        <f t="shared" si="24"/>
        <v>1</v>
      </c>
      <c r="D155" s="34" t="b">
        <f t="shared" si="25"/>
        <v>1</v>
      </c>
      <c r="E155" s="34" t="b">
        <f t="shared" si="26"/>
        <v>1</v>
      </c>
      <c r="F155" s="34" t="b">
        <f t="shared" si="27"/>
        <v>1</v>
      </c>
      <c r="G155" s="34" t="b">
        <f t="shared" si="28"/>
        <v>1</v>
      </c>
      <c r="H155" s="34" t="b">
        <f t="shared" si="29"/>
        <v>1</v>
      </c>
      <c r="I155" s="34" t="b">
        <f t="shared" si="30"/>
        <v>1</v>
      </c>
      <c r="J155" s="34" t="b">
        <f t="shared" si="31"/>
        <v>1</v>
      </c>
      <c r="K155" s="34" t="b">
        <f t="shared" si="32"/>
        <v>1</v>
      </c>
      <c r="L155" s="26">
        <v>1</v>
      </c>
      <c r="M155" s="26">
        <v>1</v>
      </c>
      <c r="N155" s="26">
        <v>1</v>
      </c>
      <c r="O155" s="26">
        <v>1</v>
      </c>
      <c r="P155" s="26">
        <v>1</v>
      </c>
      <c r="Q155" s="26">
        <v>1</v>
      </c>
      <c r="R155" s="26">
        <v>1</v>
      </c>
      <c r="S155" s="26">
        <v>1</v>
      </c>
      <c r="T155" s="26">
        <v>1</v>
      </c>
      <c r="U155" s="26">
        <v>1</v>
      </c>
      <c r="V155" s="26">
        <v>1</v>
      </c>
      <c r="W155" s="26">
        <v>1</v>
      </c>
      <c r="X155" s="26">
        <v>1</v>
      </c>
      <c r="Y155" s="26">
        <v>16</v>
      </c>
      <c r="Z155" s="26">
        <v>49</v>
      </c>
    </row>
    <row r="156" spans="3:26" x14ac:dyDescent="0.2">
      <c r="C156" s="34" t="b">
        <f t="shared" si="24"/>
        <v>0</v>
      </c>
      <c r="D156" s="34" t="b">
        <f t="shared" si="25"/>
        <v>0</v>
      </c>
      <c r="E156" s="34" t="b">
        <f t="shared" si="26"/>
        <v>0</v>
      </c>
      <c r="F156" s="34" t="b">
        <f t="shared" si="27"/>
        <v>0</v>
      </c>
      <c r="G156" s="34" t="b">
        <f t="shared" si="28"/>
        <v>0</v>
      </c>
      <c r="H156" s="34" t="b">
        <f t="shared" si="29"/>
        <v>0</v>
      </c>
      <c r="I156" s="34" t="b">
        <f t="shared" si="30"/>
        <v>0</v>
      </c>
      <c r="J156" s="34" t="b">
        <f t="shared" si="31"/>
        <v>0</v>
      </c>
      <c r="K156" s="34" t="b">
        <f t="shared" si="32"/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16</v>
      </c>
      <c r="Z156" s="26">
        <v>50</v>
      </c>
    </row>
    <row r="157" spans="3:26" x14ac:dyDescent="0.2">
      <c r="C157" s="34" t="b">
        <f t="shared" si="24"/>
        <v>0</v>
      </c>
      <c r="D157" s="34" t="b">
        <f t="shared" si="25"/>
        <v>0</v>
      </c>
      <c r="E157" s="34" t="b">
        <f t="shared" si="26"/>
        <v>0</v>
      </c>
      <c r="F157" s="34" t="b">
        <f t="shared" si="27"/>
        <v>0</v>
      </c>
      <c r="G157" s="34" t="b">
        <f t="shared" si="28"/>
        <v>0</v>
      </c>
      <c r="H157" s="34" t="b">
        <f t="shared" si="29"/>
        <v>0</v>
      </c>
      <c r="I157" s="34" t="b">
        <f t="shared" si="30"/>
        <v>0</v>
      </c>
      <c r="J157" s="34" t="b">
        <f t="shared" si="31"/>
        <v>0</v>
      </c>
      <c r="K157" s="34" t="b">
        <f t="shared" si="32"/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16</v>
      </c>
      <c r="Z157" s="26">
        <v>51</v>
      </c>
    </row>
    <row r="158" spans="3:26" x14ac:dyDescent="0.2">
      <c r="C158" s="34" t="b">
        <f t="shared" si="24"/>
        <v>0</v>
      </c>
      <c r="D158" s="34" t="b">
        <f t="shared" si="25"/>
        <v>0</v>
      </c>
      <c r="E158" s="34" t="b">
        <f t="shared" si="26"/>
        <v>0</v>
      </c>
      <c r="F158" s="34" t="b">
        <f t="shared" si="27"/>
        <v>0</v>
      </c>
      <c r="G158" s="34" t="b">
        <f t="shared" si="28"/>
        <v>0</v>
      </c>
      <c r="H158" s="34" t="b">
        <f t="shared" si="29"/>
        <v>0</v>
      </c>
      <c r="I158" s="34" t="b">
        <f t="shared" si="30"/>
        <v>0</v>
      </c>
      <c r="J158" s="34" t="b">
        <f t="shared" si="31"/>
        <v>0</v>
      </c>
      <c r="K158" s="34" t="b">
        <f t="shared" si="32"/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16</v>
      </c>
      <c r="Z158" s="26">
        <v>52</v>
      </c>
    </row>
    <row r="159" spans="3:26" x14ac:dyDescent="0.2">
      <c r="C159" s="34" t="b">
        <f t="shared" si="24"/>
        <v>0</v>
      </c>
      <c r="D159" s="34" t="b">
        <f t="shared" si="25"/>
        <v>0</v>
      </c>
      <c r="E159" s="34" t="b">
        <f t="shared" si="26"/>
        <v>0</v>
      </c>
      <c r="F159" s="34" t="b">
        <f t="shared" si="27"/>
        <v>0</v>
      </c>
      <c r="G159" s="34" t="b">
        <f t="shared" si="28"/>
        <v>0</v>
      </c>
      <c r="H159" s="34" t="b">
        <f t="shared" si="29"/>
        <v>0</v>
      </c>
      <c r="I159" s="34" t="b">
        <f t="shared" si="30"/>
        <v>0</v>
      </c>
      <c r="J159" s="34" t="b">
        <f t="shared" si="31"/>
        <v>0</v>
      </c>
      <c r="K159" s="34" t="b">
        <f t="shared" si="32"/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16</v>
      </c>
      <c r="Z159" s="26">
        <v>53</v>
      </c>
    </row>
    <row r="160" spans="3:26" x14ac:dyDescent="0.2">
      <c r="C160" s="34" t="b">
        <f t="shared" si="24"/>
        <v>0</v>
      </c>
      <c r="D160" s="34" t="b">
        <f t="shared" si="25"/>
        <v>0</v>
      </c>
      <c r="E160" s="34" t="b">
        <f t="shared" si="26"/>
        <v>0</v>
      </c>
      <c r="F160" s="34" t="b">
        <f t="shared" si="27"/>
        <v>0</v>
      </c>
      <c r="G160" s="34" t="b">
        <f t="shared" si="28"/>
        <v>0</v>
      </c>
      <c r="H160" s="34" t="b">
        <f t="shared" si="29"/>
        <v>0</v>
      </c>
      <c r="I160" s="34" t="b">
        <f t="shared" si="30"/>
        <v>0</v>
      </c>
      <c r="J160" s="34" t="b">
        <f t="shared" si="31"/>
        <v>0</v>
      </c>
      <c r="K160" s="34" t="b">
        <f t="shared" si="32"/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16</v>
      </c>
      <c r="Z160" s="26">
        <v>54</v>
      </c>
    </row>
    <row r="161" spans="3:26" x14ac:dyDescent="0.2">
      <c r="C161" s="34" t="b">
        <f t="shared" si="24"/>
        <v>1</v>
      </c>
      <c r="D161" s="34" t="b">
        <f t="shared" si="25"/>
        <v>1</v>
      </c>
      <c r="E161" s="34" t="b">
        <f t="shared" si="26"/>
        <v>1</v>
      </c>
      <c r="F161" s="34" t="b">
        <f t="shared" si="27"/>
        <v>1</v>
      </c>
      <c r="G161" s="34" t="b">
        <f t="shared" si="28"/>
        <v>1</v>
      </c>
      <c r="H161" s="34" t="b">
        <f t="shared" si="29"/>
        <v>1</v>
      </c>
      <c r="I161" s="34" t="b">
        <f t="shared" si="30"/>
        <v>1</v>
      </c>
      <c r="J161" s="34" t="b">
        <f t="shared" si="31"/>
        <v>1</v>
      </c>
      <c r="K161" s="34" t="b">
        <f t="shared" si="32"/>
        <v>1</v>
      </c>
      <c r="L161" s="26">
        <v>1</v>
      </c>
      <c r="M161" s="26">
        <v>1</v>
      </c>
      <c r="N161" s="26">
        <v>1</v>
      </c>
      <c r="O161" s="26">
        <v>1</v>
      </c>
      <c r="P161" s="26">
        <v>1</v>
      </c>
      <c r="Q161" s="26">
        <v>1</v>
      </c>
      <c r="R161" s="26">
        <v>1</v>
      </c>
      <c r="S161" s="26">
        <v>1</v>
      </c>
      <c r="T161" s="26">
        <v>1</v>
      </c>
      <c r="U161" s="26">
        <v>1</v>
      </c>
      <c r="V161" s="26">
        <v>1</v>
      </c>
      <c r="W161" s="26">
        <v>1</v>
      </c>
      <c r="X161" s="26">
        <v>1</v>
      </c>
      <c r="Y161" s="26">
        <v>16</v>
      </c>
      <c r="Z161" s="26">
        <v>55</v>
      </c>
    </row>
    <row r="162" spans="3:26" x14ac:dyDescent="0.2">
      <c r="C162" s="34" t="b">
        <f t="shared" si="24"/>
        <v>0</v>
      </c>
      <c r="D162" s="34" t="b">
        <f t="shared" si="25"/>
        <v>0</v>
      </c>
      <c r="E162" s="34" t="b">
        <f t="shared" si="26"/>
        <v>0</v>
      </c>
      <c r="F162" s="34" t="b">
        <f t="shared" si="27"/>
        <v>0</v>
      </c>
      <c r="G162" s="34" t="b">
        <f t="shared" si="28"/>
        <v>0</v>
      </c>
      <c r="H162" s="34" t="b">
        <f t="shared" si="29"/>
        <v>0</v>
      </c>
      <c r="I162" s="34" t="b">
        <f t="shared" si="30"/>
        <v>0</v>
      </c>
      <c r="J162" s="34" t="b">
        <f t="shared" si="31"/>
        <v>0</v>
      </c>
      <c r="K162" s="34" t="b">
        <f t="shared" si="32"/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16</v>
      </c>
      <c r="Z162" s="26">
        <v>56</v>
      </c>
    </row>
    <row r="163" spans="3:26" x14ac:dyDescent="0.2">
      <c r="C163" s="34" t="b">
        <f t="shared" si="24"/>
        <v>0</v>
      </c>
      <c r="D163" s="34" t="b">
        <f t="shared" si="25"/>
        <v>0</v>
      </c>
      <c r="E163" s="34" t="b">
        <f t="shared" si="26"/>
        <v>0</v>
      </c>
      <c r="F163" s="34" t="b">
        <f t="shared" si="27"/>
        <v>0</v>
      </c>
      <c r="G163" s="34" t="b">
        <f t="shared" si="28"/>
        <v>0</v>
      </c>
      <c r="H163" s="34" t="b">
        <f t="shared" si="29"/>
        <v>0</v>
      </c>
      <c r="I163" s="34" t="b">
        <f t="shared" si="30"/>
        <v>0</v>
      </c>
      <c r="J163" s="34" t="b">
        <f t="shared" si="31"/>
        <v>0</v>
      </c>
      <c r="K163" s="34" t="b">
        <f t="shared" si="32"/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16</v>
      </c>
      <c r="Z163" s="26">
        <v>57</v>
      </c>
    </row>
    <row r="164" spans="3:26" x14ac:dyDescent="0.2">
      <c r="C164" s="34" t="b">
        <f t="shared" si="24"/>
        <v>0</v>
      </c>
      <c r="D164" s="34" t="b">
        <f t="shared" si="25"/>
        <v>0</v>
      </c>
      <c r="E164" s="34" t="b">
        <f t="shared" si="26"/>
        <v>0</v>
      </c>
      <c r="F164" s="34" t="b">
        <f t="shared" si="27"/>
        <v>0</v>
      </c>
      <c r="G164" s="34" t="b">
        <f t="shared" si="28"/>
        <v>0</v>
      </c>
      <c r="H164" s="34" t="b">
        <f t="shared" si="29"/>
        <v>1</v>
      </c>
      <c r="I164" s="34" t="b">
        <f t="shared" si="30"/>
        <v>0</v>
      </c>
      <c r="J164" s="34" t="b">
        <f t="shared" si="31"/>
        <v>0</v>
      </c>
      <c r="K164" s="34" t="b">
        <f t="shared" si="32"/>
        <v>1</v>
      </c>
      <c r="L164" s="26">
        <v>0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1</v>
      </c>
      <c r="U164" s="26">
        <v>0</v>
      </c>
      <c r="V164" s="26">
        <v>0</v>
      </c>
      <c r="W164" s="26">
        <v>0</v>
      </c>
      <c r="X164" s="26">
        <v>0</v>
      </c>
      <c r="Y164" s="26">
        <v>16</v>
      </c>
      <c r="Z164" s="26">
        <v>58</v>
      </c>
    </row>
    <row r="165" spans="3:26" x14ac:dyDescent="0.2">
      <c r="C165" s="34" t="b">
        <f t="shared" si="24"/>
        <v>0</v>
      </c>
      <c r="D165" s="34" t="b">
        <f t="shared" si="25"/>
        <v>0</v>
      </c>
      <c r="E165" s="34" t="b">
        <f t="shared" si="26"/>
        <v>0</v>
      </c>
      <c r="F165" s="34" t="b">
        <f t="shared" si="27"/>
        <v>0</v>
      </c>
      <c r="G165" s="34" t="b">
        <f t="shared" si="28"/>
        <v>0</v>
      </c>
      <c r="H165" s="34" t="b">
        <f t="shared" si="29"/>
        <v>0</v>
      </c>
      <c r="I165" s="34" t="b">
        <f t="shared" si="30"/>
        <v>0</v>
      </c>
      <c r="J165" s="34" t="b">
        <f t="shared" si="31"/>
        <v>0</v>
      </c>
      <c r="K165" s="34" t="b">
        <f t="shared" si="32"/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16</v>
      </c>
      <c r="Z165" s="26">
        <v>59</v>
      </c>
    </row>
    <row r="166" spans="3:26" x14ac:dyDescent="0.2">
      <c r="C166" s="34" t="b">
        <f t="shared" si="24"/>
        <v>1</v>
      </c>
      <c r="D166" s="34" t="b">
        <f t="shared" si="25"/>
        <v>1</v>
      </c>
      <c r="E166" s="34" t="b">
        <f t="shared" si="26"/>
        <v>1</v>
      </c>
      <c r="F166" s="34" t="b">
        <f t="shared" si="27"/>
        <v>1</v>
      </c>
      <c r="G166" s="34" t="b">
        <f t="shared" si="28"/>
        <v>1</v>
      </c>
      <c r="H166" s="34" t="b">
        <f t="shared" si="29"/>
        <v>1</v>
      </c>
      <c r="I166" s="34" t="b">
        <f t="shared" si="30"/>
        <v>1</v>
      </c>
      <c r="J166" s="34" t="b">
        <f t="shared" si="31"/>
        <v>1</v>
      </c>
      <c r="K166" s="34" t="b">
        <f t="shared" si="32"/>
        <v>1</v>
      </c>
      <c r="L166" s="26">
        <v>1</v>
      </c>
      <c r="M166" s="26">
        <v>1</v>
      </c>
      <c r="N166" s="26">
        <v>1</v>
      </c>
      <c r="O166" s="26">
        <v>1</v>
      </c>
      <c r="P166" s="26">
        <v>1</v>
      </c>
      <c r="Q166" s="26">
        <v>1</v>
      </c>
      <c r="R166" s="26">
        <v>1</v>
      </c>
      <c r="S166" s="26">
        <v>1</v>
      </c>
      <c r="T166" s="26">
        <v>1</v>
      </c>
      <c r="U166" s="26">
        <v>1</v>
      </c>
      <c r="V166" s="26">
        <v>1</v>
      </c>
      <c r="W166" s="26">
        <v>1</v>
      </c>
      <c r="X166" s="26">
        <v>1</v>
      </c>
      <c r="Y166" s="26">
        <v>16</v>
      </c>
      <c r="Z166" s="26">
        <v>60</v>
      </c>
    </row>
    <row r="167" spans="3:26" x14ac:dyDescent="0.2">
      <c r="C167" s="34" t="b">
        <f t="shared" si="24"/>
        <v>0</v>
      </c>
      <c r="D167" s="34" t="b">
        <f t="shared" si="25"/>
        <v>0</v>
      </c>
      <c r="E167" s="34" t="b">
        <f t="shared" si="26"/>
        <v>0</v>
      </c>
      <c r="F167" s="34" t="b">
        <f t="shared" si="27"/>
        <v>0</v>
      </c>
      <c r="G167" s="34" t="b">
        <f t="shared" si="28"/>
        <v>0</v>
      </c>
      <c r="H167" s="34" t="b">
        <f t="shared" si="29"/>
        <v>0</v>
      </c>
      <c r="I167" s="34" t="b">
        <f t="shared" si="30"/>
        <v>0</v>
      </c>
      <c r="J167" s="34" t="b">
        <f t="shared" si="31"/>
        <v>0</v>
      </c>
      <c r="K167" s="34" t="b">
        <f t="shared" si="32"/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16</v>
      </c>
      <c r="Z167" s="26">
        <v>61</v>
      </c>
    </row>
    <row r="168" spans="3:26" x14ac:dyDescent="0.2">
      <c r="C168" s="34" t="b">
        <f t="shared" si="24"/>
        <v>0</v>
      </c>
      <c r="D168" s="34" t="b">
        <f t="shared" si="25"/>
        <v>0</v>
      </c>
      <c r="E168" s="34" t="b">
        <f t="shared" si="26"/>
        <v>0</v>
      </c>
      <c r="F168" s="34" t="b">
        <f t="shared" si="27"/>
        <v>0</v>
      </c>
      <c r="G168" s="34" t="b">
        <f t="shared" si="28"/>
        <v>0</v>
      </c>
      <c r="H168" s="34" t="b">
        <f t="shared" si="29"/>
        <v>0</v>
      </c>
      <c r="I168" s="34" t="b">
        <f t="shared" si="30"/>
        <v>0</v>
      </c>
      <c r="J168" s="34" t="b">
        <f t="shared" si="31"/>
        <v>0</v>
      </c>
      <c r="K168" s="34" t="b">
        <f t="shared" si="32"/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16</v>
      </c>
      <c r="Z168" s="26">
        <v>62</v>
      </c>
    </row>
    <row r="169" spans="3:26" x14ac:dyDescent="0.2">
      <c r="C169" s="34" t="b">
        <f t="shared" si="24"/>
        <v>0</v>
      </c>
      <c r="D169" s="34" t="b">
        <f t="shared" si="25"/>
        <v>0</v>
      </c>
      <c r="E169" s="34" t="b">
        <f t="shared" si="26"/>
        <v>0</v>
      </c>
      <c r="F169" s="34" t="b">
        <f t="shared" si="27"/>
        <v>0</v>
      </c>
      <c r="G169" s="34" t="b">
        <f t="shared" si="28"/>
        <v>0</v>
      </c>
      <c r="H169" s="34" t="b">
        <f t="shared" si="29"/>
        <v>0</v>
      </c>
      <c r="I169" s="34" t="b">
        <f t="shared" si="30"/>
        <v>0</v>
      </c>
      <c r="J169" s="34" t="b">
        <f t="shared" si="31"/>
        <v>0</v>
      </c>
      <c r="K169" s="34" t="b">
        <f t="shared" si="32"/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16</v>
      </c>
      <c r="Z169" s="26">
        <v>63</v>
      </c>
    </row>
    <row r="170" spans="3:26" x14ac:dyDescent="0.2">
      <c r="C170" s="34" t="b">
        <f t="shared" si="24"/>
        <v>1</v>
      </c>
      <c r="D170" s="34" t="b">
        <f t="shared" si="25"/>
        <v>1</v>
      </c>
      <c r="E170" s="34" t="b">
        <f t="shared" si="26"/>
        <v>1</v>
      </c>
      <c r="F170" s="34" t="b">
        <f t="shared" si="27"/>
        <v>1</v>
      </c>
      <c r="G170" s="34" t="b">
        <f t="shared" si="28"/>
        <v>1</v>
      </c>
      <c r="H170" s="34" t="b">
        <f t="shared" si="29"/>
        <v>1</v>
      </c>
      <c r="I170" s="34" t="b">
        <f t="shared" si="30"/>
        <v>1</v>
      </c>
      <c r="J170" s="34" t="b">
        <f t="shared" si="31"/>
        <v>1</v>
      </c>
      <c r="K170" s="34" t="b">
        <f t="shared" si="32"/>
        <v>1</v>
      </c>
      <c r="L170" s="26">
        <v>1</v>
      </c>
      <c r="M170" s="26">
        <v>1</v>
      </c>
      <c r="N170" s="26">
        <v>1</v>
      </c>
      <c r="O170" s="26">
        <v>1</v>
      </c>
      <c r="P170" s="26">
        <v>1</v>
      </c>
      <c r="Q170" s="26">
        <v>1</v>
      </c>
      <c r="R170" s="26">
        <v>1</v>
      </c>
      <c r="S170" s="26">
        <v>1</v>
      </c>
      <c r="T170" s="26">
        <v>1</v>
      </c>
      <c r="U170" s="26">
        <v>1</v>
      </c>
      <c r="V170" s="26">
        <v>1</v>
      </c>
      <c r="W170" s="26">
        <v>1</v>
      </c>
      <c r="X170" s="26">
        <v>1</v>
      </c>
      <c r="Y170" s="26">
        <v>16</v>
      </c>
      <c r="Z170" s="26">
        <v>64</v>
      </c>
    </row>
    <row r="171" spans="3:26" x14ac:dyDescent="0.2">
      <c r="C171" s="34" t="b">
        <f t="shared" si="24"/>
        <v>0</v>
      </c>
      <c r="D171" s="34" t="b">
        <f t="shared" si="25"/>
        <v>0</v>
      </c>
      <c r="E171" s="34" t="b">
        <f t="shared" si="26"/>
        <v>0</v>
      </c>
      <c r="F171" s="34" t="b">
        <f t="shared" si="27"/>
        <v>0</v>
      </c>
      <c r="G171" s="34" t="b">
        <f t="shared" si="28"/>
        <v>0</v>
      </c>
      <c r="H171" s="34" t="b">
        <f t="shared" si="29"/>
        <v>0</v>
      </c>
      <c r="I171" s="34" t="b">
        <f t="shared" si="30"/>
        <v>0</v>
      </c>
      <c r="J171" s="34" t="b">
        <f t="shared" si="31"/>
        <v>0</v>
      </c>
      <c r="K171" s="34" t="b">
        <f t="shared" si="32"/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16</v>
      </c>
      <c r="Z171" s="26">
        <v>65</v>
      </c>
    </row>
    <row r="172" spans="3:26" x14ac:dyDescent="0.2">
      <c r="C172" s="34" t="b">
        <f t="shared" si="24"/>
        <v>0</v>
      </c>
      <c r="D172" s="34" t="b">
        <f t="shared" si="25"/>
        <v>0</v>
      </c>
      <c r="E172" s="34" t="b">
        <f t="shared" si="26"/>
        <v>0</v>
      </c>
      <c r="F172" s="34" t="b">
        <f t="shared" si="27"/>
        <v>0</v>
      </c>
      <c r="G172" s="34" t="b">
        <f t="shared" si="28"/>
        <v>0</v>
      </c>
      <c r="H172" s="34" t="b">
        <f t="shared" si="29"/>
        <v>0</v>
      </c>
      <c r="I172" s="34" t="b">
        <f t="shared" si="30"/>
        <v>0</v>
      </c>
      <c r="J172" s="34" t="b">
        <f t="shared" si="31"/>
        <v>0</v>
      </c>
      <c r="K172" s="34" t="b">
        <f t="shared" si="32"/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16</v>
      </c>
      <c r="Z172" s="26">
        <v>66</v>
      </c>
    </row>
    <row r="173" spans="3:26" x14ac:dyDescent="0.2">
      <c r="C173" s="34" t="b">
        <f t="shared" si="24"/>
        <v>0</v>
      </c>
      <c r="D173" s="34" t="b">
        <f t="shared" si="25"/>
        <v>0</v>
      </c>
      <c r="E173" s="34" t="b">
        <f t="shared" si="26"/>
        <v>0</v>
      </c>
      <c r="F173" s="34" t="b">
        <f t="shared" si="27"/>
        <v>0</v>
      </c>
      <c r="G173" s="34" t="b">
        <f t="shared" si="28"/>
        <v>0</v>
      </c>
      <c r="H173" s="34" t="b">
        <f t="shared" si="29"/>
        <v>0</v>
      </c>
      <c r="I173" s="34" t="b">
        <f t="shared" si="30"/>
        <v>0</v>
      </c>
      <c r="J173" s="34" t="b">
        <f t="shared" si="31"/>
        <v>0</v>
      </c>
      <c r="K173" s="34" t="b">
        <f t="shared" si="32"/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16</v>
      </c>
      <c r="Z173" s="26">
        <v>67</v>
      </c>
    </row>
    <row r="174" spans="3:26" x14ac:dyDescent="0.2">
      <c r="C174" s="34" t="b">
        <f t="shared" si="24"/>
        <v>0</v>
      </c>
      <c r="D174" s="34" t="b">
        <f t="shared" si="25"/>
        <v>0</v>
      </c>
      <c r="E174" s="34" t="b">
        <f t="shared" si="26"/>
        <v>0</v>
      </c>
      <c r="F174" s="34" t="b">
        <f t="shared" si="27"/>
        <v>0</v>
      </c>
      <c r="G174" s="34" t="b">
        <f t="shared" si="28"/>
        <v>0</v>
      </c>
      <c r="H174" s="34" t="b">
        <f t="shared" si="29"/>
        <v>0</v>
      </c>
      <c r="I174" s="34" t="b">
        <f t="shared" si="30"/>
        <v>0</v>
      </c>
      <c r="J174" s="34" t="b">
        <f t="shared" si="31"/>
        <v>0</v>
      </c>
      <c r="K174" s="34" t="b">
        <f t="shared" si="32"/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16</v>
      </c>
      <c r="Z174" s="26">
        <v>68</v>
      </c>
    </row>
    <row r="175" spans="3:26" x14ac:dyDescent="0.2">
      <c r="C175" s="34" t="b">
        <f t="shared" si="24"/>
        <v>0</v>
      </c>
      <c r="D175" s="34" t="b">
        <f t="shared" si="25"/>
        <v>0</v>
      </c>
      <c r="E175" s="34" t="b">
        <f t="shared" si="26"/>
        <v>0</v>
      </c>
      <c r="F175" s="34" t="b">
        <f t="shared" si="27"/>
        <v>0</v>
      </c>
      <c r="G175" s="34" t="b">
        <f t="shared" si="28"/>
        <v>0</v>
      </c>
      <c r="H175" s="34" t="b">
        <f t="shared" si="29"/>
        <v>0</v>
      </c>
      <c r="I175" s="34" t="b">
        <f t="shared" si="30"/>
        <v>0</v>
      </c>
      <c r="J175" s="34" t="b">
        <f t="shared" si="31"/>
        <v>0</v>
      </c>
      <c r="K175" s="34" t="b">
        <f t="shared" si="32"/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16</v>
      </c>
      <c r="Z175" s="26">
        <v>69</v>
      </c>
    </row>
    <row r="176" spans="3:26" x14ac:dyDescent="0.2">
      <c r="C176" s="34" t="b">
        <f t="shared" si="24"/>
        <v>0</v>
      </c>
      <c r="D176" s="34" t="b">
        <f t="shared" si="25"/>
        <v>0</v>
      </c>
      <c r="E176" s="34" t="b">
        <f t="shared" si="26"/>
        <v>0</v>
      </c>
      <c r="F176" s="34" t="b">
        <f t="shared" si="27"/>
        <v>0</v>
      </c>
      <c r="G176" s="34" t="b">
        <f t="shared" si="28"/>
        <v>0</v>
      </c>
      <c r="H176" s="34" t="b">
        <f t="shared" si="29"/>
        <v>0</v>
      </c>
      <c r="I176" s="34" t="b">
        <f t="shared" si="30"/>
        <v>0</v>
      </c>
      <c r="J176" s="34" t="b">
        <f t="shared" si="31"/>
        <v>0</v>
      </c>
      <c r="K176" s="34" t="b">
        <f t="shared" si="32"/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16</v>
      </c>
      <c r="Z176" s="26">
        <v>70</v>
      </c>
    </row>
    <row r="177" spans="3:26" x14ac:dyDescent="0.2">
      <c r="C177" s="34" t="b">
        <f t="shared" si="24"/>
        <v>0</v>
      </c>
      <c r="D177" s="34" t="b">
        <f t="shared" si="25"/>
        <v>0</v>
      </c>
      <c r="E177" s="34" t="b">
        <f t="shared" si="26"/>
        <v>0</v>
      </c>
      <c r="F177" s="34" t="b">
        <f t="shared" si="27"/>
        <v>0</v>
      </c>
      <c r="G177" s="34" t="b">
        <f t="shared" si="28"/>
        <v>0</v>
      </c>
      <c r="H177" s="34" t="b">
        <f t="shared" si="29"/>
        <v>0</v>
      </c>
      <c r="I177" s="34" t="b">
        <f t="shared" si="30"/>
        <v>0</v>
      </c>
      <c r="J177" s="34" t="b">
        <f t="shared" si="31"/>
        <v>0</v>
      </c>
      <c r="K177" s="34" t="b">
        <f t="shared" si="32"/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16</v>
      </c>
      <c r="Z177" s="26">
        <v>71</v>
      </c>
    </row>
    <row r="178" spans="3:26" x14ac:dyDescent="0.2">
      <c r="C178" s="34" t="b">
        <f t="shared" si="24"/>
        <v>0</v>
      </c>
      <c r="D178" s="34" t="b">
        <f t="shared" si="25"/>
        <v>0</v>
      </c>
      <c r="E178" s="34" t="b">
        <f t="shared" si="26"/>
        <v>0</v>
      </c>
      <c r="F178" s="34" t="b">
        <f t="shared" si="27"/>
        <v>0</v>
      </c>
      <c r="G178" s="34" t="b">
        <f t="shared" si="28"/>
        <v>0</v>
      </c>
      <c r="H178" s="34" t="b">
        <f t="shared" si="29"/>
        <v>1</v>
      </c>
      <c r="I178" s="34" t="b">
        <f t="shared" si="30"/>
        <v>0</v>
      </c>
      <c r="J178" s="34" t="b">
        <f t="shared" si="31"/>
        <v>0</v>
      </c>
      <c r="K178" s="34" t="b">
        <f t="shared" si="32"/>
        <v>1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1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16</v>
      </c>
      <c r="Z178" s="26">
        <v>72</v>
      </c>
    </row>
    <row r="179" spans="3:26" x14ac:dyDescent="0.2">
      <c r="C179" s="34" t="b">
        <f t="shared" si="24"/>
        <v>0</v>
      </c>
      <c r="D179" s="34" t="b">
        <f t="shared" si="25"/>
        <v>0</v>
      </c>
      <c r="E179" s="34" t="b">
        <f t="shared" si="26"/>
        <v>0</v>
      </c>
      <c r="F179" s="34" t="b">
        <f t="shared" si="27"/>
        <v>0</v>
      </c>
      <c r="G179" s="34" t="b">
        <f t="shared" si="28"/>
        <v>0</v>
      </c>
      <c r="H179" s="34" t="b">
        <f t="shared" si="29"/>
        <v>0</v>
      </c>
      <c r="I179" s="34" t="b">
        <f t="shared" si="30"/>
        <v>0</v>
      </c>
      <c r="J179" s="34" t="b">
        <f t="shared" si="31"/>
        <v>0</v>
      </c>
      <c r="K179" s="34" t="b">
        <f t="shared" si="32"/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16</v>
      </c>
      <c r="Z179" s="26">
        <v>73</v>
      </c>
    </row>
    <row r="180" spans="3:26" x14ac:dyDescent="0.2">
      <c r="C180" s="34" t="b">
        <f t="shared" si="24"/>
        <v>0</v>
      </c>
      <c r="D180" s="34" t="b">
        <f t="shared" si="25"/>
        <v>0</v>
      </c>
      <c r="E180" s="34" t="b">
        <f t="shared" si="26"/>
        <v>0</v>
      </c>
      <c r="F180" s="34" t="b">
        <f t="shared" si="27"/>
        <v>0</v>
      </c>
      <c r="G180" s="34" t="b">
        <f t="shared" si="28"/>
        <v>0</v>
      </c>
      <c r="H180" s="34" t="b">
        <f t="shared" si="29"/>
        <v>0</v>
      </c>
      <c r="I180" s="34" t="b">
        <f t="shared" si="30"/>
        <v>0</v>
      </c>
      <c r="J180" s="34" t="b">
        <f t="shared" si="31"/>
        <v>0</v>
      </c>
      <c r="K180" s="34" t="b">
        <f t="shared" si="32"/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16</v>
      </c>
      <c r="Z180" s="26">
        <v>74</v>
      </c>
    </row>
    <row r="181" spans="3:26" x14ac:dyDescent="0.2">
      <c r="C181" s="34" t="b">
        <f t="shared" si="24"/>
        <v>1</v>
      </c>
      <c r="D181" s="34" t="b">
        <f t="shared" si="25"/>
        <v>1</v>
      </c>
      <c r="E181" s="34" t="b">
        <f t="shared" si="26"/>
        <v>1</v>
      </c>
      <c r="F181" s="34" t="b">
        <f t="shared" si="27"/>
        <v>1</v>
      </c>
      <c r="G181" s="34" t="b">
        <f t="shared" si="28"/>
        <v>1</v>
      </c>
      <c r="H181" s="34" t="b">
        <f t="shared" si="29"/>
        <v>1</v>
      </c>
      <c r="I181" s="34" t="b">
        <f t="shared" si="30"/>
        <v>1</v>
      </c>
      <c r="J181" s="34" t="b">
        <f t="shared" si="31"/>
        <v>1</v>
      </c>
      <c r="K181" s="34" t="b">
        <f t="shared" si="32"/>
        <v>1</v>
      </c>
      <c r="L181" s="26">
        <v>1</v>
      </c>
      <c r="M181" s="26">
        <v>1</v>
      </c>
      <c r="N181" s="26">
        <v>1</v>
      </c>
      <c r="O181" s="26">
        <v>1</v>
      </c>
      <c r="P181" s="26">
        <v>1</v>
      </c>
      <c r="Q181" s="26">
        <v>1</v>
      </c>
      <c r="R181" s="26">
        <v>1</v>
      </c>
      <c r="S181" s="26">
        <v>1</v>
      </c>
      <c r="T181" s="26">
        <v>1</v>
      </c>
      <c r="U181" s="26">
        <v>1</v>
      </c>
      <c r="V181" s="26">
        <v>1</v>
      </c>
      <c r="W181" s="26">
        <v>1</v>
      </c>
      <c r="X181" s="26">
        <v>1</v>
      </c>
      <c r="Y181" s="26">
        <v>16</v>
      </c>
      <c r="Z181" s="26">
        <v>75</v>
      </c>
    </row>
    <row r="182" spans="3:26" x14ac:dyDescent="0.2">
      <c r="C182" s="34" t="b">
        <f t="shared" si="24"/>
        <v>1</v>
      </c>
      <c r="D182" s="34" t="b">
        <f t="shared" si="25"/>
        <v>1</v>
      </c>
      <c r="E182" s="34" t="b">
        <f t="shared" si="26"/>
        <v>1</v>
      </c>
      <c r="F182" s="34" t="b">
        <f t="shared" si="27"/>
        <v>1</v>
      </c>
      <c r="G182" s="34" t="b">
        <f t="shared" si="28"/>
        <v>1</v>
      </c>
      <c r="H182" s="34" t="b">
        <f t="shared" si="29"/>
        <v>1</v>
      </c>
      <c r="I182" s="34" t="b">
        <f t="shared" si="30"/>
        <v>1</v>
      </c>
      <c r="J182" s="34" t="b">
        <f t="shared" si="31"/>
        <v>1</v>
      </c>
      <c r="K182" s="34" t="b">
        <f t="shared" si="32"/>
        <v>1</v>
      </c>
      <c r="L182" s="26">
        <v>1</v>
      </c>
      <c r="M182" s="26">
        <v>1</v>
      </c>
      <c r="N182" s="26">
        <v>1</v>
      </c>
      <c r="O182" s="26">
        <v>1</v>
      </c>
      <c r="P182" s="26">
        <v>1</v>
      </c>
      <c r="Q182" s="26">
        <v>1</v>
      </c>
      <c r="R182" s="26">
        <v>1</v>
      </c>
      <c r="S182" s="26">
        <v>1</v>
      </c>
      <c r="T182" s="26">
        <v>1</v>
      </c>
      <c r="U182" s="26">
        <v>1</v>
      </c>
      <c r="V182" s="26">
        <v>1</v>
      </c>
      <c r="W182" s="26">
        <v>1</v>
      </c>
      <c r="X182" s="26">
        <v>1</v>
      </c>
      <c r="Y182" s="26">
        <v>16</v>
      </c>
      <c r="Z182" s="26">
        <v>76</v>
      </c>
    </row>
    <row r="183" spans="3:26" x14ac:dyDescent="0.2">
      <c r="C183" s="34" t="b">
        <f t="shared" si="24"/>
        <v>0</v>
      </c>
      <c r="D183" s="34" t="b">
        <f t="shared" si="25"/>
        <v>0</v>
      </c>
      <c r="E183" s="34" t="b">
        <f t="shared" si="26"/>
        <v>0</v>
      </c>
      <c r="F183" s="34" t="b">
        <f t="shared" si="27"/>
        <v>0</v>
      </c>
      <c r="G183" s="34" t="b">
        <f t="shared" si="28"/>
        <v>0</v>
      </c>
      <c r="H183" s="34" t="b">
        <f t="shared" si="29"/>
        <v>0</v>
      </c>
      <c r="I183" s="34" t="b">
        <f t="shared" si="30"/>
        <v>0</v>
      </c>
      <c r="J183" s="34" t="b">
        <f t="shared" si="31"/>
        <v>0</v>
      </c>
      <c r="K183" s="34" t="b">
        <f t="shared" si="32"/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16</v>
      </c>
      <c r="Z183" s="26">
        <v>77</v>
      </c>
    </row>
    <row r="184" spans="3:26" x14ac:dyDescent="0.2">
      <c r="C184" s="34" t="b">
        <f t="shared" si="24"/>
        <v>1</v>
      </c>
      <c r="D184" s="34" t="b">
        <f t="shared" si="25"/>
        <v>1</v>
      </c>
      <c r="E184" s="34" t="b">
        <f t="shared" si="26"/>
        <v>1</v>
      </c>
      <c r="F184" s="34" t="b">
        <f t="shared" si="27"/>
        <v>1</v>
      </c>
      <c r="G184" s="34" t="b">
        <f t="shared" si="28"/>
        <v>1</v>
      </c>
      <c r="H184" s="34" t="b">
        <f t="shared" si="29"/>
        <v>1</v>
      </c>
      <c r="I184" s="34" t="b">
        <f t="shared" si="30"/>
        <v>1</v>
      </c>
      <c r="J184" s="34" t="b">
        <f t="shared" si="31"/>
        <v>1</v>
      </c>
      <c r="K184" s="34" t="b">
        <f t="shared" si="32"/>
        <v>1</v>
      </c>
      <c r="L184" s="26">
        <v>1</v>
      </c>
      <c r="M184" s="26">
        <v>1</v>
      </c>
      <c r="N184" s="26">
        <v>1</v>
      </c>
      <c r="O184" s="26">
        <v>1</v>
      </c>
      <c r="P184" s="26">
        <v>1</v>
      </c>
      <c r="Q184" s="26">
        <v>1</v>
      </c>
      <c r="R184" s="26">
        <v>1</v>
      </c>
      <c r="S184" s="26">
        <v>1</v>
      </c>
      <c r="T184" s="26">
        <v>1</v>
      </c>
      <c r="U184" s="26">
        <v>1</v>
      </c>
      <c r="V184" s="26">
        <v>1</v>
      </c>
      <c r="W184" s="26">
        <v>1</v>
      </c>
      <c r="X184" s="26">
        <v>1</v>
      </c>
      <c r="Y184" s="26">
        <v>16</v>
      </c>
      <c r="Z184" s="26">
        <v>78</v>
      </c>
    </row>
    <row r="185" spans="3:26" x14ac:dyDescent="0.2">
      <c r="C185" s="34" t="b">
        <f t="shared" si="24"/>
        <v>0</v>
      </c>
      <c r="D185" s="34" t="b">
        <f t="shared" si="25"/>
        <v>0</v>
      </c>
      <c r="E185" s="34" t="b">
        <f t="shared" si="26"/>
        <v>0</v>
      </c>
      <c r="F185" s="34" t="b">
        <f t="shared" si="27"/>
        <v>0</v>
      </c>
      <c r="G185" s="34" t="b">
        <f t="shared" si="28"/>
        <v>0</v>
      </c>
      <c r="H185" s="34" t="b">
        <f t="shared" si="29"/>
        <v>0</v>
      </c>
      <c r="I185" s="34" t="b">
        <f t="shared" si="30"/>
        <v>0</v>
      </c>
      <c r="J185" s="34" t="b">
        <f t="shared" si="31"/>
        <v>0</v>
      </c>
      <c r="K185" s="34" t="b">
        <f t="shared" si="32"/>
        <v>0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16</v>
      </c>
      <c r="Z185" s="26">
        <v>79</v>
      </c>
    </row>
    <row r="186" spans="3:26" x14ac:dyDescent="0.2">
      <c r="C186" s="34" t="b">
        <f t="shared" si="24"/>
        <v>0</v>
      </c>
      <c r="D186" s="34" t="b">
        <f t="shared" si="25"/>
        <v>0</v>
      </c>
      <c r="E186" s="34" t="b">
        <f t="shared" si="26"/>
        <v>0</v>
      </c>
      <c r="F186" s="34" t="b">
        <f t="shared" si="27"/>
        <v>0</v>
      </c>
      <c r="G186" s="34" t="b">
        <f t="shared" si="28"/>
        <v>0</v>
      </c>
      <c r="H186" s="34" t="b">
        <f t="shared" si="29"/>
        <v>0</v>
      </c>
      <c r="I186" s="34" t="b">
        <f t="shared" si="30"/>
        <v>0</v>
      </c>
      <c r="J186" s="34" t="b">
        <f t="shared" si="31"/>
        <v>0</v>
      </c>
      <c r="K186" s="34" t="b">
        <f t="shared" si="32"/>
        <v>0</v>
      </c>
      <c r="L186" s="26">
        <v>0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16</v>
      </c>
      <c r="Z186" s="26">
        <v>80</v>
      </c>
    </row>
    <row r="187" spans="3:26" x14ac:dyDescent="0.2">
      <c r="C187" s="34" t="b">
        <f t="shared" si="24"/>
        <v>0</v>
      </c>
      <c r="D187" s="34" t="b">
        <f t="shared" si="25"/>
        <v>0</v>
      </c>
      <c r="E187" s="34" t="b">
        <f t="shared" si="26"/>
        <v>0</v>
      </c>
      <c r="F187" s="34" t="b">
        <f t="shared" si="27"/>
        <v>0</v>
      </c>
      <c r="G187" s="34" t="b">
        <f t="shared" si="28"/>
        <v>0</v>
      </c>
      <c r="H187" s="34" t="b">
        <f t="shared" si="29"/>
        <v>1</v>
      </c>
      <c r="I187" s="34" t="b">
        <f t="shared" si="30"/>
        <v>0</v>
      </c>
      <c r="J187" s="34" t="b">
        <f t="shared" si="31"/>
        <v>0</v>
      </c>
      <c r="K187" s="34" t="b">
        <f t="shared" si="32"/>
        <v>1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1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16</v>
      </c>
      <c r="Z187" s="26">
        <v>81</v>
      </c>
    </row>
    <row r="188" spans="3:26" x14ac:dyDescent="0.2">
      <c r="C188" s="34" t="b">
        <f t="shared" si="24"/>
        <v>0</v>
      </c>
      <c r="D188" s="34" t="b">
        <f t="shared" si="25"/>
        <v>0</v>
      </c>
      <c r="E188" s="34" t="b">
        <f t="shared" si="26"/>
        <v>0</v>
      </c>
      <c r="F188" s="34" t="b">
        <f t="shared" si="27"/>
        <v>0</v>
      </c>
      <c r="G188" s="34" t="b">
        <f t="shared" si="28"/>
        <v>0</v>
      </c>
      <c r="H188" s="34" t="b">
        <f t="shared" si="29"/>
        <v>0</v>
      </c>
      <c r="I188" s="34" t="b">
        <f t="shared" si="30"/>
        <v>0</v>
      </c>
      <c r="J188" s="34" t="b">
        <f t="shared" si="31"/>
        <v>0</v>
      </c>
      <c r="K188" s="34" t="b">
        <f t="shared" si="32"/>
        <v>0</v>
      </c>
      <c r="L188" s="26">
        <v>0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16</v>
      </c>
      <c r="Z188" s="26">
        <v>82</v>
      </c>
    </row>
    <row r="189" spans="3:26" x14ac:dyDescent="0.2">
      <c r="C189" s="34" t="b">
        <f t="shared" si="24"/>
        <v>1</v>
      </c>
      <c r="D189" s="34" t="b">
        <f t="shared" si="25"/>
        <v>1</v>
      </c>
      <c r="E189" s="34" t="b">
        <f t="shared" si="26"/>
        <v>1</v>
      </c>
      <c r="F189" s="34" t="b">
        <f t="shared" si="27"/>
        <v>1</v>
      </c>
      <c r="G189" s="34" t="b">
        <f t="shared" si="28"/>
        <v>1</v>
      </c>
      <c r="H189" s="34" t="b">
        <f t="shared" si="29"/>
        <v>1</v>
      </c>
      <c r="I189" s="34" t="b">
        <f t="shared" si="30"/>
        <v>1</v>
      </c>
      <c r="J189" s="34" t="b">
        <f t="shared" si="31"/>
        <v>1</v>
      </c>
      <c r="K189" s="34" t="b">
        <f t="shared" si="32"/>
        <v>1</v>
      </c>
      <c r="L189" s="26">
        <v>1</v>
      </c>
      <c r="M189" s="26">
        <v>1</v>
      </c>
      <c r="N189" s="26">
        <v>1</v>
      </c>
      <c r="O189" s="26">
        <v>1</v>
      </c>
      <c r="P189" s="26">
        <v>1</v>
      </c>
      <c r="Q189" s="26">
        <v>1</v>
      </c>
      <c r="R189" s="26">
        <v>1</v>
      </c>
      <c r="S189" s="26">
        <v>1</v>
      </c>
      <c r="T189" s="26">
        <v>1</v>
      </c>
      <c r="U189" s="26">
        <v>1</v>
      </c>
      <c r="V189" s="26">
        <v>1</v>
      </c>
      <c r="W189" s="26">
        <v>1</v>
      </c>
      <c r="X189" s="26">
        <v>1</v>
      </c>
      <c r="Y189" s="26">
        <v>16</v>
      </c>
      <c r="Z189" s="26">
        <v>83</v>
      </c>
    </row>
    <row r="190" spans="3:26" x14ac:dyDescent="0.2">
      <c r="C190" s="34" t="b">
        <f t="shared" si="24"/>
        <v>0</v>
      </c>
      <c r="D190" s="34" t="b">
        <f t="shared" si="25"/>
        <v>0</v>
      </c>
      <c r="E190" s="34" t="b">
        <f t="shared" si="26"/>
        <v>0</v>
      </c>
      <c r="F190" s="34" t="b">
        <f t="shared" si="27"/>
        <v>0</v>
      </c>
      <c r="G190" s="34" t="b">
        <f t="shared" si="28"/>
        <v>0</v>
      </c>
      <c r="H190" s="34" t="b">
        <f t="shared" si="29"/>
        <v>0</v>
      </c>
      <c r="I190" s="34" t="b">
        <f t="shared" si="30"/>
        <v>0</v>
      </c>
      <c r="J190" s="34" t="b">
        <f t="shared" si="31"/>
        <v>0</v>
      </c>
      <c r="K190" s="34" t="b">
        <f t="shared" si="32"/>
        <v>0</v>
      </c>
      <c r="L190" s="26">
        <v>0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16</v>
      </c>
      <c r="Z190" s="26">
        <v>84</v>
      </c>
    </row>
    <row r="191" spans="3:26" x14ac:dyDescent="0.2">
      <c r="C191" s="34" t="b">
        <f t="shared" si="24"/>
        <v>0</v>
      </c>
      <c r="D191" s="34" t="b">
        <f t="shared" si="25"/>
        <v>0</v>
      </c>
      <c r="E191" s="34" t="b">
        <f t="shared" si="26"/>
        <v>0</v>
      </c>
      <c r="F191" s="34" t="b">
        <f t="shared" si="27"/>
        <v>0</v>
      </c>
      <c r="G191" s="34" t="b">
        <f t="shared" si="28"/>
        <v>0</v>
      </c>
      <c r="H191" s="34" t="b">
        <f t="shared" si="29"/>
        <v>1</v>
      </c>
      <c r="I191" s="34" t="b">
        <f t="shared" si="30"/>
        <v>0</v>
      </c>
      <c r="J191" s="34" t="b">
        <f t="shared" si="31"/>
        <v>0</v>
      </c>
      <c r="K191" s="34" t="b">
        <f t="shared" si="32"/>
        <v>1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1</v>
      </c>
      <c r="U191" s="26">
        <v>0</v>
      </c>
      <c r="V191" s="26">
        <v>0</v>
      </c>
      <c r="W191" s="26">
        <v>0</v>
      </c>
      <c r="X191" s="26">
        <v>0</v>
      </c>
      <c r="Y191" s="26">
        <v>16</v>
      </c>
      <c r="Z191" s="26">
        <v>85</v>
      </c>
    </row>
    <row r="192" spans="3:26" x14ac:dyDescent="0.2">
      <c r="C192" s="34" t="b">
        <f t="shared" si="24"/>
        <v>1</v>
      </c>
      <c r="D192" s="34" t="b">
        <f t="shared" si="25"/>
        <v>1</v>
      </c>
      <c r="E192" s="34" t="b">
        <f t="shared" si="26"/>
        <v>1</v>
      </c>
      <c r="F192" s="34" t="b">
        <f t="shared" si="27"/>
        <v>1</v>
      </c>
      <c r="G192" s="34" t="b">
        <f t="shared" si="28"/>
        <v>1</v>
      </c>
      <c r="H192" s="34" t="b">
        <f t="shared" si="29"/>
        <v>1</v>
      </c>
      <c r="I192" s="34" t="b">
        <f t="shared" si="30"/>
        <v>1</v>
      </c>
      <c r="J192" s="34" t="b">
        <f t="shared" si="31"/>
        <v>1</v>
      </c>
      <c r="K192" s="34" t="b">
        <f t="shared" si="32"/>
        <v>1</v>
      </c>
      <c r="L192" s="26">
        <v>1</v>
      </c>
      <c r="M192" s="26">
        <v>1</v>
      </c>
      <c r="N192" s="26">
        <v>1</v>
      </c>
      <c r="O192" s="26">
        <v>1</v>
      </c>
      <c r="P192" s="26">
        <v>1</v>
      </c>
      <c r="Q192" s="26">
        <v>1</v>
      </c>
      <c r="R192" s="26">
        <v>1</v>
      </c>
      <c r="S192" s="26">
        <v>1</v>
      </c>
      <c r="T192" s="26">
        <v>1</v>
      </c>
      <c r="U192" s="26">
        <v>1</v>
      </c>
      <c r="V192" s="26">
        <v>1</v>
      </c>
      <c r="W192" s="26">
        <v>1</v>
      </c>
      <c r="X192" s="26">
        <v>1</v>
      </c>
      <c r="Y192" s="26">
        <v>16</v>
      </c>
      <c r="Z192" s="26">
        <v>86</v>
      </c>
    </row>
    <row r="193" spans="3:26" x14ac:dyDescent="0.2">
      <c r="C193" s="34" t="b">
        <f t="shared" si="24"/>
        <v>0</v>
      </c>
      <c r="D193" s="34" t="b">
        <f t="shared" si="25"/>
        <v>0</v>
      </c>
      <c r="E193" s="34" t="b">
        <f t="shared" si="26"/>
        <v>0</v>
      </c>
      <c r="F193" s="34" t="b">
        <f t="shared" si="27"/>
        <v>0</v>
      </c>
      <c r="G193" s="34" t="b">
        <f t="shared" si="28"/>
        <v>0</v>
      </c>
      <c r="H193" s="34" t="b">
        <f t="shared" si="29"/>
        <v>1</v>
      </c>
      <c r="I193" s="34" t="b">
        <f t="shared" si="30"/>
        <v>0</v>
      </c>
      <c r="J193" s="34" t="b">
        <f t="shared" si="31"/>
        <v>0</v>
      </c>
      <c r="K193" s="34" t="b">
        <f t="shared" si="32"/>
        <v>1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1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16</v>
      </c>
      <c r="Z193" s="26">
        <v>87</v>
      </c>
    </row>
    <row r="194" spans="3:26" x14ac:dyDescent="0.2">
      <c r="C194" s="34" t="b">
        <f t="shared" si="24"/>
        <v>0</v>
      </c>
      <c r="D194" s="34" t="b">
        <f t="shared" si="25"/>
        <v>0</v>
      </c>
      <c r="E194" s="34" t="b">
        <f t="shared" si="26"/>
        <v>0</v>
      </c>
      <c r="F194" s="34" t="b">
        <f t="shared" si="27"/>
        <v>0</v>
      </c>
      <c r="G194" s="34" t="b">
        <f t="shared" si="28"/>
        <v>0</v>
      </c>
      <c r="H194" s="34" t="b">
        <f t="shared" si="29"/>
        <v>0</v>
      </c>
      <c r="I194" s="34" t="b">
        <f t="shared" si="30"/>
        <v>0</v>
      </c>
      <c r="J194" s="34" t="b">
        <f t="shared" si="31"/>
        <v>0</v>
      </c>
      <c r="K194" s="34" t="b">
        <f t="shared" si="32"/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16</v>
      </c>
      <c r="Z194" s="26">
        <v>88</v>
      </c>
    </row>
    <row r="195" spans="3:26" x14ac:dyDescent="0.2">
      <c r="C195" s="34" t="b">
        <f t="shared" ref="C195:C258" si="33">OR(L195)</f>
        <v>1</v>
      </c>
      <c r="D195" s="34" t="b">
        <f t="shared" ref="D195:D258" si="34">OR(M195)</f>
        <v>1</v>
      </c>
      <c r="E195" s="34" t="b">
        <f t="shared" ref="E195:E258" si="35">OR(N195)</f>
        <v>1</v>
      </c>
      <c r="F195" s="34" t="b">
        <f t="shared" ref="F195:F258" si="36">OR(W195)</f>
        <v>1</v>
      </c>
      <c r="G195" s="34" t="b">
        <f t="shared" ref="G195:G258" si="37">OR(X195)</f>
        <v>1</v>
      </c>
      <c r="H195" s="34" t="b">
        <f t="shared" ref="H195:H258" si="38" xml:space="preserve"> OR(Q195, T195)</f>
        <v>1</v>
      </c>
      <c r="I195" s="34" t="b">
        <f t="shared" ref="I195:I258" si="39" xml:space="preserve"> OR(O195, P195)</f>
        <v>1</v>
      </c>
      <c r="J195" s="34" t="b">
        <f t="shared" ref="J195:J258" si="40" xml:space="preserve"> OR(R195, S195, U195, V195)</f>
        <v>1</v>
      </c>
      <c r="K195" s="34" t="b">
        <f t="shared" ref="K195:K258" si="41">OR(C195:J195)</f>
        <v>1</v>
      </c>
      <c r="L195" s="26">
        <v>1</v>
      </c>
      <c r="M195" s="26">
        <v>1</v>
      </c>
      <c r="N195" s="26">
        <v>1</v>
      </c>
      <c r="O195" s="26">
        <v>1</v>
      </c>
      <c r="P195" s="26">
        <v>1</v>
      </c>
      <c r="Q195" s="26">
        <v>1</v>
      </c>
      <c r="R195" s="26">
        <v>1</v>
      </c>
      <c r="S195" s="26">
        <v>1</v>
      </c>
      <c r="T195" s="26">
        <v>1</v>
      </c>
      <c r="U195" s="26">
        <v>1</v>
      </c>
      <c r="V195" s="26">
        <v>1</v>
      </c>
      <c r="W195" s="26">
        <v>1</v>
      </c>
      <c r="X195" s="26">
        <v>1</v>
      </c>
      <c r="Y195" s="26">
        <v>16</v>
      </c>
      <c r="Z195" s="26">
        <v>89</v>
      </c>
    </row>
    <row r="196" spans="3:26" x14ac:dyDescent="0.2">
      <c r="C196" s="34" t="b">
        <f t="shared" si="33"/>
        <v>0</v>
      </c>
      <c r="D196" s="34" t="b">
        <f t="shared" si="34"/>
        <v>0</v>
      </c>
      <c r="E196" s="34" t="b">
        <f t="shared" si="35"/>
        <v>0</v>
      </c>
      <c r="F196" s="34" t="b">
        <f t="shared" si="36"/>
        <v>0</v>
      </c>
      <c r="G196" s="34" t="b">
        <f t="shared" si="37"/>
        <v>0</v>
      </c>
      <c r="H196" s="34" t="b">
        <f t="shared" si="38"/>
        <v>1</v>
      </c>
      <c r="I196" s="34" t="b">
        <f t="shared" si="39"/>
        <v>0</v>
      </c>
      <c r="J196" s="34" t="b">
        <f t="shared" si="40"/>
        <v>0</v>
      </c>
      <c r="K196" s="34" t="b">
        <f t="shared" si="41"/>
        <v>1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1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16</v>
      </c>
      <c r="Z196" s="26">
        <v>90</v>
      </c>
    </row>
    <row r="197" spans="3:26" x14ac:dyDescent="0.2">
      <c r="C197" s="34" t="b">
        <f t="shared" si="33"/>
        <v>1</v>
      </c>
      <c r="D197" s="34" t="b">
        <f t="shared" si="34"/>
        <v>1</v>
      </c>
      <c r="E197" s="34" t="b">
        <f t="shared" si="35"/>
        <v>1</v>
      </c>
      <c r="F197" s="34" t="b">
        <f t="shared" si="36"/>
        <v>1</v>
      </c>
      <c r="G197" s="34" t="b">
        <f t="shared" si="37"/>
        <v>1</v>
      </c>
      <c r="H197" s="34" t="b">
        <f t="shared" si="38"/>
        <v>1</v>
      </c>
      <c r="I197" s="34" t="b">
        <f t="shared" si="39"/>
        <v>1</v>
      </c>
      <c r="J197" s="34" t="b">
        <f t="shared" si="40"/>
        <v>1</v>
      </c>
      <c r="K197" s="34" t="b">
        <f t="shared" si="41"/>
        <v>1</v>
      </c>
      <c r="L197" s="26">
        <v>1</v>
      </c>
      <c r="M197" s="26">
        <v>1</v>
      </c>
      <c r="N197" s="26">
        <v>1</v>
      </c>
      <c r="O197" s="26">
        <v>1</v>
      </c>
      <c r="P197" s="26">
        <v>1</v>
      </c>
      <c r="Q197" s="26">
        <v>1</v>
      </c>
      <c r="R197" s="26">
        <v>1</v>
      </c>
      <c r="S197" s="26">
        <v>1</v>
      </c>
      <c r="T197" s="26">
        <v>1</v>
      </c>
      <c r="U197" s="26">
        <v>1</v>
      </c>
      <c r="V197" s="26">
        <v>1</v>
      </c>
      <c r="W197" s="26">
        <v>1</v>
      </c>
      <c r="X197" s="26">
        <v>1</v>
      </c>
      <c r="Y197" s="26">
        <v>16</v>
      </c>
      <c r="Z197" s="26">
        <v>91</v>
      </c>
    </row>
    <row r="198" spans="3:26" x14ac:dyDescent="0.2">
      <c r="C198" s="34" t="b">
        <f t="shared" si="33"/>
        <v>1</v>
      </c>
      <c r="D198" s="34" t="b">
        <f t="shared" si="34"/>
        <v>1</v>
      </c>
      <c r="E198" s="34" t="b">
        <f t="shared" si="35"/>
        <v>1</v>
      </c>
      <c r="F198" s="34" t="b">
        <f t="shared" si="36"/>
        <v>1</v>
      </c>
      <c r="G198" s="34" t="b">
        <f t="shared" si="37"/>
        <v>1</v>
      </c>
      <c r="H198" s="34" t="b">
        <f t="shared" si="38"/>
        <v>1</v>
      </c>
      <c r="I198" s="34" t="b">
        <f t="shared" si="39"/>
        <v>1</v>
      </c>
      <c r="J198" s="34" t="b">
        <f t="shared" si="40"/>
        <v>1</v>
      </c>
      <c r="K198" s="34" t="b">
        <f t="shared" si="41"/>
        <v>1</v>
      </c>
      <c r="L198" s="26">
        <v>1</v>
      </c>
      <c r="M198" s="26">
        <v>1</v>
      </c>
      <c r="N198" s="26">
        <v>1</v>
      </c>
      <c r="O198" s="26">
        <v>1</v>
      </c>
      <c r="P198" s="26">
        <v>1</v>
      </c>
      <c r="Q198" s="26">
        <v>1</v>
      </c>
      <c r="R198" s="26">
        <v>1</v>
      </c>
      <c r="S198" s="26">
        <v>1</v>
      </c>
      <c r="T198" s="26">
        <v>1</v>
      </c>
      <c r="U198" s="26">
        <v>1</v>
      </c>
      <c r="V198" s="26">
        <v>1</v>
      </c>
      <c r="W198" s="26">
        <v>1</v>
      </c>
      <c r="X198" s="26">
        <v>1</v>
      </c>
      <c r="Y198" s="26">
        <v>16</v>
      </c>
      <c r="Z198" s="26">
        <v>92</v>
      </c>
    </row>
    <row r="199" spans="3:26" x14ac:dyDescent="0.2">
      <c r="C199" s="34" t="b">
        <f t="shared" si="33"/>
        <v>0</v>
      </c>
      <c r="D199" s="34" t="b">
        <f t="shared" si="34"/>
        <v>0</v>
      </c>
      <c r="E199" s="34" t="b">
        <f t="shared" si="35"/>
        <v>0</v>
      </c>
      <c r="F199" s="34" t="b">
        <f t="shared" si="36"/>
        <v>0</v>
      </c>
      <c r="G199" s="34" t="b">
        <f t="shared" si="37"/>
        <v>0</v>
      </c>
      <c r="H199" s="34" t="b">
        <f t="shared" si="38"/>
        <v>1</v>
      </c>
      <c r="I199" s="34" t="b">
        <f t="shared" si="39"/>
        <v>0</v>
      </c>
      <c r="J199" s="34" t="b">
        <f t="shared" si="40"/>
        <v>0</v>
      </c>
      <c r="K199" s="34" t="b">
        <f t="shared" si="41"/>
        <v>1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1</v>
      </c>
      <c r="U199" s="26">
        <v>0</v>
      </c>
      <c r="V199" s="26">
        <v>0</v>
      </c>
      <c r="W199" s="26">
        <v>0</v>
      </c>
      <c r="X199" s="26">
        <v>0</v>
      </c>
      <c r="Y199" s="26">
        <v>16</v>
      </c>
      <c r="Z199" s="26">
        <v>93</v>
      </c>
    </row>
    <row r="200" spans="3:26" x14ac:dyDescent="0.2">
      <c r="C200" s="34" t="b">
        <f t="shared" si="33"/>
        <v>0</v>
      </c>
      <c r="D200" s="34" t="b">
        <f t="shared" si="34"/>
        <v>0</v>
      </c>
      <c r="E200" s="34" t="b">
        <f t="shared" si="35"/>
        <v>0</v>
      </c>
      <c r="F200" s="34" t="b">
        <f t="shared" si="36"/>
        <v>0</v>
      </c>
      <c r="G200" s="34" t="b">
        <f t="shared" si="37"/>
        <v>0</v>
      </c>
      <c r="H200" s="34" t="b">
        <f t="shared" si="38"/>
        <v>0</v>
      </c>
      <c r="I200" s="34" t="b">
        <f t="shared" si="39"/>
        <v>0</v>
      </c>
      <c r="J200" s="34" t="b">
        <f t="shared" si="40"/>
        <v>0</v>
      </c>
      <c r="K200" s="34" t="b">
        <f t="shared" si="41"/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16</v>
      </c>
      <c r="Z200" s="26">
        <v>94</v>
      </c>
    </row>
    <row r="201" spans="3:26" x14ac:dyDescent="0.2">
      <c r="C201" s="34" t="b">
        <f t="shared" si="33"/>
        <v>0</v>
      </c>
      <c r="D201" s="34" t="b">
        <f t="shared" si="34"/>
        <v>0</v>
      </c>
      <c r="E201" s="34" t="b">
        <f t="shared" si="35"/>
        <v>0</v>
      </c>
      <c r="F201" s="34" t="b">
        <f t="shared" si="36"/>
        <v>0</v>
      </c>
      <c r="G201" s="34" t="b">
        <f t="shared" si="37"/>
        <v>0</v>
      </c>
      <c r="H201" s="34" t="b">
        <f t="shared" si="38"/>
        <v>0</v>
      </c>
      <c r="I201" s="34" t="b">
        <f t="shared" si="39"/>
        <v>0</v>
      </c>
      <c r="J201" s="34" t="b">
        <f t="shared" si="40"/>
        <v>0</v>
      </c>
      <c r="K201" s="34" t="b">
        <f t="shared" si="41"/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16</v>
      </c>
      <c r="Z201" s="26">
        <v>95</v>
      </c>
    </row>
    <row r="202" spans="3:26" x14ac:dyDescent="0.2">
      <c r="C202" s="34" t="b">
        <f t="shared" si="33"/>
        <v>1</v>
      </c>
      <c r="D202" s="34" t="b">
        <f t="shared" si="34"/>
        <v>1</v>
      </c>
      <c r="E202" s="34" t="b">
        <f t="shared" si="35"/>
        <v>1</v>
      </c>
      <c r="F202" s="34" t="b">
        <f t="shared" si="36"/>
        <v>1</v>
      </c>
      <c r="G202" s="34" t="b">
        <f t="shared" si="37"/>
        <v>1</v>
      </c>
      <c r="H202" s="34" t="b">
        <f t="shared" si="38"/>
        <v>1</v>
      </c>
      <c r="I202" s="34" t="b">
        <f t="shared" si="39"/>
        <v>1</v>
      </c>
      <c r="J202" s="34" t="b">
        <f t="shared" si="40"/>
        <v>1</v>
      </c>
      <c r="K202" s="34" t="b">
        <f t="shared" si="41"/>
        <v>1</v>
      </c>
      <c r="L202" s="26">
        <v>1</v>
      </c>
      <c r="M202" s="26">
        <v>1</v>
      </c>
      <c r="N202" s="26">
        <v>1</v>
      </c>
      <c r="O202" s="26">
        <v>1</v>
      </c>
      <c r="P202" s="26">
        <v>1</v>
      </c>
      <c r="Q202" s="26">
        <v>1</v>
      </c>
      <c r="R202" s="26">
        <v>1</v>
      </c>
      <c r="S202" s="26">
        <v>1</v>
      </c>
      <c r="T202" s="26">
        <v>1</v>
      </c>
      <c r="U202" s="26">
        <v>1</v>
      </c>
      <c r="V202" s="26">
        <v>1</v>
      </c>
      <c r="W202" s="26">
        <v>1</v>
      </c>
      <c r="X202" s="26">
        <v>1</v>
      </c>
      <c r="Y202" s="26">
        <v>16</v>
      </c>
      <c r="Z202" s="26">
        <v>96</v>
      </c>
    </row>
    <row r="203" spans="3:26" x14ac:dyDescent="0.2">
      <c r="C203" s="34" t="b">
        <f t="shared" si="33"/>
        <v>1</v>
      </c>
      <c r="D203" s="34" t="b">
        <f t="shared" si="34"/>
        <v>1</v>
      </c>
      <c r="E203" s="34" t="b">
        <f t="shared" si="35"/>
        <v>1</v>
      </c>
      <c r="F203" s="34" t="b">
        <f t="shared" si="36"/>
        <v>1</v>
      </c>
      <c r="G203" s="34" t="b">
        <f t="shared" si="37"/>
        <v>1</v>
      </c>
      <c r="H203" s="34" t="b">
        <f t="shared" si="38"/>
        <v>1</v>
      </c>
      <c r="I203" s="34" t="b">
        <f t="shared" si="39"/>
        <v>0</v>
      </c>
      <c r="J203" s="34" t="b">
        <f t="shared" si="40"/>
        <v>0</v>
      </c>
      <c r="K203" s="34" t="b">
        <f t="shared" si="41"/>
        <v>1</v>
      </c>
      <c r="L203" s="26">
        <v>1</v>
      </c>
      <c r="M203" s="26">
        <v>1</v>
      </c>
      <c r="N203" s="26">
        <v>1</v>
      </c>
      <c r="O203" s="26">
        <v>0</v>
      </c>
      <c r="P203" s="26">
        <v>0</v>
      </c>
      <c r="Q203" s="26">
        <v>1</v>
      </c>
      <c r="R203" s="26">
        <v>0</v>
      </c>
      <c r="S203" s="26">
        <v>0</v>
      </c>
      <c r="T203" s="26">
        <v>1</v>
      </c>
      <c r="U203" s="26">
        <v>0</v>
      </c>
      <c r="V203" s="26">
        <v>0</v>
      </c>
      <c r="W203" s="26">
        <v>1</v>
      </c>
      <c r="X203" s="26">
        <v>1</v>
      </c>
      <c r="Y203" s="26">
        <v>16</v>
      </c>
      <c r="Z203" s="26">
        <v>97</v>
      </c>
    </row>
    <row r="204" spans="3:26" x14ac:dyDescent="0.2">
      <c r="C204" s="34" t="b">
        <f t="shared" si="33"/>
        <v>0</v>
      </c>
      <c r="D204" s="34" t="b">
        <f t="shared" si="34"/>
        <v>0</v>
      </c>
      <c r="E204" s="34" t="b">
        <f t="shared" si="35"/>
        <v>0</v>
      </c>
      <c r="F204" s="34" t="b">
        <f t="shared" si="36"/>
        <v>0</v>
      </c>
      <c r="G204" s="34" t="b">
        <f t="shared" si="37"/>
        <v>0</v>
      </c>
      <c r="H204" s="34" t="b">
        <f t="shared" si="38"/>
        <v>1</v>
      </c>
      <c r="I204" s="34" t="b">
        <f t="shared" si="39"/>
        <v>0</v>
      </c>
      <c r="J204" s="34" t="b">
        <f t="shared" si="40"/>
        <v>0</v>
      </c>
      <c r="K204" s="34" t="b">
        <f t="shared" si="41"/>
        <v>1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1</v>
      </c>
      <c r="U204" s="26">
        <v>0</v>
      </c>
      <c r="V204" s="26">
        <v>0</v>
      </c>
      <c r="W204" s="26">
        <v>0</v>
      </c>
      <c r="X204" s="26">
        <v>0</v>
      </c>
      <c r="Y204" s="26">
        <v>16</v>
      </c>
      <c r="Z204" s="26">
        <v>98</v>
      </c>
    </row>
    <row r="205" spans="3:26" x14ac:dyDescent="0.2">
      <c r="C205" s="34" t="b">
        <f t="shared" si="33"/>
        <v>1</v>
      </c>
      <c r="D205" s="34" t="b">
        <f t="shared" si="34"/>
        <v>1</v>
      </c>
      <c r="E205" s="34" t="b">
        <f t="shared" si="35"/>
        <v>1</v>
      </c>
      <c r="F205" s="34" t="b">
        <f t="shared" si="36"/>
        <v>1</v>
      </c>
      <c r="G205" s="34" t="b">
        <f t="shared" si="37"/>
        <v>1</v>
      </c>
      <c r="H205" s="34" t="b">
        <f t="shared" si="38"/>
        <v>1</v>
      </c>
      <c r="I205" s="34" t="b">
        <f t="shared" si="39"/>
        <v>1</v>
      </c>
      <c r="J205" s="34" t="b">
        <f t="shared" si="40"/>
        <v>1</v>
      </c>
      <c r="K205" s="34" t="b">
        <f t="shared" si="41"/>
        <v>1</v>
      </c>
      <c r="L205" s="26">
        <v>1</v>
      </c>
      <c r="M205" s="26">
        <v>1</v>
      </c>
      <c r="N205" s="26">
        <v>1</v>
      </c>
      <c r="O205" s="26">
        <v>1</v>
      </c>
      <c r="P205" s="26">
        <v>1</v>
      </c>
      <c r="Q205" s="26">
        <v>1</v>
      </c>
      <c r="R205" s="26">
        <v>1</v>
      </c>
      <c r="S205" s="26">
        <v>1</v>
      </c>
      <c r="T205" s="26">
        <v>1</v>
      </c>
      <c r="U205" s="26">
        <v>1</v>
      </c>
      <c r="V205" s="26">
        <v>1</v>
      </c>
      <c r="W205" s="26">
        <v>1</v>
      </c>
      <c r="X205" s="26">
        <v>1</v>
      </c>
      <c r="Y205" s="26">
        <v>16</v>
      </c>
      <c r="Z205" s="26">
        <v>99</v>
      </c>
    </row>
    <row r="206" spans="3:26" x14ac:dyDescent="0.2">
      <c r="C206" s="34" t="b">
        <f t="shared" si="33"/>
        <v>0</v>
      </c>
      <c r="D206" s="34" t="b">
        <f t="shared" si="34"/>
        <v>0</v>
      </c>
      <c r="E206" s="34" t="b">
        <f t="shared" si="35"/>
        <v>0</v>
      </c>
      <c r="F206" s="34" t="b">
        <f t="shared" si="36"/>
        <v>0</v>
      </c>
      <c r="G206" s="34" t="b">
        <f t="shared" si="37"/>
        <v>0</v>
      </c>
      <c r="H206" s="34" t="b">
        <f t="shared" si="38"/>
        <v>0</v>
      </c>
      <c r="I206" s="34" t="b">
        <f t="shared" si="39"/>
        <v>0</v>
      </c>
      <c r="J206" s="34" t="b">
        <f t="shared" si="40"/>
        <v>0</v>
      </c>
      <c r="K206" s="34" t="b">
        <f t="shared" si="41"/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16</v>
      </c>
      <c r="Z206" s="26">
        <v>100</v>
      </c>
    </row>
    <row r="207" spans="3:26" x14ac:dyDescent="0.2">
      <c r="C207" s="34" t="b">
        <f t="shared" si="33"/>
        <v>1</v>
      </c>
      <c r="D207" s="34" t="b">
        <f t="shared" si="34"/>
        <v>1</v>
      </c>
      <c r="E207" s="34" t="b">
        <f t="shared" si="35"/>
        <v>1</v>
      </c>
      <c r="F207" s="34" t="b">
        <f t="shared" si="36"/>
        <v>1</v>
      </c>
      <c r="G207" s="34" t="b">
        <f t="shared" si="37"/>
        <v>1</v>
      </c>
      <c r="H207" s="34" t="b">
        <f t="shared" si="38"/>
        <v>1</v>
      </c>
      <c r="I207" s="34" t="b">
        <f t="shared" si="39"/>
        <v>1</v>
      </c>
      <c r="J207" s="34" t="b">
        <f t="shared" si="40"/>
        <v>1</v>
      </c>
      <c r="K207" s="34" t="b">
        <f t="shared" si="41"/>
        <v>1</v>
      </c>
      <c r="L207" s="26">
        <v>1</v>
      </c>
      <c r="M207" s="26">
        <v>1</v>
      </c>
      <c r="N207" s="26">
        <v>1</v>
      </c>
      <c r="O207" s="26">
        <v>1</v>
      </c>
      <c r="P207" s="26">
        <v>1</v>
      </c>
      <c r="Q207" s="26">
        <v>1</v>
      </c>
      <c r="R207" s="26">
        <v>1</v>
      </c>
      <c r="S207" s="26">
        <v>1</v>
      </c>
      <c r="T207" s="26">
        <v>1</v>
      </c>
      <c r="U207" s="26">
        <v>1</v>
      </c>
      <c r="V207" s="26">
        <v>1</v>
      </c>
      <c r="W207" s="26">
        <v>1</v>
      </c>
      <c r="X207" s="26">
        <v>1</v>
      </c>
      <c r="Y207" s="26">
        <v>16</v>
      </c>
      <c r="Z207" s="26">
        <v>101</v>
      </c>
    </row>
    <row r="208" spans="3:26" x14ac:dyDescent="0.2">
      <c r="C208" s="34" t="b">
        <f t="shared" si="33"/>
        <v>0</v>
      </c>
      <c r="D208" s="34" t="b">
        <f t="shared" si="34"/>
        <v>0</v>
      </c>
      <c r="E208" s="34" t="b">
        <f t="shared" si="35"/>
        <v>0</v>
      </c>
      <c r="F208" s="34" t="b">
        <f t="shared" si="36"/>
        <v>0</v>
      </c>
      <c r="G208" s="34" t="b">
        <f t="shared" si="37"/>
        <v>0</v>
      </c>
      <c r="H208" s="34" t="b">
        <f t="shared" si="38"/>
        <v>0</v>
      </c>
      <c r="I208" s="34" t="b">
        <f t="shared" si="39"/>
        <v>0</v>
      </c>
      <c r="J208" s="34" t="b">
        <f t="shared" si="40"/>
        <v>0</v>
      </c>
      <c r="K208" s="34" t="b">
        <f t="shared" si="41"/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16</v>
      </c>
      <c r="Z208" s="26">
        <v>102</v>
      </c>
    </row>
    <row r="209" spans="3:26" x14ac:dyDescent="0.2">
      <c r="C209" s="34" t="b">
        <f t="shared" si="33"/>
        <v>1</v>
      </c>
      <c r="D209" s="34" t="b">
        <f t="shared" si="34"/>
        <v>1</v>
      </c>
      <c r="E209" s="34" t="b">
        <f t="shared" si="35"/>
        <v>1</v>
      </c>
      <c r="F209" s="34" t="b">
        <f t="shared" si="36"/>
        <v>1</v>
      </c>
      <c r="G209" s="34" t="b">
        <f t="shared" si="37"/>
        <v>1</v>
      </c>
      <c r="H209" s="34" t="b">
        <f t="shared" si="38"/>
        <v>1</v>
      </c>
      <c r="I209" s="34" t="b">
        <f t="shared" si="39"/>
        <v>1</v>
      </c>
      <c r="J209" s="34" t="b">
        <f t="shared" si="40"/>
        <v>1</v>
      </c>
      <c r="K209" s="34" t="b">
        <f t="shared" si="41"/>
        <v>1</v>
      </c>
      <c r="L209" s="26">
        <v>1</v>
      </c>
      <c r="M209" s="26">
        <v>1</v>
      </c>
      <c r="N209" s="26">
        <v>1</v>
      </c>
      <c r="O209" s="26">
        <v>1</v>
      </c>
      <c r="P209" s="26">
        <v>1</v>
      </c>
      <c r="Q209" s="26">
        <v>1</v>
      </c>
      <c r="R209" s="26">
        <v>1</v>
      </c>
      <c r="S209" s="26">
        <v>1</v>
      </c>
      <c r="T209" s="26">
        <v>1</v>
      </c>
      <c r="U209" s="26">
        <v>1</v>
      </c>
      <c r="V209" s="26">
        <v>1</v>
      </c>
      <c r="W209" s="26">
        <v>1</v>
      </c>
      <c r="X209" s="26">
        <v>1</v>
      </c>
      <c r="Y209" s="26">
        <v>16</v>
      </c>
      <c r="Z209" s="26">
        <v>103</v>
      </c>
    </row>
    <row r="210" spans="3:26" x14ac:dyDescent="0.2">
      <c r="C210" s="34" t="b">
        <f t="shared" si="33"/>
        <v>0</v>
      </c>
      <c r="D210" s="34" t="b">
        <f t="shared" si="34"/>
        <v>0</v>
      </c>
      <c r="E210" s="34" t="b">
        <f t="shared" si="35"/>
        <v>0</v>
      </c>
      <c r="F210" s="34" t="b">
        <f t="shared" si="36"/>
        <v>0</v>
      </c>
      <c r="G210" s="34" t="b">
        <f t="shared" si="37"/>
        <v>0</v>
      </c>
      <c r="H210" s="34" t="b">
        <f t="shared" si="38"/>
        <v>0</v>
      </c>
      <c r="I210" s="34" t="b">
        <f t="shared" si="39"/>
        <v>0</v>
      </c>
      <c r="J210" s="34" t="b">
        <f t="shared" si="40"/>
        <v>0</v>
      </c>
      <c r="K210" s="34" t="b">
        <f t="shared" si="41"/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16</v>
      </c>
      <c r="Z210" s="26">
        <v>104</v>
      </c>
    </row>
    <row r="211" spans="3:26" x14ac:dyDescent="0.2">
      <c r="C211" s="34" t="b">
        <f t="shared" si="33"/>
        <v>1</v>
      </c>
      <c r="D211" s="34" t="b">
        <f t="shared" si="34"/>
        <v>1</v>
      </c>
      <c r="E211" s="34" t="b">
        <f t="shared" si="35"/>
        <v>1</v>
      </c>
      <c r="F211" s="34" t="b">
        <f t="shared" si="36"/>
        <v>1</v>
      </c>
      <c r="G211" s="34" t="b">
        <f t="shared" si="37"/>
        <v>1</v>
      </c>
      <c r="H211" s="34" t="b">
        <f t="shared" si="38"/>
        <v>1</v>
      </c>
      <c r="I211" s="34" t="b">
        <f t="shared" si="39"/>
        <v>1</v>
      </c>
      <c r="J211" s="34" t="b">
        <f t="shared" si="40"/>
        <v>1</v>
      </c>
      <c r="K211" s="34" t="b">
        <f t="shared" si="41"/>
        <v>1</v>
      </c>
      <c r="L211" s="26">
        <v>1</v>
      </c>
      <c r="M211" s="26">
        <v>1</v>
      </c>
      <c r="N211" s="26">
        <v>1</v>
      </c>
      <c r="O211" s="26">
        <v>1</v>
      </c>
      <c r="P211" s="26">
        <v>1</v>
      </c>
      <c r="Q211" s="26">
        <v>1</v>
      </c>
      <c r="R211" s="26">
        <v>1</v>
      </c>
      <c r="S211" s="26">
        <v>1</v>
      </c>
      <c r="T211" s="26">
        <v>1</v>
      </c>
      <c r="U211" s="26">
        <v>1</v>
      </c>
      <c r="V211" s="26">
        <v>1</v>
      </c>
      <c r="W211" s="26">
        <v>1</v>
      </c>
      <c r="X211" s="26">
        <v>1</v>
      </c>
      <c r="Y211" s="26">
        <v>16</v>
      </c>
      <c r="Z211" s="26">
        <v>105</v>
      </c>
    </row>
    <row r="212" spans="3:26" x14ac:dyDescent="0.2">
      <c r="C212" s="34" t="b">
        <f t="shared" si="33"/>
        <v>0</v>
      </c>
      <c r="D212" s="34" t="b">
        <f t="shared" si="34"/>
        <v>0</v>
      </c>
      <c r="E212" s="34" t="b">
        <f t="shared" si="35"/>
        <v>0</v>
      </c>
      <c r="F212" s="34" t="b">
        <f t="shared" si="36"/>
        <v>0</v>
      </c>
      <c r="G212" s="34" t="b">
        <f t="shared" si="37"/>
        <v>0</v>
      </c>
      <c r="H212" s="34" t="b">
        <f t="shared" si="38"/>
        <v>0</v>
      </c>
      <c r="I212" s="34" t="b">
        <f t="shared" si="39"/>
        <v>0</v>
      </c>
      <c r="J212" s="34" t="b">
        <f t="shared" si="40"/>
        <v>0</v>
      </c>
      <c r="K212" s="34" t="b">
        <f t="shared" si="41"/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16</v>
      </c>
      <c r="Z212" s="26">
        <v>106</v>
      </c>
    </row>
    <row r="213" spans="3:26" x14ac:dyDescent="0.2">
      <c r="C213" s="34" t="b">
        <f t="shared" si="33"/>
        <v>0</v>
      </c>
      <c r="D213" s="34" t="b">
        <f t="shared" si="34"/>
        <v>0</v>
      </c>
      <c r="E213" s="34" t="b">
        <f t="shared" si="35"/>
        <v>0</v>
      </c>
      <c r="F213" s="34" t="b">
        <f t="shared" si="36"/>
        <v>0</v>
      </c>
      <c r="G213" s="34" t="b">
        <f t="shared" si="37"/>
        <v>0</v>
      </c>
      <c r="H213" s="34" t="b">
        <f t="shared" si="38"/>
        <v>0</v>
      </c>
      <c r="I213" s="34" t="b">
        <f t="shared" si="39"/>
        <v>0</v>
      </c>
      <c r="J213" s="34" t="b">
        <f t="shared" si="40"/>
        <v>0</v>
      </c>
      <c r="K213" s="34" t="b">
        <f t="shared" si="41"/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16</v>
      </c>
      <c r="Z213" s="26">
        <v>107</v>
      </c>
    </row>
    <row r="214" spans="3:26" x14ac:dyDescent="0.2">
      <c r="C214" s="34" t="b">
        <f t="shared" si="33"/>
        <v>0</v>
      </c>
      <c r="D214" s="34" t="b">
        <f t="shared" si="34"/>
        <v>0</v>
      </c>
      <c r="E214" s="34" t="b">
        <f t="shared" si="35"/>
        <v>0</v>
      </c>
      <c r="F214" s="34" t="b">
        <f t="shared" si="36"/>
        <v>0</v>
      </c>
      <c r="G214" s="34" t="b">
        <f t="shared" si="37"/>
        <v>0</v>
      </c>
      <c r="H214" s="34" t="b">
        <f t="shared" si="38"/>
        <v>0</v>
      </c>
      <c r="I214" s="34" t="b">
        <f t="shared" si="39"/>
        <v>0</v>
      </c>
      <c r="J214" s="34" t="b">
        <f t="shared" si="40"/>
        <v>0</v>
      </c>
      <c r="K214" s="34" t="b">
        <f t="shared" si="41"/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16</v>
      </c>
      <c r="Z214" s="26">
        <v>108</v>
      </c>
    </row>
    <row r="215" spans="3:26" x14ac:dyDescent="0.2">
      <c r="C215" s="34" t="b">
        <f t="shared" si="33"/>
        <v>0</v>
      </c>
      <c r="D215" s="34" t="b">
        <f t="shared" si="34"/>
        <v>0</v>
      </c>
      <c r="E215" s="34" t="b">
        <f t="shared" si="35"/>
        <v>0</v>
      </c>
      <c r="F215" s="34" t="b">
        <f t="shared" si="36"/>
        <v>0</v>
      </c>
      <c r="G215" s="34" t="b">
        <f t="shared" si="37"/>
        <v>0</v>
      </c>
      <c r="H215" s="34" t="b">
        <f t="shared" si="38"/>
        <v>1</v>
      </c>
      <c r="I215" s="34" t="b">
        <f t="shared" si="39"/>
        <v>0</v>
      </c>
      <c r="J215" s="34" t="b">
        <f t="shared" si="40"/>
        <v>0</v>
      </c>
      <c r="K215" s="34" t="b">
        <f t="shared" si="41"/>
        <v>1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1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16</v>
      </c>
      <c r="Z215" s="26">
        <v>109</v>
      </c>
    </row>
    <row r="216" spans="3:26" x14ac:dyDescent="0.2">
      <c r="C216" s="34" t="b">
        <f t="shared" si="33"/>
        <v>0</v>
      </c>
      <c r="D216" s="34" t="b">
        <f t="shared" si="34"/>
        <v>0</v>
      </c>
      <c r="E216" s="34" t="b">
        <f t="shared" si="35"/>
        <v>0</v>
      </c>
      <c r="F216" s="34" t="b">
        <f t="shared" si="36"/>
        <v>0</v>
      </c>
      <c r="G216" s="34" t="b">
        <f t="shared" si="37"/>
        <v>0</v>
      </c>
      <c r="H216" s="34" t="b">
        <f t="shared" si="38"/>
        <v>0</v>
      </c>
      <c r="I216" s="34" t="b">
        <f t="shared" si="39"/>
        <v>0</v>
      </c>
      <c r="J216" s="34" t="b">
        <f t="shared" si="40"/>
        <v>0</v>
      </c>
      <c r="K216" s="34" t="b">
        <f t="shared" si="41"/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16</v>
      </c>
      <c r="Z216" s="26">
        <v>110</v>
      </c>
    </row>
    <row r="217" spans="3:26" x14ac:dyDescent="0.2">
      <c r="C217" s="34" t="b">
        <f t="shared" si="33"/>
        <v>1</v>
      </c>
      <c r="D217" s="34" t="b">
        <f t="shared" si="34"/>
        <v>1</v>
      </c>
      <c r="E217" s="34" t="b">
        <f t="shared" si="35"/>
        <v>1</v>
      </c>
      <c r="F217" s="34" t="b">
        <f t="shared" si="36"/>
        <v>1</v>
      </c>
      <c r="G217" s="34" t="b">
        <f t="shared" si="37"/>
        <v>1</v>
      </c>
      <c r="H217" s="34" t="b">
        <f t="shared" si="38"/>
        <v>1</v>
      </c>
      <c r="I217" s="34" t="b">
        <f t="shared" si="39"/>
        <v>1</v>
      </c>
      <c r="J217" s="34" t="b">
        <f t="shared" si="40"/>
        <v>1</v>
      </c>
      <c r="K217" s="34" t="b">
        <f t="shared" si="41"/>
        <v>1</v>
      </c>
      <c r="L217" s="26">
        <v>1</v>
      </c>
      <c r="M217" s="26">
        <v>1</v>
      </c>
      <c r="N217" s="26">
        <v>1</v>
      </c>
      <c r="O217" s="26">
        <v>1</v>
      </c>
      <c r="P217" s="26">
        <v>1</v>
      </c>
      <c r="Q217" s="26">
        <v>1</v>
      </c>
      <c r="R217" s="26">
        <v>1</v>
      </c>
      <c r="S217" s="26">
        <v>1</v>
      </c>
      <c r="T217" s="26">
        <v>1</v>
      </c>
      <c r="U217" s="26">
        <v>1</v>
      </c>
      <c r="V217" s="26">
        <v>1</v>
      </c>
      <c r="W217" s="26">
        <v>1</v>
      </c>
      <c r="X217" s="26">
        <v>1</v>
      </c>
      <c r="Y217" s="26">
        <v>16</v>
      </c>
      <c r="Z217" s="26">
        <v>111</v>
      </c>
    </row>
    <row r="218" spans="3:26" x14ac:dyDescent="0.2">
      <c r="C218" s="34" t="b">
        <f t="shared" si="33"/>
        <v>0</v>
      </c>
      <c r="D218" s="34" t="b">
        <f t="shared" si="34"/>
        <v>0</v>
      </c>
      <c r="E218" s="34" t="b">
        <f t="shared" si="35"/>
        <v>0</v>
      </c>
      <c r="F218" s="34" t="b">
        <f t="shared" si="36"/>
        <v>0</v>
      </c>
      <c r="G218" s="34" t="b">
        <f t="shared" si="37"/>
        <v>0</v>
      </c>
      <c r="H218" s="34" t="b">
        <f t="shared" si="38"/>
        <v>0</v>
      </c>
      <c r="I218" s="34" t="b">
        <f t="shared" si="39"/>
        <v>0</v>
      </c>
      <c r="J218" s="34" t="b">
        <f t="shared" si="40"/>
        <v>0</v>
      </c>
      <c r="K218" s="34" t="b">
        <f t="shared" si="41"/>
        <v>0</v>
      </c>
      <c r="L218" s="26">
        <v>0</v>
      </c>
      <c r="M218" s="26">
        <v>0</v>
      </c>
      <c r="N218" s="26">
        <v>0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16</v>
      </c>
      <c r="Z218" s="26">
        <v>112</v>
      </c>
    </row>
    <row r="219" spans="3:26" x14ac:dyDescent="0.2">
      <c r="C219" s="34" t="b">
        <f t="shared" si="33"/>
        <v>0</v>
      </c>
      <c r="D219" s="34" t="b">
        <f t="shared" si="34"/>
        <v>0</v>
      </c>
      <c r="E219" s="34" t="b">
        <f t="shared" si="35"/>
        <v>1</v>
      </c>
      <c r="F219" s="34" t="b">
        <f t="shared" si="36"/>
        <v>0</v>
      </c>
      <c r="G219" s="34" t="b">
        <f t="shared" si="37"/>
        <v>0</v>
      </c>
      <c r="H219" s="34" t="b">
        <f t="shared" si="38"/>
        <v>0</v>
      </c>
      <c r="I219" s="34" t="b">
        <f t="shared" si="39"/>
        <v>0</v>
      </c>
      <c r="J219" s="34" t="b">
        <f t="shared" si="40"/>
        <v>0</v>
      </c>
      <c r="K219" s="34" t="b">
        <f t="shared" si="41"/>
        <v>1</v>
      </c>
      <c r="L219" s="26">
        <v>0</v>
      </c>
      <c r="M219" s="26">
        <v>0</v>
      </c>
      <c r="N219" s="26">
        <v>1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16</v>
      </c>
      <c r="Z219" s="26">
        <v>113</v>
      </c>
    </row>
    <row r="220" spans="3:26" x14ac:dyDescent="0.2">
      <c r="C220" s="34" t="b">
        <f t="shared" si="33"/>
        <v>0</v>
      </c>
      <c r="D220" s="34" t="b">
        <f t="shared" si="34"/>
        <v>0</v>
      </c>
      <c r="E220" s="34" t="b">
        <f t="shared" si="35"/>
        <v>0</v>
      </c>
      <c r="F220" s="34" t="b">
        <f t="shared" si="36"/>
        <v>0</v>
      </c>
      <c r="G220" s="34" t="b">
        <f t="shared" si="37"/>
        <v>0</v>
      </c>
      <c r="H220" s="34" t="b">
        <f t="shared" si="38"/>
        <v>0</v>
      </c>
      <c r="I220" s="34" t="b">
        <f t="shared" si="39"/>
        <v>0</v>
      </c>
      <c r="J220" s="34" t="b">
        <f t="shared" si="40"/>
        <v>0</v>
      </c>
      <c r="K220" s="34" t="b">
        <f t="shared" si="41"/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16</v>
      </c>
      <c r="Z220" s="26">
        <v>114</v>
      </c>
    </row>
    <row r="221" spans="3:26" x14ac:dyDescent="0.2">
      <c r="C221" s="34" t="b">
        <f t="shared" si="33"/>
        <v>0</v>
      </c>
      <c r="D221" s="34" t="b">
        <f t="shared" si="34"/>
        <v>0</v>
      </c>
      <c r="E221" s="34" t="b">
        <f t="shared" si="35"/>
        <v>0</v>
      </c>
      <c r="F221" s="34" t="b">
        <f t="shared" si="36"/>
        <v>0</v>
      </c>
      <c r="G221" s="34" t="b">
        <f t="shared" si="37"/>
        <v>0</v>
      </c>
      <c r="H221" s="34" t="b">
        <f t="shared" si="38"/>
        <v>0</v>
      </c>
      <c r="I221" s="34" t="b">
        <f t="shared" si="39"/>
        <v>0</v>
      </c>
      <c r="J221" s="34" t="b">
        <f t="shared" si="40"/>
        <v>0</v>
      </c>
      <c r="K221" s="34" t="b">
        <f t="shared" si="41"/>
        <v>0</v>
      </c>
      <c r="L221" s="26">
        <v>0</v>
      </c>
      <c r="M221" s="26">
        <v>0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16</v>
      </c>
      <c r="Z221" s="26">
        <v>115</v>
      </c>
    </row>
    <row r="222" spans="3:26" x14ac:dyDescent="0.2">
      <c r="C222" s="34" t="b">
        <f t="shared" si="33"/>
        <v>0</v>
      </c>
      <c r="D222" s="34" t="b">
        <f t="shared" si="34"/>
        <v>0</v>
      </c>
      <c r="E222" s="34" t="b">
        <f t="shared" si="35"/>
        <v>0</v>
      </c>
      <c r="F222" s="34" t="b">
        <f t="shared" si="36"/>
        <v>0</v>
      </c>
      <c r="G222" s="34" t="b">
        <f t="shared" si="37"/>
        <v>0</v>
      </c>
      <c r="H222" s="34" t="b">
        <f t="shared" si="38"/>
        <v>0</v>
      </c>
      <c r="I222" s="34" t="b">
        <f t="shared" si="39"/>
        <v>0</v>
      </c>
      <c r="J222" s="34" t="b">
        <f t="shared" si="40"/>
        <v>0</v>
      </c>
      <c r="K222" s="34" t="b">
        <f t="shared" si="41"/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5</v>
      </c>
      <c r="Z222" s="26">
        <v>0</v>
      </c>
    </row>
    <row r="223" spans="3:26" x14ac:dyDescent="0.2">
      <c r="C223" s="34" t="b">
        <f t="shared" si="33"/>
        <v>0</v>
      </c>
      <c r="D223" s="34" t="b">
        <f t="shared" si="34"/>
        <v>0</v>
      </c>
      <c r="E223" s="34" t="b">
        <f t="shared" si="35"/>
        <v>0</v>
      </c>
      <c r="F223" s="34" t="b">
        <f t="shared" si="36"/>
        <v>0</v>
      </c>
      <c r="G223" s="34" t="b">
        <f t="shared" si="37"/>
        <v>0</v>
      </c>
      <c r="H223" s="34" t="b">
        <f t="shared" si="38"/>
        <v>0</v>
      </c>
      <c r="I223" s="34" t="b">
        <f t="shared" si="39"/>
        <v>0</v>
      </c>
      <c r="J223" s="34" t="b">
        <f t="shared" si="40"/>
        <v>0</v>
      </c>
      <c r="K223" s="34" t="b">
        <f t="shared" si="41"/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5</v>
      </c>
      <c r="Z223" s="26">
        <v>1</v>
      </c>
    </row>
    <row r="224" spans="3:26" x14ac:dyDescent="0.2">
      <c r="C224" s="34" t="b">
        <f t="shared" si="33"/>
        <v>0</v>
      </c>
      <c r="D224" s="34" t="b">
        <f t="shared" si="34"/>
        <v>0</v>
      </c>
      <c r="E224" s="34" t="b">
        <f t="shared" si="35"/>
        <v>0</v>
      </c>
      <c r="F224" s="34" t="b">
        <f t="shared" si="36"/>
        <v>0</v>
      </c>
      <c r="G224" s="34" t="b">
        <f t="shared" si="37"/>
        <v>0</v>
      </c>
      <c r="H224" s="34" t="b">
        <f t="shared" si="38"/>
        <v>0</v>
      </c>
      <c r="I224" s="34" t="b">
        <f t="shared" si="39"/>
        <v>0</v>
      </c>
      <c r="J224" s="34" t="b">
        <f t="shared" si="40"/>
        <v>0</v>
      </c>
      <c r="K224" s="34" t="b">
        <f t="shared" si="41"/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5</v>
      </c>
      <c r="Z224" s="26">
        <v>2</v>
      </c>
    </row>
    <row r="225" spans="3:26" x14ac:dyDescent="0.2">
      <c r="C225" s="34" t="b">
        <f t="shared" si="33"/>
        <v>0</v>
      </c>
      <c r="D225" s="34" t="b">
        <f t="shared" si="34"/>
        <v>0</v>
      </c>
      <c r="E225" s="34" t="b">
        <f t="shared" si="35"/>
        <v>0</v>
      </c>
      <c r="F225" s="34" t="b">
        <f t="shared" si="36"/>
        <v>0</v>
      </c>
      <c r="G225" s="34" t="b">
        <f t="shared" si="37"/>
        <v>0</v>
      </c>
      <c r="H225" s="34" t="b">
        <f t="shared" si="38"/>
        <v>0</v>
      </c>
      <c r="I225" s="34" t="b">
        <f t="shared" si="39"/>
        <v>0</v>
      </c>
      <c r="J225" s="34" t="b">
        <f t="shared" si="40"/>
        <v>0</v>
      </c>
      <c r="K225" s="34" t="b">
        <f t="shared" si="41"/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5</v>
      </c>
      <c r="Z225" s="26">
        <v>3</v>
      </c>
    </row>
    <row r="226" spans="3:26" x14ac:dyDescent="0.2">
      <c r="C226" s="34" t="b">
        <f t="shared" si="33"/>
        <v>0</v>
      </c>
      <c r="D226" s="34" t="b">
        <f t="shared" si="34"/>
        <v>0</v>
      </c>
      <c r="E226" s="34" t="b">
        <f t="shared" si="35"/>
        <v>0</v>
      </c>
      <c r="F226" s="34" t="b">
        <f t="shared" si="36"/>
        <v>0</v>
      </c>
      <c r="G226" s="34" t="b">
        <f t="shared" si="37"/>
        <v>0</v>
      </c>
      <c r="H226" s="34" t="b">
        <f t="shared" si="38"/>
        <v>0</v>
      </c>
      <c r="I226" s="34" t="b">
        <f t="shared" si="39"/>
        <v>0</v>
      </c>
      <c r="J226" s="34" t="b">
        <f t="shared" si="40"/>
        <v>0</v>
      </c>
      <c r="K226" s="34" t="b">
        <f t="shared" si="41"/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5</v>
      </c>
      <c r="Z226" s="26">
        <v>4</v>
      </c>
    </row>
    <row r="227" spans="3:26" x14ac:dyDescent="0.2">
      <c r="C227" s="34" t="b">
        <f t="shared" si="33"/>
        <v>0</v>
      </c>
      <c r="D227" s="34" t="b">
        <f t="shared" si="34"/>
        <v>0</v>
      </c>
      <c r="E227" s="34" t="b">
        <f t="shared" si="35"/>
        <v>0</v>
      </c>
      <c r="F227" s="34" t="b">
        <f t="shared" si="36"/>
        <v>0</v>
      </c>
      <c r="G227" s="34" t="b">
        <f t="shared" si="37"/>
        <v>0</v>
      </c>
      <c r="H227" s="34" t="b">
        <f t="shared" si="38"/>
        <v>0</v>
      </c>
      <c r="I227" s="34" t="b">
        <f t="shared" si="39"/>
        <v>0</v>
      </c>
      <c r="J227" s="34" t="b">
        <f t="shared" si="40"/>
        <v>0</v>
      </c>
      <c r="K227" s="34" t="b">
        <f t="shared" si="41"/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5</v>
      </c>
      <c r="Z227" s="26">
        <v>5</v>
      </c>
    </row>
    <row r="228" spans="3:26" x14ac:dyDescent="0.2">
      <c r="C228" s="34" t="b">
        <f t="shared" si="33"/>
        <v>0</v>
      </c>
      <c r="D228" s="34" t="b">
        <f t="shared" si="34"/>
        <v>0</v>
      </c>
      <c r="E228" s="34" t="b">
        <f t="shared" si="35"/>
        <v>0</v>
      </c>
      <c r="F228" s="34" t="b">
        <f t="shared" si="36"/>
        <v>0</v>
      </c>
      <c r="G228" s="34" t="b">
        <f t="shared" si="37"/>
        <v>0</v>
      </c>
      <c r="H228" s="34" t="b">
        <f t="shared" si="38"/>
        <v>0</v>
      </c>
      <c r="I228" s="34" t="b">
        <f t="shared" si="39"/>
        <v>0</v>
      </c>
      <c r="J228" s="34" t="b">
        <f t="shared" si="40"/>
        <v>0</v>
      </c>
      <c r="K228" s="34" t="b">
        <f t="shared" si="41"/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5</v>
      </c>
      <c r="Z228" s="26">
        <v>6</v>
      </c>
    </row>
    <row r="229" spans="3:26" x14ac:dyDescent="0.2">
      <c r="C229" s="34" t="b">
        <f t="shared" si="33"/>
        <v>0</v>
      </c>
      <c r="D229" s="34" t="b">
        <f t="shared" si="34"/>
        <v>0</v>
      </c>
      <c r="E229" s="34" t="b">
        <f t="shared" si="35"/>
        <v>0</v>
      </c>
      <c r="F229" s="34" t="b">
        <f t="shared" si="36"/>
        <v>0</v>
      </c>
      <c r="G229" s="34" t="b">
        <f t="shared" si="37"/>
        <v>0</v>
      </c>
      <c r="H229" s="34" t="b">
        <f t="shared" si="38"/>
        <v>0</v>
      </c>
      <c r="I229" s="34" t="b">
        <f t="shared" si="39"/>
        <v>0</v>
      </c>
      <c r="J229" s="34" t="b">
        <f t="shared" si="40"/>
        <v>0</v>
      </c>
      <c r="K229" s="34" t="b">
        <f t="shared" si="41"/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5</v>
      </c>
      <c r="Z229" s="26">
        <v>7</v>
      </c>
    </row>
    <row r="230" spans="3:26" x14ac:dyDescent="0.2">
      <c r="C230" s="34" t="b">
        <f t="shared" si="33"/>
        <v>0</v>
      </c>
      <c r="D230" s="34" t="b">
        <f t="shared" si="34"/>
        <v>0</v>
      </c>
      <c r="E230" s="34" t="b">
        <f t="shared" si="35"/>
        <v>0</v>
      </c>
      <c r="F230" s="34" t="b">
        <f t="shared" si="36"/>
        <v>0</v>
      </c>
      <c r="G230" s="34" t="b">
        <f t="shared" si="37"/>
        <v>0</v>
      </c>
      <c r="H230" s="34" t="b">
        <f t="shared" si="38"/>
        <v>0</v>
      </c>
      <c r="I230" s="34" t="b">
        <f t="shared" si="39"/>
        <v>0</v>
      </c>
      <c r="J230" s="34" t="b">
        <f t="shared" si="40"/>
        <v>0</v>
      </c>
      <c r="K230" s="34" t="b">
        <f t="shared" si="41"/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5</v>
      </c>
      <c r="Z230" s="26">
        <v>8</v>
      </c>
    </row>
    <row r="231" spans="3:26" x14ac:dyDescent="0.2">
      <c r="C231" s="34" t="b">
        <f t="shared" si="33"/>
        <v>0</v>
      </c>
      <c r="D231" s="34" t="b">
        <f t="shared" si="34"/>
        <v>0</v>
      </c>
      <c r="E231" s="34" t="b">
        <f t="shared" si="35"/>
        <v>0</v>
      </c>
      <c r="F231" s="34" t="b">
        <f t="shared" si="36"/>
        <v>0</v>
      </c>
      <c r="G231" s="34" t="b">
        <f t="shared" si="37"/>
        <v>0</v>
      </c>
      <c r="H231" s="34" t="b">
        <f t="shared" si="38"/>
        <v>1</v>
      </c>
      <c r="I231" s="34" t="b">
        <f t="shared" si="39"/>
        <v>0</v>
      </c>
      <c r="J231" s="34" t="b">
        <f t="shared" si="40"/>
        <v>0</v>
      </c>
      <c r="K231" s="34" t="b">
        <f t="shared" si="41"/>
        <v>1</v>
      </c>
      <c r="L231" s="26">
        <v>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1</v>
      </c>
      <c r="U231" s="26">
        <v>0</v>
      </c>
      <c r="V231" s="26">
        <v>0</v>
      </c>
      <c r="W231" s="26">
        <v>0</v>
      </c>
      <c r="X231" s="26">
        <v>0</v>
      </c>
      <c r="Y231" s="26">
        <v>5</v>
      </c>
      <c r="Z231" s="26">
        <v>9</v>
      </c>
    </row>
    <row r="232" spans="3:26" x14ac:dyDescent="0.2">
      <c r="C232" s="34" t="b">
        <f t="shared" si="33"/>
        <v>0</v>
      </c>
      <c r="D232" s="34" t="b">
        <f t="shared" si="34"/>
        <v>0</v>
      </c>
      <c r="E232" s="34" t="b">
        <f t="shared" si="35"/>
        <v>0</v>
      </c>
      <c r="F232" s="34" t="b">
        <f t="shared" si="36"/>
        <v>0</v>
      </c>
      <c r="G232" s="34" t="b">
        <f t="shared" si="37"/>
        <v>0</v>
      </c>
      <c r="H232" s="34" t="b">
        <f t="shared" si="38"/>
        <v>0</v>
      </c>
      <c r="I232" s="34" t="b">
        <f t="shared" si="39"/>
        <v>0</v>
      </c>
      <c r="J232" s="34" t="b">
        <f t="shared" si="40"/>
        <v>0</v>
      </c>
      <c r="K232" s="34" t="b">
        <f t="shared" si="41"/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5</v>
      </c>
      <c r="Z232" s="26">
        <v>10</v>
      </c>
    </row>
    <row r="233" spans="3:26" x14ac:dyDescent="0.2">
      <c r="C233" s="34" t="b">
        <f t="shared" si="33"/>
        <v>0</v>
      </c>
      <c r="D233" s="34" t="b">
        <f t="shared" si="34"/>
        <v>0</v>
      </c>
      <c r="E233" s="34" t="b">
        <f t="shared" si="35"/>
        <v>0</v>
      </c>
      <c r="F233" s="34" t="b">
        <f t="shared" si="36"/>
        <v>0</v>
      </c>
      <c r="G233" s="34" t="b">
        <f t="shared" si="37"/>
        <v>0</v>
      </c>
      <c r="H233" s="34" t="b">
        <f t="shared" si="38"/>
        <v>1</v>
      </c>
      <c r="I233" s="34" t="b">
        <f t="shared" si="39"/>
        <v>0</v>
      </c>
      <c r="J233" s="34" t="b">
        <f t="shared" si="40"/>
        <v>0</v>
      </c>
      <c r="K233" s="34" t="b">
        <f t="shared" si="41"/>
        <v>1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1</v>
      </c>
      <c r="U233" s="26">
        <v>0</v>
      </c>
      <c r="V233" s="26">
        <v>0</v>
      </c>
      <c r="W233" s="26">
        <v>0</v>
      </c>
      <c r="X233" s="26">
        <v>0</v>
      </c>
      <c r="Y233" s="26">
        <v>5</v>
      </c>
      <c r="Z233" s="26">
        <v>11</v>
      </c>
    </row>
    <row r="234" spans="3:26" x14ac:dyDescent="0.2">
      <c r="C234" s="34" t="b">
        <f t="shared" si="33"/>
        <v>0</v>
      </c>
      <c r="D234" s="34" t="b">
        <f t="shared" si="34"/>
        <v>0</v>
      </c>
      <c r="E234" s="34" t="b">
        <f t="shared" si="35"/>
        <v>0</v>
      </c>
      <c r="F234" s="34" t="b">
        <f t="shared" si="36"/>
        <v>0</v>
      </c>
      <c r="G234" s="34" t="b">
        <f t="shared" si="37"/>
        <v>0</v>
      </c>
      <c r="H234" s="34" t="b">
        <f t="shared" si="38"/>
        <v>0</v>
      </c>
      <c r="I234" s="34" t="b">
        <f t="shared" si="39"/>
        <v>0</v>
      </c>
      <c r="J234" s="34" t="b">
        <f t="shared" si="40"/>
        <v>1</v>
      </c>
      <c r="K234" s="34" t="b">
        <f t="shared" si="41"/>
        <v>1</v>
      </c>
      <c r="L234" s="26">
        <v>0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1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5</v>
      </c>
      <c r="Z234" s="26">
        <v>12</v>
      </c>
    </row>
    <row r="235" spans="3:26" x14ac:dyDescent="0.2">
      <c r="C235" s="34" t="b">
        <f t="shared" si="33"/>
        <v>0</v>
      </c>
      <c r="D235" s="34" t="b">
        <f t="shared" si="34"/>
        <v>0</v>
      </c>
      <c r="E235" s="34" t="b">
        <f t="shared" si="35"/>
        <v>0</v>
      </c>
      <c r="F235" s="34" t="b">
        <f t="shared" si="36"/>
        <v>0</v>
      </c>
      <c r="G235" s="34" t="b">
        <f t="shared" si="37"/>
        <v>0</v>
      </c>
      <c r="H235" s="34" t="b">
        <f t="shared" si="38"/>
        <v>1</v>
      </c>
      <c r="I235" s="34" t="b">
        <f t="shared" si="39"/>
        <v>0</v>
      </c>
      <c r="J235" s="34" t="b">
        <f t="shared" si="40"/>
        <v>0</v>
      </c>
      <c r="K235" s="34" t="b">
        <f t="shared" si="41"/>
        <v>1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1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5</v>
      </c>
      <c r="Z235" s="26">
        <v>13</v>
      </c>
    </row>
    <row r="236" spans="3:26" x14ac:dyDescent="0.2">
      <c r="C236" s="34" t="b">
        <f t="shared" si="33"/>
        <v>0</v>
      </c>
      <c r="D236" s="34" t="b">
        <f t="shared" si="34"/>
        <v>0</v>
      </c>
      <c r="E236" s="34" t="b">
        <f t="shared" si="35"/>
        <v>0</v>
      </c>
      <c r="F236" s="34" t="b">
        <f t="shared" si="36"/>
        <v>0</v>
      </c>
      <c r="G236" s="34" t="b">
        <f t="shared" si="37"/>
        <v>0</v>
      </c>
      <c r="H236" s="34" t="b">
        <f t="shared" si="38"/>
        <v>0</v>
      </c>
      <c r="I236" s="34" t="b">
        <f t="shared" si="39"/>
        <v>0</v>
      </c>
      <c r="J236" s="34" t="b">
        <f t="shared" si="40"/>
        <v>0</v>
      </c>
      <c r="K236" s="34" t="b">
        <f t="shared" si="41"/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5</v>
      </c>
      <c r="Z236" s="26">
        <v>14</v>
      </c>
    </row>
    <row r="237" spans="3:26" x14ac:dyDescent="0.2">
      <c r="C237" s="34" t="b">
        <f t="shared" si="33"/>
        <v>0</v>
      </c>
      <c r="D237" s="34" t="b">
        <f t="shared" si="34"/>
        <v>0</v>
      </c>
      <c r="E237" s="34" t="b">
        <f t="shared" si="35"/>
        <v>0</v>
      </c>
      <c r="F237" s="34" t="b">
        <f t="shared" si="36"/>
        <v>0</v>
      </c>
      <c r="G237" s="34" t="b">
        <f t="shared" si="37"/>
        <v>0</v>
      </c>
      <c r="H237" s="34" t="b">
        <f t="shared" si="38"/>
        <v>0</v>
      </c>
      <c r="I237" s="34" t="b">
        <f t="shared" si="39"/>
        <v>0</v>
      </c>
      <c r="J237" s="34" t="b">
        <f t="shared" si="40"/>
        <v>0</v>
      </c>
      <c r="K237" s="34" t="b">
        <f t="shared" si="41"/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5</v>
      </c>
      <c r="Z237" s="26">
        <v>15</v>
      </c>
    </row>
    <row r="238" spans="3:26" x14ac:dyDescent="0.2">
      <c r="C238" s="34" t="b">
        <f t="shared" si="33"/>
        <v>0</v>
      </c>
      <c r="D238" s="34" t="b">
        <f t="shared" si="34"/>
        <v>0</v>
      </c>
      <c r="E238" s="34" t="b">
        <f t="shared" si="35"/>
        <v>0</v>
      </c>
      <c r="F238" s="34" t="b">
        <f t="shared" si="36"/>
        <v>0</v>
      </c>
      <c r="G238" s="34" t="b">
        <f t="shared" si="37"/>
        <v>0</v>
      </c>
      <c r="H238" s="34" t="b">
        <f t="shared" si="38"/>
        <v>0</v>
      </c>
      <c r="I238" s="34" t="b">
        <f t="shared" si="39"/>
        <v>0</v>
      </c>
      <c r="J238" s="34" t="b">
        <f t="shared" si="40"/>
        <v>0</v>
      </c>
      <c r="K238" s="34" t="b">
        <f t="shared" si="41"/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5</v>
      </c>
      <c r="Z238" s="26">
        <v>16</v>
      </c>
    </row>
    <row r="239" spans="3:26" x14ac:dyDescent="0.2">
      <c r="C239" s="34" t="b">
        <f t="shared" si="33"/>
        <v>0</v>
      </c>
      <c r="D239" s="34" t="b">
        <f t="shared" si="34"/>
        <v>0</v>
      </c>
      <c r="E239" s="34" t="b">
        <f t="shared" si="35"/>
        <v>0</v>
      </c>
      <c r="F239" s="34" t="b">
        <f t="shared" si="36"/>
        <v>0</v>
      </c>
      <c r="G239" s="34" t="b">
        <f t="shared" si="37"/>
        <v>0</v>
      </c>
      <c r="H239" s="34" t="b">
        <f t="shared" si="38"/>
        <v>1</v>
      </c>
      <c r="I239" s="34" t="b">
        <f t="shared" si="39"/>
        <v>0</v>
      </c>
      <c r="J239" s="34" t="b">
        <f t="shared" si="40"/>
        <v>0</v>
      </c>
      <c r="K239" s="34" t="b">
        <f t="shared" si="41"/>
        <v>1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1</v>
      </c>
      <c r="U239" s="26">
        <v>0</v>
      </c>
      <c r="V239" s="26">
        <v>0</v>
      </c>
      <c r="W239" s="26">
        <v>0</v>
      </c>
      <c r="X239" s="26">
        <v>0</v>
      </c>
      <c r="Y239" s="26">
        <v>5</v>
      </c>
      <c r="Z239" s="26">
        <v>17</v>
      </c>
    </row>
    <row r="240" spans="3:26" x14ac:dyDescent="0.2">
      <c r="C240" s="34" t="b">
        <f t="shared" si="33"/>
        <v>0</v>
      </c>
      <c r="D240" s="34" t="b">
        <f t="shared" si="34"/>
        <v>0</v>
      </c>
      <c r="E240" s="34" t="b">
        <f t="shared" si="35"/>
        <v>0</v>
      </c>
      <c r="F240" s="34" t="b">
        <f t="shared" si="36"/>
        <v>0</v>
      </c>
      <c r="G240" s="34" t="b">
        <f t="shared" si="37"/>
        <v>0</v>
      </c>
      <c r="H240" s="34" t="b">
        <f t="shared" si="38"/>
        <v>1</v>
      </c>
      <c r="I240" s="34" t="b">
        <f t="shared" si="39"/>
        <v>0</v>
      </c>
      <c r="J240" s="34" t="b">
        <f t="shared" si="40"/>
        <v>0</v>
      </c>
      <c r="K240" s="34" t="b">
        <f t="shared" si="41"/>
        <v>1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1</v>
      </c>
      <c r="U240" s="26">
        <v>0</v>
      </c>
      <c r="V240" s="26">
        <v>0</v>
      </c>
      <c r="W240" s="26">
        <v>0</v>
      </c>
      <c r="X240" s="26">
        <v>0</v>
      </c>
      <c r="Y240" s="26">
        <v>5</v>
      </c>
      <c r="Z240" s="26">
        <v>18</v>
      </c>
    </row>
    <row r="241" spans="3:26" x14ac:dyDescent="0.2">
      <c r="C241" s="34" t="b">
        <f t="shared" si="33"/>
        <v>0</v>
      </c>
      <c r="D241" s="34" t="b">
        <f t="shared" si="34"/>
        <v>0</v>
      </c>
      <c r="E241" s="34" t="b">
        <f t="shared" si="35"/>
        <v>0</v>
      </c>
      <c r="F241" s="34" t="b">
        <f t="shared" si="36"/>
        <v>0</v>
      </c>
      <c r="G241" s="34" t="b">
        <f t="shared" si="37"/>
        <v>0</v>
      </c>
      <c r="H241" s="34" t="b">
        <f t="shared" si="38"/>
        <v>0</v>
      </c>
      <c r="I241" s="34" t="b">
        <f t="shared" si="39"/>
        <v>0</v>
      </c>
      <c r="J241" s="34" t="b">
        <f t="shared" si="40"/>
        <v>0</v>
      </c>
      <c r="K241" s="34" t="b">
        <f t="shared" si="41"/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5</v>
      </c>
      <c r="Z241" s="26">
        <v>19</v>
      </c>
    </row>
    <row r="242" spans="3:26" x14ac:dyDescent="0.2">
      <c r="C242" s="34" t="b">
        <f t="shared" si="33"/>
        <v>0</v>
      </c>
      <c r="D242" s="34" t="b">
        <f t="shared" si="34"/>
        <v>0</v>
      </c>
      <c r="E242" s="34" t="b">
        <f t="shared" si="35"/>
        <v>0</v>
      </c>
      <c r="F242" s="34" t="b">
        <f t="shared" si="36"/>
        <v>0</v>
      </c>
      <c r="G242" s="34" t="b">
        <f t="shared" si="37"/>
        <v>0</v>
      </c>
      <c r="H242" s="34" t="b">
        <f t="shared" si="38"/>
        <v>0</v>
      </c>
      <c r="I242" s="34" t="b">
        <f t="shared" si="39"/>
        <v>0</v>
      </c>
      <c r="J242" s="34" t="b">
        <f t="shared" si="40"/>
        <v>0</v>
      </c>
      <c r="K242" s="34" t="b">
        <f t="shared" si="41"/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5</v>
      </c>
      <c r="Z242" s="26">
        <v>20</v>
      </c>
    </row>
    <row r="243" spans="3:26" x14ac:dyDescent="0.2">
      <c r="C243" s="34" t="b">
        <f t="shared" si="33"/>
        <v>0</v>
      </c>
      <c r="D243" s="34" t="b">
        <f t="shared" si="34"/>
        <v>0</v>
      </c>
      <c r="E243" s="34" t="b">
        <f t="shared" si="35"/>
        <v>0</v>
      </c>
      <c r="F243" s="34" t="b">
        <f t="shared" si="36"/>
        <v>0</v>
      </c>
      <c r="G243" s="34" t="b">
        <f t="shared" si="37"/>
        <v>0</v>
      </c>
      <c r="H243" s="34" t="b">
        <f t="shared" si="38"/>
        <v>1</v>
      </c>
      <c r="I243" s="34" t="b">
        <f t="shared" si="39"/>
        <v>0</v>
      </c>
      <c r="J243" s="34" t="b">
        <f t="shared" si="40"/>
        <v>0</v>
      </c>
      <c r="K243" s="34" t="b">
        <f t="shared" si="41"/>
        <v>1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1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5</v>
      </c>
      <c r="Z243" s="26">
        <v>21</v>
      </c>
    </row>
    <row r="244" spans="3:26" x14ac:dyDescent="0.2">
      <c r="C244" s="34" t="b">
        <f t="shared" si="33"/>
        <v>0</v>
      </c>
      <c r="D244" s="34" t="b">
        <f t="shared" si="34"/>
        <v>0</v>
      </c>
      <c r="E244" s="34" t="b">
        <f t="shared" si="35"/>
        <v>0</v>
      </c>
      <c r="F244" s="34" t="b">
        <f t="shared" si="36"/>
        <v>0</v>
      </c>
      <c r="G244" s="34" t="b">
        <f t="shared" si="37"/>
        <v>0</v>
      </c>
      <c r="H244" s="34" t="b">
        <f t="shared" si="38"/>
        <v>1</v>
      </c>
      <c r="I244" s="34" t="b">
        <f t="shared" si="39"/>
        <v>0</v>
      </c>
      <c r="J244" s="34" t="b">
        <f t="shared" si="40"/>
        <v>0</v>
      </c>
      <c r="K244" s="34" t="b">
        <f t="shared" si="41"/>
        <v>1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1</v>
      </c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>
        <v>5</v>
      </c>
      <c r="Z244" s="26">
        <v>22</v>
      </c>
    </row>
    <row r="245" spans="3:26" x14ac:dyDescent="0.2">
      <c r="C245" s="34" t="b">
        <f t="shared" si="33"/>
        <v>0</v>
      </c>
      <c r="D245" s="34" t="b">
        <f t="shared" si="34"/>
        <v>0</v>
      </c>
      <c r="E245" s="34" t="b">
        <f t="shared" si="35"/>
        <v>0</v>
      </c>
      <c r="F245" s="34" t="b">
        <f t="shared" si="36"/>
        <v>0</v>
      </c>
      <c r="G245" s="34" t="b">
        <f t="shared" si="37"/>
        <v>0</v>
      </c>
      <c r="H245" s="34" t="b">
        <f t="shared" si="38"/>
        <v>0</v>
      </c>
      <c r="I245" s="34" t="b">
        <f t="shared" si="39"/>
        <v>0</v>
      </c>
      <c r="J245" s="34" t="b">
        <f t="shared" si="40"/>
        <v>1</v>
      </c>
      <c r="K245" s="34" t="b">
        <f t="shared" si="41"/>
        <v>1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1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5</v>
      </c>
      <c r="Z245" s="26">
        <v>23</v>
      </c>
    </row>
    <row r="246" spans="3:26" x14ac:dyDescent="0.2">
      <c r="C246" s="34" t="b">
        <f t="shared" si="33"/>
        <v>0</v>
      </c>
      <c r="D246" s="34" t="b">
        <f t="shared" si="34"/>
        <v>0</v>
      </c>
      <c r="E246" s="34" t="b">
        <f t="shared" si="35"/>
        <v>0</v>
      </c>
      <c r="F246" s="34" t="b">
        <f t="shared" si="36"/>
        <v>0</v>
      </c>
      <c r="G246" s="34" t="b">
        <f t="shared" si="37"/>
        <v>0</v>
      </c>
      <c r="H246" s="34" t="b">
        <f t="shared" si="38"/>
        <v>0</v>
      </c>
      <c r="I246" s="34" t="b">
        <f t="shared" si="39"/>
        <v>0</v>
      </c>
      <c r="J246" s="34" t="b">
        <f t="shared" si="40"/>
        <v>0</v>
      </c>
      <c r="K246" s="34" t="b">
        <f t="shared" si="41"/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5</v>
      </c>
      <c r="Z246" s="26">
        <v>24</v>
      </c>
    </row>
    <row r="247" spans="3:26" x14ac:dyDescent="0.2">
      <c r="C247" s="34" t="b">
        <f t="shared" si="33"/>
        <v>0</v>
      </c>
      <c r="D247" s="34" t="b">
        <f t="shared" si="34"/>
        <v>0</v>
      </c>
      <c r="E247" s="34" t="b">
        <f t="shared" si="35"/>
        <v>0</v>
      </c>
      <c r="F247" s="34" t="b">
        <f t="shared" si="36"/>
        <v>0</v>
      </c>
      <c r="G247" s="34" t="b">
        <f t="shared" si="37"/>
        <v>0</v>
      </c>
      <c r="H247" s="34" t="b">
        <f t="shared" si="38"/>
        <v>1</v>
      </c>
      <c r="I247" s="34" t="b">
        <f t="shared" si="39"/>
        <v>0</v>
      </c>
      <c r="J247" s="34" t="b">
        <f t="shared" si="40"/>
        <v>0</v>
      </c>
      <c r="K247" s="34" t="b">
        <f t="shared" si="41"/>
        <v>1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1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5</v>
      </c>
      <c r="Z247" s="26">
        <v>25</v>
      </c>
    </row>
    <row r="248" spans="3:26" x14ac:dyDescent="0.2">
      <c r="C248" s="34" t="b">
        <f t="shared" si="33"/>
        <v>0</v>
      </c>
      <c r="D248" s="34" t="b">
        <f t="shared" si="34"/>
        <v>0</v>
      </c>
      <c r="E248" s="34" t="b">
        <f t="shared" si="35"/>
        <v>0</v>
      </c>
      <c r="F248" s="34" t="b">
        <f t="shared" si="36"/>
        <v>0</v>
      </c>
      <c r="G248" s="34" t="b">
        <f t="shared" si="37"/>
        <v>0</v>
      </c>
      <c r="H248" s="34" t="b">
        <f t="shared" si="38"/>
        <v>0</v>
      </c>
      <c r="I248" s="34" t="b">
        <f t="shared" si="39"/>
        <v>0</v>
      </c>
      <c r="J248" s="34" t="b">
        <f t="shared" si="40"/>
        <v>0</v>
      </c>
      <c r="K248" s="34" t="b">
        <f t="shared" si="41"/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>
        <v>5</v>
      </c>
      <c r="Z248" s="26">
        <v>26</v>
      </c>
    </row>
    <row r="249" spans="3:26" x14ac:dyDescent="0.2">
      <c r="C249" s="34" t="b">
        <f t="shared" si="33"/>
        <v>0</v>
      </c>
      <c r="D249" s="34" t="b">
        <f t="shared" si="34"/>
        <v>0</v>
      </c>
      <c r="E249" s="34" t="b">
        <f t="shared" si="35"/>
        <v>0</v>
      </c>
      <c r="F249" s="34" t="b">
        <f t="shared" si="36"/>
        <v>0</v>
      </c>
      <c r="G249" s="34" t="b">
        <f t="shared" si="37"/>
        <v>0</v>
      </c>
      <c r="H249" s="34" t="b">
        <f t="shared" si="38"/>
        <v>0</v>
      </c>
      <c r="I249" s="34" t="b">
        <f t="shared" si="39"/>
        <v>0</v>
      </c>
      <c r="J249" s="34" t="b">
        <f t="shared" si="40"/>
        <v>0</v>
      </c>
      <c r="K249" s="34" t="b">
        <f t="shared" si="41"/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5</v>
      </c>
      <c r="Z249" s="26">
        <v>27</v>
      </c>
    </row>
    <row r="250" spans="3:26" x14ac:dyDescent="0.2">
      <c r="C250" s="34" t="b">
        <f t="shared" si="33"/>
        <v>0</v>
      </c>
      <c r="D250" s="34" t="b">
        <f t="shared" si="34"/>
        <v>0</v>
      </c>
      <c r="E250" s="34" t="b">
        <f t="shared" si="35"/>
        <v>0</v>
      </c>
      <c r="F250" s="34" t="b">
        <f t="shared" si="36"/>
        <v>0</v>
      </c>
      <c r="G250" s="34" t="b">
        <f t="shared" si="37"/>
        <v>0</v>
      </c>
      <c r="H250" s="34" t="b">
        <f t="shared" si="38"/>
        <v>0</v>
      </c>
      <c r="I250" s="34" t="b">
        <f t="shared" si="39"/>
        <v>0</v>
      </c>
      <c r="J250" s="34" t="b">
        <f t="shared" si="40"/>
        <v>0</v>
      </c>
      <c r="K250" s="34" t="b">
        <f t="shared" si="41"/>
        <v>0</v>
      </c>
      <c r="L250" s="26">
        <v>0</v>
      </c>
      <c r="M250" s="26">
        <v>0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5</v>
      </c>
      <c r="Z250" s="26">
        <v>28</v>
      </c>
    </row>
    <row r="251" spans="3:26" x14ac:dyDescent="0.2">
      <c r="C251" s="34" t="b">
        <f t="shared" si="33"/>
        <v>0</v>
      </c>
      <c r="D251" s="34" t="b">
        <f t="shared" si="34"/>
        <v>0</v>
      </c>
      <c r="E251" s="34" t="b">
        <f t="shared" si="35"/>
        <v>0</v>
      </c>
      <c r="F251" s="34" t="b">
        <f t="shared" si="36"/>
        <v>0</v>
      </c>
      <c r="G251" s="34" t="b">
        <f t="shared" si="37"/>
        <v>0</v>
      </c>
      <c r="H251" s="34" t="b">
        <f t="shared" si="38"/>
        <v>0</v>
      </c>
      <c r="I251" s="34" t="b">
        <f t="shared" si="39"/>
        <v>0</v>
      </c>
      <c r="J251" s="34" t="b">
        <f t="shared" si="40"/>
        <v>0</v>
      </c>
      <c r="K251" s="34" t="b">
        <f t="shared" si="41"/>
        <v>0</v>
      </c>
      <c r="L251" s="26">
        <v>0</v>
      </c>
      <c r="M251" s="26">
        <v>0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5</v>
      </c>
      <c r="Z251" s="26">
        <v>29</v>
      </c>
    </row>
    <row r="252" spans="3:26" x14ac:dyDescent="0.2">
      <c r="C252" s="34" t="b">
        <f t="shared" si="33"/>
        <v>0</v>
      </c>
      <c r="D252" s="34" t="b">
        <f t="shared" si="34"/>
        <v>0</v>
      </c>
      <c r="E252" s="34" t="b">
        <f t="shared" si="35"/>
        <v>0</v>
      </c>
      <c r="F252" s="34" t="b">
        <f t="shared" si="36"/>
        <v>0</v>
      </c>
      <c r="G252" s="34" t="b">
        <f t="shared" si="37"/>
        <v>0</v>
      </c>
      <c r="H252" s="34" t="b">
        <f t="shared" si="38"/>
        <v>0</v>
      </c>
      <c r="I252" s="34" t="b">
        <f t="shared" si="39"/>
        <v>0</v>
      </c>
      <c r="J252" s="34" t="b">
        <f t="shared" si="40"/>
        <v>0</v>
      </c>
      <c r="K252" s="34" t="b">
        <f t="shared" si="41"/>
        <v>0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5</v>
      </c>
      <c r="Z252" s="26">
        <v>30</v>
      </c>
    </row>
    <row r="253" spans="3:26" x14ac:dyDescent="0.2">
      <c r="C253" s="34" t="b">
        <f t="shared" si="33"/>
        <v>0</v>
      </c>
      <c r="D253" s="34" t="b">
        <f t="shared" si="34"/>
        <v>0</v>
      </c>
      <c r="E253" s="34" t="b">
        <f t="shared" si="35"/>
        <v>0</v>
      </c>
      <c r="F253" s="34" t="b">
        <f t="shared" si="36"/>
        <v>0</v>
      </c>
      <c r="G253" s="34" t="b">
        <f t="shared" si="37"/>
        <v>0</v>
      </c>
      <c r="H253" s="34" t="b">
        <f t="shared" si="38"/>
        <v>0</v>
      </c>
      <c r="I253" s="34" t="b">
        <f t="shared" si="39"/>
        <v>0</v>
      </c>
      <c r="J253" s="34" t="b">
        <f t="shared" si="40"/>
        <v>0</v>
      </c>
      <c r="K253" s="34" t="b">
        <f t="shared" si="41"/>
        <v>0</v>
      </c>
      <c r="L253" s="26">
        <v>0</v>
      </c>
      <c r="M253" s="26">
        <v>0</v>
      </c>
      <c r="N253" s="26">
        <v>0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5</v>
      </c>
      <c r="Z253" s="26">
        <v>31</v>
      </c>
    </row>
    <row r="254" spans="3:26" x14ac:dyDescent="0.2">
      <c r="C254" s="34" t="b">
        <f t="shared" si="33"/>
        <v>0</v>
      </c>
      <c r="D254" s="34" t="b">
        <f t="shared" si="34"/>
        <v>0</v>
      </c>
      <c r="E254" s="34" t="b">
        <f t="shared" si="35"/>
        <v>0</v>
      </c>
      <c r="F254" s="34" t="b">
        <f t="shared" si="36"/>
        <v>0</v>
      </c>
      <c r="G254" s="34" t="b">
        <f t="shared" si="37"/>
        <v>0</v>
      </c>
      <c r="H254" s="34" t="b">
        <f t="shared" si="38"/>
        <v>1</v>
      </c>
      <c r="I254" s="34" t="b">
        <f t="shared" si="39"/>
        <v>0</v>
      </c>
      <c r="J254" s="34" t="b">
        <f t="shared" si="40"/>
        <v>0</v>
      </c>
      <c r="K254" s="34" t="b">
        <f t="shared" si="41"/>
        <v>1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1</v>
      </c>
      <c r="R254" s="26">
        <v>0</v>
      </c>
      <c r="S254" s="26">
        <v>0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5</v>
      </c>
      <c r="Z254" s="26">
        <v>32</v>
      </c>
    </row>
    <row r="255" spans="3:26" x14ac:dyDescent="0.2">
      <c r="C255" s="34" t="b">
        <f t="shared" si="33"/>
        <v>0</v>
      </c>
      <c r="D255" s="34" t="b">
        <f t="shared" si="34"/>
        <v>0</v>
      </c>
      <c r="E255" s="34" t="b">
        <f t="shared" si="35"/>
        <v>0</v>
      </c>
      <c r="F255" s="34" t="b">
        <f t="shared" si="36"/>
        <v>0</v>
      </c>
      <c r="G255" s="34" t="b">
        <f t="shared" si="37"/>
        <v>0</v>
      </c>
      <c r="H255" s="34" t="b">
        <f t="shared" si="38"/>
        <v>0</v>
      </c>
      <c r="I255" s="34" t="b">
        <f t="shared" si="39"/>
        <v>0</v>
      </c>
      <c r="J255" s="34" t="b">
        <f t="shared" si="40"/>
        <v>0</v>
      </c>
      <c r="K255" s="34" t="b">
        <f t="shared" si="41"/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5</v>
      </c>
      <c r="Z255" s="26">
        <v>33</v>
      </c>
    </row>
    <row r="256" spans="3:26" x14ac:dyDescent="0.2">
      <c r="C256" s="34" t="b">
        <f t="shared" si="33"/>
        <v>0</v>
      </c>
      <c r="D256" s="34" t="b">
        <f t="shared" si="34"/>
        <v>0</v>
      </c>
      <c r="E256" s="34" t="b">
        <f t="shared" si="35"/>
        <v>0</v>
      </c>
      <c r="F256" s="34" t="b">
        <f t="shared" si="36"/>
        <v>0</v>
      </c>
      <c r="G256" s="34" t="b">
        <f t="shared" si="37"/>
        <v>0</v>
      </c>
      <c r="H256" s="34" t="b">
        <f t="shared" si="38"/>
        <v>0</v>
      </c>
      <c r="I256" s="34" t="b">
        <f t="shared" si="39"/>
        <v>0</v>
      </c>
      <c r="J256" s="34" t="b">
        <f t="shared" si="40"/>
        <v>0</v>
      </c>
      <c r="K256" s="34" t="b">
        <f t="shared" si="41"/>
        <v>0</v>
      </c>
      <c r="L256" s="26">
        <v>0</v>
      </c>
      <c r="M256" s="26">
        <v>0</v>
      </c>
      <c r="N256" s="26">
        <v>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5</v>
      </c>
      <c r="Z256" s="26">
        <v>34</v>
      </c>
    </row>
    <row r="257" spans="3:26" x14ac:dyDescent="0.2">
      <c r="C257" s="34" t="b">
        <f t="shared" si="33"/>
        <v>0</v>
      </c>
      <c r="D257" s="34" t="b">
        <f t="shared" si="34"/>
        <v>0</v>
      </c>
      <c r="E257" s="34" t="b">
        <f t="shared" si="35"/>
        <v>0</v>
      </c>
      <c r="F257" s="34" t="b">
        <f t="shared" si="36"/>
        <v>0</v>
      </c>
      <c r="G257" s="34" t="b">
        <f t="shared" si="37"/>
        <v>0</v>
      </c>
      <c r="H257" s="34" t="b">
        <f t="shared" si="38"/>
        <v>0</v>
      </c>
      <c r="I257" s="34" t="b">
        <f t="shared" si="39"/>
        <v>0</v>
      </c>
      <c r="J257" s="34" t="b">
        <f t="shared" si="40"/>
        <v>0</v>
      </c>
      <c r="K257" s="34" t="b">
        <f t="shared" si="41"/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5</v>
      </c>
      <c r="Z257" s="26">
        <v>35</v>
      </c>
    </row>
    <row r="258" spans="3:26" x14ac:dyDescent="0.2">
      <c r="C258" s="34" t="b">
        <f t="shared" si="33"/>
        <v>0</v>
      </c>
      <c r="D258" s="34" t="b">
        <f t="shared" si="34"/>
        <v>0</v>
      </c>
      <c r="E258" s="34" t="b">
        <f t="shared" si="35"/>
        <v>0</v>
      </c>
      <c r="F258" s="34" t="b">
        <f t="shared" si="36"/>
        <v>0</v>
      </c>
      <c r="G258" s="34" t="b">
        <f t="shared" si="37"/>
        <v>0</v>
      </c>
      <c r="H258" s="34" t="b">
        <f t="shared" si="38"/>
        <v>1</v>
      </c>
      <c r="I258" s="34" t="b">
        <f t="shared" si="39"/>
        <v>0</v>
      </c>
      <c r="J258" s="34" t="b">
        <f t="shared" si="40"/>
        <v>0</v>
      </c>
      <c r="K258" s="34" t="b">
        <f t="shared" si="41"/>
        <v>1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1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5</v>
      </c>
      <c r="Z258" s="26">
        <v>36</v>
      </c>
    </row>
    <row r="259" spans="3:26" x14ac:dyDescent="0.2">
      <c r="C259" s="34" t="b">
        <f t="shared" ref="C259:C322" si="42">OR(L259)</f>
        <v>0</v>
      </c>
      <c r="D259" s="34" t="b">
        <f t="shared" ref="D259:D322" si="43">OR(M259)</f>
        <v>0</v>
      </c>
      <c r="E259" s="34" t="b">
        <f t="shared" ref="E259:E322" si="44">OR(N259)</f>
        <v>0</v>
      </c>
      <c r="F259" s="34" t="b">
        <f t="shared" ref="F259:F322" si="45">OR(W259)</f>
        <v>0</v>
      </c>
      <c r="G259" s="34" t="b">
        <f t="shared" ref="G259:G322" si="46">OR(X259)</f>
        <v>0</v>
      </c>
      <c r="H259" s="34" t="b">
        <f t="shared" ref="H259:H322" si="47" xml:space="preserve"> OR(Q259, T259)</f>
        <v>1</v>
      </c>
      <c r="I259" s="34" t="b">
        <f t="shared" ref="I259:I322" si="48" xml:space="preserve"> OR(O259, P259)</f>
        <v>0</v>
      </c>
      <c r="J259" s="34" t="b">
        <f t="shared" ref="J259:J322" si="49" xml:space="preserve"> OR(R259, S259, U259, V259)</f>
        <v>0</v>
      </c>
      <c r="K259" s="34" t="b">
        <f t="shared" ref="K259:K322" si="50">OR(C259:J259)</f>
        <v>1</v>
      </c>
      <c r="L259" s="26">
        <v>0</v>
      </c>
      <c r="M259" s="26">
        <v>0</v>
      </c>
      <c r="N259" s="26">
        <v>0</v>
      </c>
      <c r="O259" s="26">
        <v>0</v>
      </c>
      <c r="P259" s="26">
        <v>0</v>
      </c>
      <c r="Q259" s="26">
        <v>0</v>
      </c>
      <c r="R259" s="26">
        <v>0</v>
      </c>
      <c r="S259" s="26">
        <v>0</v>
      </c>
      <c r="T259" s="26">
        <v>1</v>
      </c>
      <c r="U259" s="26">
        <v>0</v>
      </c>
      <c r="V259" s="26">
        <v>0</v>
      </c>
      <c r="W259" s="26">
        <v>0</v>
      </c>
      <c r="X259" s="26">
        <v>0</v>
      </c>
      <c r="Y259" s="26">
        <v>5</v>
      </c>
      <c r="Z259" s="26">
        <v>37</v>
      </c>
    </row>
    <row r="260" spans="3:26" x14ac:dyDescent="0.2">
      <c r="C260" s="34" t="b">
        <f t="shared" si="42"/>
        <v>0</v>
      </c>
      <c r="D260" s="34" t="b">
        <f t="shared" si="43"/>
        <v>0</v>
      </c>
      <c r="E260" s="34" t="b">
        <f t="shared" si="44"/>
        <v>0</v>
      </c>
      <c r="F260" s="34" t="b">
        <f t="shared" si="45"/>
        <v>0</v>
      </c>
      <c r="G260" s="34" t="b">
        <f t="shared" si="46"/>
        <v>0</v>
      </c>
      <c r="H260" s="34" t="b">
        <f t="shared" si="47"/>
        <v>1</v>
      </c>
      <c r="I260" s="34" t="b">
        <f t="shared" si="48"/>
        <v>0</v>
      </c>
      <c r="J260" s="34" t="b">
        <f t="shared" si="49"/>
        <v>0</v>
      </c>
      <c r="K260" s="34" t="b">
        <f t="shared" si="50"/>
        <v>1</v>
      </c>
      <c r="L260" s="26">
        <v>0</v>
      </c>
      <c r="M260" s="26">
        <v>0</v>
      </c>
      <c r="N260" s="26">
        <v>0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1</v>
      </c>
      <c r="U260" s="26">
        <v>0</v>
      </c>
      <c r="V260" s="26">
        <v>0</v>
      </c>
      <c r="W260" s="26">
        <v>0</v>
      </c>
      <c r="X260" s="26">
        <v>0</v>
      </c>
      <c r="Y260" s="26">
        <v>5</v>
      </c>
      <c r="Z260" s="26">
        <v>38</v>
      </c>
    </row>
    <row r="261" spans="3:26" x14ac:dyDescent="0.2">
      <c r="C261" s="34" t="b">
        <f t="shared" si="42"/>
        <v>0</v>
      </c>
      <c r="D261" s="34" t="b">
        <f t="shared" si="43"/>
        <v>0</v>
      </c>
      <c r="E261" s="34" t="b">
        <f t="shared" si="44"/>
        <v>0</v>
      </c>
      <c r="F261" s="34" t="b">
        <f t="shared" si="45"/>
        <v>0</v>
      </c>
      <c r="G261" s="34" t="b">
        <f t="shared" si="46"/>
        <v>0</v>
      </c>
      <c r="H261" s="34" t="b">
        <f t="shared" si="47"/>
        <v>1</v>
      </c>
      <c r="I261" s="34" t="b">
        <f t="shared" si="48"/>
        <v>0</v>
      </c>
      <c r="J261" s="34" t="b">
        <f t="shared" si="49"/>
        <v>0</v>
      </c>
      <c r="K261" s="34" t="b">
        <f t="shared" si="50"/>
        <v>1</v>
      </c>
      <c r="L261" s="26">
        <v>0</v>
      </c>
      <c r="M261" s="26">
        <v>0</v>
      </c>
      <c r="N261" s="26">
        <v>0</v>
      </c>
      <c r="O261" s="26">
        <v>0</v>
      </c>
      <c r="P261" s="26">
        <v>0</v>
      </c>
      <c r="Q261" s="26">
        <v>0</v>
      </c>
      <c r="R261" s="26">
        <v>0</v>
      </c>
      <c r="S261" s="26">
        <v>0</v>
      </c>
      <c r="T261" s="26">
        <v>1</v>
      </c>
      <c r="U261" s="26">
        <v>0</v>
      </c>
      <c r="V261" s="26">
        <v>0</v>
      </c>
      <c r="W261" s="26">
        <v>0</v>
      </c>
      <c r="X261" s="26">
        <v>0</v>
      </c>
      <c r="Y261" s="26">
        <v>5</v>
      </c>
      <c r="Z261" s="26">
        <v>39</v>
      </c>
    </row>
    <row r="262" spans="3:26" x14ac:dyDescent="0.2">
      <c r="C262" s="34" t="b">
        <f t="shared" si="42"/>
        <v>0</v>
      </c>
      <c r="D262" s="34" t="b">
        <f t="shared" si="43"/>
        <v>0</v>
      </c>
      <c r="E262" s="34" t="b">
        <f t="shared" si="44"/>
        <v>0</v>
      </c>
      <c r="F262" s="34" t="b">
        <f t="shared" si="45"/>
        <v>0</v>
      </c>
      <c r="G262" s="34" t="b">
        <f t="shared" si="46"/>
        <v>0</v>
      </c>
      <c r="H262" s="34" t="b">
        <f t="shared" si="47"/>
        <v>0</v>
      </c>
      <c r="I262" s="34" t="b">
        <f t="shared" si="48"/>
        <v>0</v>
      </c>
      <c r="J262" s="34" t="b">
        <f t="shared" si="49"/>
        <v>0</v>
      </c>
      <c r="K262" s="34" t="b">
        <f t="shared" si="50"/>
        <v>0</v>
      </c>
      <c r="L262" s="26">
        <v>0</v>
      </c>
      <c r="M262" s="26">
        <v>0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0</v>
      </c>
      <c r="X262" s="26">
        <v>0</v>
      </c>
      <c r="Y262" s="26">
        <v>5</v>
      </c>
      <c r="Z262" s="26">
        <v>40</v>
      </c>
    </row>
    <row r="263" spans="3:26" x14ac:dyDescent="0.2">
      <c r="C263" s="34" t="b">
        <f t="shared" si="42"/>
        <v>0</v>
      </c>
      <c r="D263" s="34" t="b">
        <f t="shared" si="43"/>
        <v>0</v>
      </c>
      <c r="E263" s="34" t="b">
        <f t="shared" si="44"/>
        <v>0</v>
      </c>
      <c r="F263" s="34" t="b">
        <f t="shared" si="45"/>
        <v>0</v>
      </c>
      <c r="G263" s="34" t="b">
        <f t="shared" si="46"/>
        <v>0</v>
      </c>
      <c r="H263" s="34" t="b">
        <f t="shared" si="47"/>
        <v>0</v>
      </c>
      <c r="I263" s="34" t="b">
        <f t="shared" si="48"/>
        <v>0</v>
      </c>
      <c r="J263" s="34" t="b">
        <f t="shared" si="49"/>
        <v>0</v>
      </c>
      <c r="K263" s="34" t="b">
        <f t="shared" si="50"/>
        <v>0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5</v>
      </c>
      <c r="Z263" s="26">
        <v>41</v>
      </c>
    </row>
    <row r="264" spans="3:26" x14ac:dyDescent="0.2">
      <c r="C264" s="34" t="b">
        <f t="shared" si="42"/>
        <v>0</v>
      </c>
      <c r="D264" s="34" t="b">
        <f t="shared" si="43"/>
        <v>0</v>
      </c>
      <c r="E264" s="34" t="b">
        <f t="shared" si="44"/>
        <v>0</v>
      </c>
      <c r="F264" s="34" t="b">
        <f t="shared" si="45"/>
        <v>0</v>
      </c>
      <c r="G264" s="34" t="b">
        <f t="shared" si="46"/>
        <v>0</v>
      </c>
      <c r="H264" s="34" t="b">
        <f t="shared" si="47"/>
        <v>0</v>
      </c>
      <c r="I264" s="34" t="b">
        <f t="shared" si="48"/>
        <v>0</v>
      </c>
      <c r="J264" s="34" t="b">
        <f t="shared" si="49"/>
        <v>0</v>
      </c>
      <c r="K264" s="34" t="b">
        <f t="shared" si="50"/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5</v>
      </c>
      <c r="Z264" s="26">
        <v>42</v>
      </c>
    </row>
    <row r="265" spans="3:26" x14ac:dyDescent="0.2">
      <c r="C265" s="34" t="b">
        <f t="shared" si="42"/>
        <v>0</v>
      </c>
      <c r="D265" s="34" t="b">
        <f t="shared" si="43"/>
        <v>0</v>
      </c>
      <c r="E265" s="34" t="b">
        <f t="shared" si="44"/>
        <v>0</v>
      </c>
      <c r="F265" s="34" t="b">
        <f t="shared" si="45"/>
        <v>0</v>
      </c>
      <c r="G265" s="34" t="b">
        <f t="shared" si="46"/>
        <v>0</v>
      </c>
      <c r="H265" s="34" t="b">
        <f t="shared" si="47"/>
        <v>0</v>
      </c>
      <c r="I265" s="34" t="b">
        <f t="shared" si="48"/>
        <v>0</v>
      </c>
      <c r="J265" s="34" t="b">
        <f t="shared" si="49"/>
        <v>0</v>
      </c>
      <c r="K265" s="34" t="b">
        <f t="shared" si="50"/>
        <v>0</v>
      </c>
      <c r="L265" s="26">
        <v>0</v>
      </c>
      <c r="M265" s="26">
        <v>0</v>
      </c>
      <c r="N265" s="26">
        <v>0</v>
      </c>
      <c r="O265" s="26">
        <v>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5</v>
      </c>
      <c r="Z265" s="26">
        <v>43</v>
      </c>
    </row>
    <row r="266" spans="3:26" x14ac:dyDescent="0.2">
      <c r="C266" s="34" t="b">
        <f t="shared" si="42"/>
        <v>0</v>
      </c>
      <c r="D266" s="34" t="b">
        <f t="shared" si="43"/>
        <v>0</v>
      </c>
      <c r="E266" s="34" t="b">
        <f t="shared" si="44"/>
        <v>0</v>
      </c>
      <c r="F266" s="34" t="b">
        <f t="shared" si="45"/>
        <v>0</v>
      </c>
      <c r="G266" s="34" t="b">
        <f t="shared" si="46"/>
        <v>0</v>
      </c>
      <c r="H266" s="34" t="b">
        <f t="shared" si="47"/>
        <v>1</v>
      </c>
      <c r="I266" s="34" t="b">
        <f t="shared" si="48"/>
        <v>0</v>
      </c>
      <c r="J266" s="34" t="b">
        <f t="shared" si="49"/>
        <v>0</v>
      </c>
      <c r="K266" s="34" t="b">
        <f t="shared" si="50"/>
        <v>1</v>
      </c>
      <c r="L266" s="26">
        <v>0</v>
      </c>
      <c r="M266" s="26">
        <v>0</v>
      </c>
      <c r="N266" s="26">
        <v>0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26">
        <v>1</v>
      </c>
      <c r="U266" s="26">
        <v>0</v>
      </c>
      <c r="V266" s="26">
        <v>0</v>
      </c>
      <c r="W266" s="26">
        <v>0</v>
      </c>
      <c r="X266" s="26">
        <v>0</v>
      </c>
      <c r="Y266" s="26">
        <v>5</v>
      </c>
      <c r="Z266" s="26">
        <v>44</v>
      </c>
    </row>
    <row r="267" spans="3:26" x14ac:dyDescent="0.2">
      <c r="C267" s="34" t="b">
        <f t="shared" si="42"/>
        <v>0</v>
      </c>
      <c r="D267" s="34" t="b">
        <f t="shared" si="43"/>
        <v>0</v>
      </c>
      <c r="E267" s="34" t="b">
        <f t="shared" si="44"/>
        <v>0</v>
      </c>
      <c r="F267" s="34" t="b">
        <f t="shared" si="45"/>
        <v>0</v>
      </c>
      <c r="G267" s="34" t="b">
        <f t="shared" si="46"/>
        <v>0</v>
      </c>
      <c r="H267" s="34" t="b">
        <f t="shared" si="47"/>
        <v>0</v>
      </c>
      <c r="I267" s="34" t="b">
        <f t="shared" si="48"/>
        <v>0</v>
      </c>
      <c r="J267" s="34" t="b">
        <f t="shared" si="49"/>
        <v>0</v>
      </c>
      <c r="K267" s="34" t="b">
        <f t="shared" si="50"/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5</v>
      </c>
      <c r="Z267" s="26">
        <v>45</v>
      </c>
    </row>
    <row r="268" spans="3:26" x14ac:dyDescent="0.2">
      <c r="C268" s="34" t="b">
        <f t="shared" si="42"/>
        <v>0</v>
      </c>
      <c r="D268" s="34" t="b">
        <f t="shared" si="43"/>
        <v>0</v>
      </c>
      <c r="E268" s="34" t="b">
        <f t="shared" si="44"/>
        <v>0</v>
      </c>
      <c r="F268" s="34" t="b">
        <f t="shared" si="45"/>
        <v>0</v>
      </c>
      <c r="G268" s="34" t="b">
        <f t="shared" si="46"/>
        <v>0</v>
      </c>
      <c r="H268" s="34" t="b">
        <f t="shared" si="47"/>
        <v>1</v>
      </c>
      <c r="I268" s="34" t="b">
        <f t="shared" si="48"/>
        <v>0</v>
      </c>
      <c r="J268" s="34" t="b">
        <f t="shared" si="49"/>
        <v>0</v>
      </c>
      <c r="K268" s="34" t="b">
        <f t="shared" si="50"/>
        <v>1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26">
        <v>1</v>
      </c>
      <c r="U268" s="26">
        <v>0</v>
      </c>
      <c r="V268" s="26">
        <v>0</v>
      </c>
      <c r="W268" s="26">
        <v>0</v>
      </c>
      <c r="X268" s="26">
        <v>0</v>
      </c>
      <c r="Y268" s="26">
        <v>5</v>
      </c>
      <c r="Z268" s="26">
        <v>46</v>
      </c>
    </row>
    <row r="269" spans="3:26" x14ac:dyDescent="0.2">
      <c r="C269" s="34" t="b">
        <f t="shared" si="42"/>
        <v>0</v>
      </c>
      <c r="D269" s="34" t="b">
        <f t="shared" si="43"/>
        <v>0</v>
      </c>
      <c r="E269" s="34" t="b">
        <f t="shared" si="44"/>
        <v>0</v>
      </c>
      <c r="F269" s="34" t="b">
        <f t="shared" si="45"/>
        <v>0</v>
      </c>
      <c r="G269" s="34" t="b">
        <f t="shared" si="46"/>
        <v>0</v>
      </c>
      <c r="H269" s="34" t="b">
        <f t="shared" si="47"/>
        <v>1</v>
      </c>
      <c r="I269" s="34" t="b">
        <f t="shared" si="48"/>
        <v>0</v>
      </c>
      <c r="J269" s="34" t="b">
        <f t="shared" si="49"/>
        <v>0</v>
      </c>
      <c r="K269" s="34" t="b">
        <f t="shared" si="50"/>
        <v>1</v>
      </c>
      <c r="L269" s="26">
        <v>0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1</v>
      </c>
      <c r="U269" s="26">
        <v>0</v>
      </c>
      <c r="V269" s="26">
        <v>0</v>
      </c>
      <c r="W269" s="26">
        <v>0</v>
      </c>
      <c r="X269" s="26">
        <v>0</v>
      </c>
      <c r="Y269" s="26">
        <v>5</v>
      </c>
      <c r="Z269" s="26">
        <v>47</v>
      </c>
    </row>
    <row r="270" spans="3:26" x14ac:dyDescent="0.2">
      <c r="C270" s="34" t="b">
        <f t="shared" si="42"/>
        <v>0</v>
      </c>
      <c r="D270" s="34" t="b">
        <f t="shared" si="43"/>
        <v>0</v>
      </c>
      <c r="E270" s="34" t="b">
        <f t="shared" si="44"/>
        <v>0</v>
      </c>
      <c r="F270" s="34" t="b">
        <f t="shared" si="45"/>
        <v>0</v>
      </c>
      <c r="G270" s="34" t="b">
        <f t="shared" si="46"/>
        <v>0</v>
      </c>
      <c r="H270" s="34" t="b">
        <f t="shared" si="47"/>
        <v>0</v>
      </c>
      <c r="I270" s="34" t="b">
        <f t="shared" si="48"/>
        <v>0</v>
      </c>
      <c r="J270" s="34" t="b">
        <f t="shared" si="49"/>
        <v>0</v>
      </c>
      <c r="K270" s="34" t="b">
        <f t="shared" si="50"/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5</v>
      </c>
      <c r="Z270" s="26">
        <v>48</v>
      </c>
    </row>
    <row r="271" spans="3:26" x14ac:dyDescent="0.2">
      <c r="C271" s="34" t="b">
        <f t="shared" si="42"/>
        <v>0</v>
      </c>
      <c r="D271" s="34" t="b">
        <f t="shared" si="43"/>
        <v>0</v>
      </c>
      <c r="E271" s="34" t="b">
        <f t="shared" si="44"/>
        <v>0</v>
      </c>
      <c r="F271" s="34" t="b">
        <f t="shared" si="45"/>
        <v>0</v>
      </c>
      <c r="G271" s="34" t="b">
        <f t="shared" si="46"/>
        <v>0</v>
      </c>
      <c r="H271" s="34" t="b">
        <f t="shared" si="47"/>
        <v>0</v>
      </c>
      <c r="I271" s="34" t="b">
        <f t="shared" si="48"/>
        <v>0</v>
      </c>
      <c r="J271" s="34" t="b">
        <f t="shared" si="49"/>
        <v>0</v>
      </c>
      <c r="K271" s="34" t="b">
        <f t="shared" si="50"/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5</v>
      </c>
      <c r="Z271" s="26">
        <v>49</v>
      </c>
    </row>
    <row r="272" spans="3:26" x14ac:dyDescent="0.2">
      <c r="C272" s="34" t="b">
        <f t="shared" si="42"/>
        <v>0</v>
      </c>
      <c r="D272" s="34" t="b">
        <f t="shared" si="43"/>
        <v>0</v>
      </c>
      <c r="E272" s="34" t="b">
        <f t="shared" si="44"/>
        <v>0</v>
      </c>
      <c r="F272" s="34" t="b">
        <f t="shared" si="45"/>
        <v>0</v>
      </c>
      <c r="G272" s="34" t="b">
        <f t="shared" si="46"/>
        <v>0</v>
      </c>
      <c r="H272" s="34" t="b">
        <f t="shared" si="47"/>
        <v>1</v>
      </c>
      <c r="I272" s="34" t="b">
        <f t="shared" si="48"/>
        <v>0</v>
      </c>
      <c r="J272" s="34" t="b">
        <f t="shared" si="49"/>
        <v>0</v>
      </c>
      <c r="K272" s="34" t="b">
        <f t="shared" si="50"/>
        <v>1</v>
      </c>
      <c r="L272" s="26">
        <v>0</v>
      </c>
      <c r="M272" s="26">
        <v>0</v>
      </c>
      <c r="N272" s="26">
        <v>0</v>
      </c>
      <c r="O272" s="26">
        <v>0</v>
      </c>
      <c r="P272" s="26">
        <v>0</v>
      </c>
      <c r="Q272" s="26">
        <v>1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26">
        <v>5</v>
      </c>
      <c r="Z272" s="26">
        <v>50</v>
      </c>
    </row>
    <row r="273" spans="3:26" x14ac:dyDescent="0.2">
      <c r="C273" s="34" t="b">
        <f t="shared" si="42"/>
        <v>0</v>
      </c>
      <c r="D273" s="34" t="b">
        <f t="shared" si="43"/>
        <v>0</v>
      </c>
      <c r="E273" s="34" t="b">
        <f t="shared" si="44"/>
        <v>0</v>
      </c>
      <c r="F273" s="34" t="b">
        <f t="shared" si="45"/>
        <v>0</v>
      </c>
      <c r="G273" s="34" t="b">
        <f t="shared" si="46"/>
        <v>0</v>
      </c>
      <c r="H273" s="34" t="b">
        <f t="shared" si="47"/>
        <v>0</v>
      </c>
      <c r="I273" s="34" t="b">
        <f t="shared" si="48"/>
        <v>0</v>
      </c>
      <c r="J273" s="34" t="b">
        <f t="shared" si="49"/>
        <v>0</v>
      </c>
      <c r="K273" s="34" t="b">
        <f t="shared" si="50"/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5</v>
      </c>
      <c r="Z273" s="26">
        <v>51</v>
      </c>
    </row>
    <row r="274" spans="3:26" x14ac:dyDescent="0.2">
      <c r="C274" s="34" t="b">
        <f t="shared" si="42"/>
        <v>0</v>
      </c>
      <c r="D274" s="34" t="b">
        <f t="shared" si="43"/>
        <v>0</v>
      </c>
      <c r="E274" s="34" t="b">
        <f t="shared" si="44"/>
        <v>0</v>
      </c>
      <c r="F274" s="34" t="b">
        <f t="shared" si="45"/>
        <v>0</v>
      </c>
      <c r="G274" s="34" t="b">
        <f t="shared" si="46"/>
        <v>0</v>
      </c>
      <c r="H274" s="34" t="b">
        <f t="shared" si="47"/>
        <v>0</v>
      </c>
      <c r="I274" s="34" t="b">
        <f t="shared" si="48"/>
        <v>0</v>
      </c>
      <c r="J274" s="34" t="b">
        <f t="shared" si="49"/>
        <v>0</v>
      </c>
      <c r="K274" s="34" t="b">
        <f t="shared" si="50"/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5</v>
      </c>
      <c r="Z274" s="26">
        <v>52</v>
      </c>
    </row>
    <row r="275" spans="3:26" x14ac:dyDescent="0.2">
      <c r="C275" s="34" t="b">
        <f t="shared" si="42"/>
        <v>0</v>
      </c>
      <c r="D275" s="34" t="b">
        <f t="shared" si="43"/>
        <v>0</v>
      </c>
      <c r="E275" s="34" t="b">
        <f t="shared" si="44"/>
        <v>0</v>
      </c>
      <c r="F275" s="34" t="b">
        <f t="shared" si="45"/>
        <v>0</v>
      </c>
      <c r="G275" s="34" t="b">
        <f t="shared" si="46"/>
        <v>0</v>
      </c>
      <c r="H275" s="34" t="b">
        <f t="shared" si="47"/>
        <v>0</v>
      </c>
      <c r="I275" s="34" t="b">
        <f t="shared" si="48"/>
        <v>0</v>
      </c>
      <c r="J275" s="34" t="b">
        <f t="shared" si="49"/>
        <v>0</v>
      </c>
      <c r="K275" s="34" t="b">
        <f t="shared" si="50"/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5</v>
      </c>
      <c r="Z275" s="26">
        <v>53</v>
      </c>
    </row>
    <row r="276" spans="3:26" x14ac:dyDescent="0.2">
      <c r="C276" s="34" t="b">
        <f t="shared" si="42"/>
        <v>0</v>
      </c>
      <c r="D276" s="34" t="b">
        <f t="shared" si="43"/>
        <v>0</v>
      </c>
      <c r="E276" s="34" t="b">
        <f t="shared" si="44"/>
        <v>0</v>
      </c>
      <c r="F276" s="34" t="b">
        <f t="shared" si="45"/>
        <v>0</v>
      </c>
      <c r="G276" s="34" t="b">
        <f t="shared" si="46"/>
        <v>0</v>
      </c>
      <c r="H276" s="34" t="b">
        <f t="shared" si="47"/>
        <v>0</v>
      </c>
      <c r="I276" s="34" t="b">
        <f t="shared" si="48"/>
        <v>0</v>
      </c>
      <c r="J276" s="34" t="b">
        <f t="shared" si="49"/>
        <v>0</v>
      </c>
      <c r="K276" s="34" t="b">
        <f t="shared" si="50"/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>
        <v>5</v>
      </c>
      <c r="Z276" s="26">
        <v>54</v>
      </c>
    </row>
    <row r="277" spans="3:26" x14ac:dyDescent="0.2">
      <c r="C277" s="34" t="b">
        <f t="shared" si="42"/>
        <v>0</v>
      </c>
      <c r="D277" s="34" t="b">
        <f t="shared" si="43"/>
        <v>0</v>
      </c>
      <c r="E277" s="34" t="b">
        <f t="shared" si="44"/>
        <v>0</v>
      </c>
      <c r="F277" s="34" t="b">
        <f t="shared" si="45"/>
        <v>0</v>
      </c>
      <c r="G277" s="34" t="b">
        <f t="shared" si="46"/>
        <v>0</v>
      </c>
      <c r="H277" s="34" t="b">
        <f t="shared" si="47"/>
        <v>0</v>
      </c>
      <c r="I277" s="34" t="b">
        <f t="shared" si="48"/>
        <v>0</v>
      </c>
      <c r="J277" s="34" t="b">
        <f t="shared" si="49"/>
        <v>0</v>
      </c>
      <c r="K277" s="34" t="b">
        <f t="shared" si="50"/>
        <v>0</v>
      </c>
      <c r="L277" s="26">
        <v>0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5</v>
      </c>
      <c r="Z277" s="26">
        <v>55</v>
      </c>
    </row>
    <row r="278" spans="3:26" x14ac:dyDescent="0.2">
      <c r="C278" s="34" t="b">
        <f t="shared" si="42"/>
        <v>0</v>
      </c>
      <c r="D278" s="34" t="b">
        <f t="shared" si="43"/>
        <v>0</v>
      </c>
      <c r="E278" s="34" t="b">
        <f t="shared" si="44"/>
        <v>0</v>
      </c>
      <c r="F278" s="34" t="b">
        <f t="shared" si="45"/>
        <v>0</v>
      </c>
      <c r="G278" s="34" t="b">
        <f t="shared" si="46"/>
        <v>0</v>
      </c>
      <c r="H278" s="34" t="b">
        <f t="shared" si="47"/>
        <v>0</v>
      </c>
      <c r="I278" s="34" t="b">
        <f t="shared" si="48"/>
        <v>0</v>
      </c>
      <c r="J278" s="34" t="b">
        <f t="shared" si="49"/>
        <v>0</v>
      </c>
      <c r="K278" s="34" t="b">
        <f t="shared" si="50"/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5</v>
      </c>
      <c r="Z278" s="26">
        <v>56</v>
      </c>
    </row>
    <row r="279" spans="3:26" x14ac:dyDescent="0.2">
      <c r="C279" s="34" t="b">
        <f t="shared" si="42"/>
        <v>0</v>
      </c>
      <c r="D279" s="34" t="b">
        <f t="shared" si="43"/>
        <v>0</v>
      </c>
      <c r="E279" s="34" t="b">
        <f t="shared" si="44"/>
        <v>0</v>
      </c>
      <c r="F279" s="34" t="b">
        <f t="shared" si="45"/>
        <v>0</v>
      </c>
      <c r="G279" s="34" t="b">
        <f t="shared" si="46"/>
        <v>0</v>
      </c>
      <c r="H279" s="34" t="b">
        <f t="shared" si="47"/>
        <v>0</v>
      </c>
      <c r="I279" s="34" t="b">
        <f t="shared" si="48"/>
        <v>0</v>
      </c>
      <c r="J279" s="34" t="b">
        <f t="shared" si="49"/>
        <v>0</v>
      </c>
      <c r="K279" s="34" t="b">
        <f t="shared" si="50"/>
        <v>0</v>
      </c>
      <c r="L279" s="26">
        <v>0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5</v>
      </c>
      <c r="Z279" s="26">
        <v>57</v>
      </c>
    </row>
    <row r="280" spans="3:26" x14ac:dyDescent="0.2">
      <c r="C280" s="34" t="b">
        <f t="shared" si="42"/>
        <v>0</v>
      </c>
      <c r="D280" s="34" t="b">
        <f t="shared" si="43"/>
        <v>0</v>
      </c>
      <c r="E280" s="34" t="b">
        <f t="shared" si="44"/>
        <v>0</v>
      </c>
      <c r="F280" s="34" t="b">
        <f t="shared" si="45"/>
        <v>0</v>
      </c>
      <c r="G280" s="34" t="b">
        <f t="shared" si="46"/>
        <v>0</v>
      </c>
      <c r="H280" s="34" t="b">
        <f t="shared" si="47"/>
        <v>0</v>
      </c>
      <c r="I280" s="34" t="b">
        <f t="shared" si="48"/>
        <v>0</v>
      </c>
      <c r="J280" s="34" t="b">
        <f t="shared" si="49"/>
        <v>0</v>
      </c>
      <c r="K280" s="34" t="b">
        <f t="shared" si="50"/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5</v>
      </c>
      <c r="Z280" s="26">
        <v>58</v>
      </c>
    </row>
    <row r="281" spans="3:26" x14ac:dyDescent="0.2">
      <c r="C281" s="34" t="b">
        <f t="shared" si="42"/>
        <v>0</v>
      </c>
      <c r="D281" s="34" t="b">
        <f t="shared" si="43"/>
        <v>0</v>
      </c>
      <c r="E281" s="34" t="b">
        <f t="shared" si="44"/>
        <v>0</v>
      </c>
      <c r="F281" s="34" t="b">
        <f t="shared" si="45"/>
        <v>0</v>
      </c>
      <c r="G281" s="34" t="b">
        <f t="shared" si="46"/>
        <v>0</v>
      </c>
      <c r="H281" s="34" t="b">
        <f t="shared" si="47"/>
        <v>0</v>
      </c>
      <c r="I281" s="34" t="b">
        <f t="shared" si="48"/>
        <v>0</v>
      </c>
      <c r="J281" s="34" t="b">
        <f t="shared" si="49"/>
        <v>0</v>
      </c>
      <c r="K281" s="34" t="b">
        <f t="shared" si="50"/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5</v>
      </c>
      <c r="Z281" s="26">
        <v>59</v>
      </c>
    </row>
    <row r="282" spans="3:26" x14ac:dyDescent="0.2">
      <c r="C282" s="34" t="b">
        <f t="shared" si="42"/>
        <v>0</v>
      </c>
      <c r="D282" s="34" t="b">
        <f t="shared" si="43"/>
        <v>0</v>
      </c>
      <c r="E282" s="34" t="b">
        <f t="shared" si="44"/>
        <v>0</v>
      </c>
      <c r="F282" s="34" t="b">
        <f t="shared" si="45"/>
        <v>0</v>
      </c>
      <c r="G282" s="34" t="b">
        <f t="shared" si="46"/>
        <v>0</v>
      </c>
      <c r="H282" s="34" t="b">
        <f t="shared" si="47"/>
        <v>0</v>
      </c>
      <c r="I282" s="34" t="b">
        <f t="shared" si="48"/>
        <v>0</v>
      </c>
      <c r="J282" s="34" t="b">
        <f t="shared" si="49"/>
        <v>1</v>
      </c>
      <c r="K282" s="34" t="b">
        <f t="shared" si="50"/>
        <v>1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1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5</v>
      </c>
      <c r="Z282" s="26">
        <v>60</v>
      </c>
    </row>
    <row r="283" spans="3:26" x14ac:dyDescent="0.2">
      <c r="C283" s="34" t="b">
        <f t="shared" si="42"/>
        <v>0</v>
      </c>
      <c r="D283" s="34" t="b">
        <f t="shared" si="43"/>
        <v>0</v>
      </c>
      <c r="E283" s="34" t="b">
        <f t="shared" si="44"/>
        <v>0</v>
      </c>
      <c r="F283" s="34" t="b">
        <f t="shared" si="45"/>
        <v>0</v>
      </c>
      <c r="G283" s="34" t="b">
        <f t="shared" si="46"/>
        <v>0</v>
      </c>
      <c r="H283" s="34" t="b">
        <f t="shared" si="47"/>
        <v>0</v>
      </c>
      <c r="I283" s="34" t="b">
        <f t="shared" si="48"/>
        <v>0</v>
      </c>
      <c r="J283" s="34" t="b">
        <f t="shared" si="49"/>
        <v>1</v>
      </c>
      <c r="K283" s="34" t="b">
        <f t="shared" si="50"/>
        <v>1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1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5</v>
      </c>
      <c r="Z283" s="26">
        <v>61</v>
      </c>
    </row>
    <row r="284" spans="3:26" x14ac:dyDescent="0.2">
      <c r="C284" s="34" t="b">
        <f t="shared" si="42"/>
        <v>0</v>
      </c>
      <c r="D284" s="34" t="b">
        <f t="shared" si="43"/>
        <v>0</v>
      </c>
      <c r="E284" s="34" t="b">
        <f t="shared" si="44"/>
        <v>0</v>
      </c>
      <c r="F284" s="34" t="b">
        <f t="shared" si="45"/>
        <v>0</v>
      </c>
      <c r="G284" s="34" t="b">
        <f t="shared" si="46"/>
        <v>0</v>
      </c>
      <c r="H284" s="34" t="b">
        <f t="shared" si="47"/>
        <v>1</v>
      </c>
      <c r="I284" s="34" t="b">
        <f t="shared" si="48"/>
        <v>0</v>
      </c>
      <c r="J284" s="34" t="b">
        <f t="shared" si="49"/>
        <v>0</v>
      </c>
      <c r="K284" s="34" t="b">
        <f t="shared" si="50"/>
        <v>1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1</v>
      </c>
      <c r="U284" s="26">
        <v>0</v>
      </c>
      <c r="V284" s="26">
        <v>0</v>
      </c>
      <c r="W284" s="26">
        <v>0</v>
      </c>
      <c r="X284" s="26">
        <v>0</v>
      </c>
      <c r="Y284" s="26">
        <v>5</v>
      </c>
      <c r="Z284" s="26">
        <v>62</v>
      </c>
    </row>
    <row r="285" spans="3:26" x14ac:dyDescent="0.2">
      <c r="C285" s="34" t="b">
        <f t="shared" si="42"/>
        <v>0</v>
      </c>
      <c r="D285" s="34" t="b">
        <f t="shared" si="43"/>
        <v>0</v>
      </c>
      <c r="E285" s="34" t="b">
        <f t="shared" si="44"/>
        <v>0</v>
      </c>
      <c r="F285" s="34" t="b">
        <f t="shared" si="45"/>
        <v>0</v>
      </c>
      <c r="G285" s="34" t="b">
        <f t="shared" si="46"/>
        <v>0</v>
      </c>
      <c r="H285" s="34" t="b">
        <f t="shared" si="47"/>
        <v>1</v>
      </c>
      <c r="I285" s="34" t="b">
        <f t="shared" si="48"/>
        <v>0</v>
      </c>
      <c r="J285" s="34" t="b">
        <f t="shared" si="49"/>
        <v>0</v>
      </c>
      <c r="K285" s="34" t="b">
        <f t="shared" si="50"/>
        <v>1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1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5</v>
      </c>
      <c r="Z285" s="26">
        <v>63</v>
      </c>
    </row>
    <row r="286" spans="3:26" x14ac:dyDescent="0.2">
      <c r="C286" s="34" t="b">
        <f t="shared" si="42"/>
        <v>0</v>
      </c>
      <c r="D286" s="34" t="b">
        <f t="shared" si="43"/>
        <v>0</v>
      </c>
      <c r="E286" s="34" t="b">
        <f t="shared" si="44"/>
        <v>0</v>
      </c>
      <c r="F286" s="34" t="b">
        <f t="shared" si="45"/>
        <v>0</v>
      </c>
      <c r="G286" s="34" t="b">
        <f t="shared" si="46"/>
        <v>0</v>
      </c>
      <c r="H286" s="34" t="b">
        <f t="shared" si="47"/>
        <v>0</v>
      </c>
      <c r="I286" s="34" t="b">
        <f t="shared" si="48"/>
        <v>0</v>
      </c>
      <c r="J286" s="34" t="b">
        <f t="shared" si="49"/>
        <v>0</v>
      </c>
      <c r="K286" s="34" t="b">
        <f t="shared" si="50"/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5</v>
      </c>
      <c r="Z286" s="26">
        <v>64</v>
      </c>
    </row>
    <row r="287" spans="3:26" x14ac:dyDescent="0.2">
      <c r="C287" s="34" t="b">
        <f t="shared" si="42"/>
        <v>0</v>
      </c>
      <c r="D287" s="34" t="b">
        <f t="shared" si="43"/>
        <v>0</v>
      </c>
      <c r="E287" s="34" t="b">
        <f t="shared" si="44"/>
        <v>0</v>
      </c>
      <c r="F287" s="34" t="b">
        <f t="shared" si="45"/>
        <v>0</v>
      </c>
      <c r="G287" s="34" t="b">
        <f t="shared" si="46"/>
        <v>0</v>
      </c>
      <c r="H287" s="34" t="b">
        <f t="shared" si="47"/>
        <v>0</v>
      </c>
      <c r="I287" s="34" t="b">
        <f t="shared" si="48"/>
        <v>0</v>
      </c>
      <c r="J287" s="34" t="b">
        <f t="shared" si="49"/>
        <v>0</v>
      </c>
      <c r="K287" s="34" t="b">
        <f t="shared" si="50"/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5</v>
      </c>
      <c r="Z287" s="26">
        <v>65</v>
      </c>
    </row>
    <row r="288" spans="3:26" x14ac:dyDescent="0.2">
      <c r="C288" s="34" t="b">
        <f t="shared" si="42"/>
        <v>0</v>
      </c>
      <c r="D288" s="34" t="b">
        <f t="shared" si="43"/>
        <v>0</v>
      </c>
      <c r="E288" s="34" t="b">
        <f t="shared" si="44"/>
        <v>0</v>
      </c>
      <c r="F288" s="34" t="b">
        <f t="shared" si="45"/>
        <v>0</v>
      </c>
      <c r="G288" s="34" t="b">
        <f t="shared" si="46"/>
        <v>0</v>
      </c>
      <c r="H288" s="34" t="b">
        <f t="shared" si="47"/>
        <v>0</v>
      </c>
      <c r="I288" s="34" t="b">
        <f t="shared" si="48"/>
        <v>0</v>
      </c>
      <c r="J288" s="34" t="b">
        <f t="shared" si="49"/>
        <v>0</v>
      </c>
      <c r="K288" s="34" t="b">
        <f t="shared" si="50"/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>
        <v>5</v>
      </c>
      <c r="Z288" s="26">
        <v>66</v>
      </c>
    </row>
    <row r="289" spans="3:26" x14ac:dyDescent="0.2">
      <c r="C289" s="34" t="b">
        <f t="shared" si="42"/>
        <v>0</v>
      </c>
      <c r="D289" s="34" t="b">
        <f t="shared" si="43"/>
        <v>0</v>
      </c>
      <c r="E289" s="34" t="b">
        <f t="shared" si="44"/>
        <v>0</v>
      </c>
      <c r="F289" s="34" t="b">
        <f t="shared" si="45"/>
        <v>0</v>
      </c>
      <c r="G289" s="34" t="b">
        <f t="shared" si="46"/>
        <v>0</v>
      </c>
      <c r="H289" s="34" t="b">
        <f t="shared" si="47"/>
        <v>0</v>
      </c>
      <c r="I289" s="34" t="b">
        <f t="shared" si="48"/>
        <v>0</v>
      </c>
      <c r="J289" s="34" t="b">
        <f t="shared" si="49"/>
        <v>0</v>
      </c>
      <c r="K289" s="34" t="b">
        <f t="shared" si="50"/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5</v>
      </c>
      <c r="Z289" s="26">
        <v>67</v>
      </c>
    </row>
    <row r="290" spans="3:26" x14ac:dyDescent="0.2">
      <c r="C290" s="34" t="b">
        <f t="shared" si="42"/>
        <v>0</v>
      </c>
      <c r="D290" s="34" t="b">
        <f t="shared" si="43"/>
        <v>0</v>
      </c>
      <c r="E290" s="34" t="b">
        <f t="shared" si="44"/>
        <v>0</v>
      </c>
      <c r="F290" s="34" t="b">
        <f t="shared" si="45"/>
        <v>0</v>
      </c>
      <c r="G290" s="34" t="b">
        <f t="shared" si="46"/>
        <v>0</v>
      </c>
      <c r="H290" s="34" t="b">
        <f t="shared" si="47"/>
        <v>0</v>
      </c>
      <c r="I290" s="34" t="b">
        <f t="shared" si="48"/>
        <v>0</v>
      </c>
      <c r="J290" s="34" t="b">
        <f t="shared" si="49"/>
        <v>0</v>
      </c>
      <c r="K290" s="34" t="b">
        <f t="shared" si="50"/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5</v>
      </c>
      <c r="Z290" s="26">
        <v>68</v>
      </c>
    </row>
    <row r="291" spans="3:26" x14ac:dyDescent="0.2">
      <c r="C291" s="34" t="b">
        <f t="shared" si="42"/>
        <v>0</v>
      </c>
      <c r="D291" s="34" t="b">
        <f t="shared" si="43"/>
        <v>0</v>
      </c>
      <c r="E291" s="34" t="b">
        <f t="shared" si="44"/>
        <v>0</v>
      </c>
      <c r="F291" s="34" t="b">
        <f t="shared" si="45"/>
        <v>0</v>
      </c>
      <c r="G291" s="34" t="b">
        <f t="shared" si="46"/>
        <v>0</v>
      </c>
      <c r="H291" s="34" t="b">
        <f t="shared" si="47"/>
        <v>0</v>
      </c>
      <c r="I291" s="34" t="b">
        <f t="shared" si="48"/>
        <v>0</v>
      </c>
      <c r="J291" s="34" t="b">
        <f t="shared" si="49"/>
        <v>1</v>
      </c>
      <c r="K291" s="34" t="b">
        <f t="shared" si="50"/>
        <v>1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1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>
        <v>5</v>
      </c>
      <c r="Z291" s="26">
        <v>69</v>
      </c>
    </row>
    <row r="292" spans="3:26" x14ac:dyDescent="0.2">
      <c r="C292" s="34" t="b">
        <f t="shared" si="42"/>
        <v>0</v>
      </c>
      <c r="D292" s="34" t="b">
        <f t="shared" si="43"/>
        <v>0</v>
      </c>
      <c r="E292" s="34" t="b">
        <f t="shared" si="44"/>
        <v>0</v>
      </c>
      <c r="F292" s="34" t="b">
        <f t="shared" si="45"/>
        <v>0</v>
      </c>
      <c r="G292" s="34" t="b">
        <f t="shared" si="46"/>
        <v>0</v>
      </c>
      <c r="H292" s="34" t="b">
        <f t="shared" si="47"/>
        <v>0</v>
      </c>
      <c r="I292" s="34" t="b">
        <f t="shared" si="48"/>
        <v>0</v>
      </c>
      <c r="J292" s="34" t="b">
        <f t="shared" si="49"/>
        <v>0</v>
      </c>
      <c r="K292" s="34" t="b">
        <f t="shared" si="50"/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5</v>
      </c>
      <c r="Z292" s="26">
        <v>70</v>
      </c>
    </row>
    <row r="293" spans="3:26" x14ac:dyDescent="0.2">
      <c r="C293" s="34" t="b">
        <f t="shared" si="42"/>
        <v>0</v>
      </c>
      <c r="D293" s="34" t="b">
        <f t="shared" si="43"/>
        <v>0</v>
      </c>
      <c r="E293" s="34" t="b">
        <f t="shared" si="44"/>
        <v>0</v>
      </c>
      <c r="F293" s="34" t="b">
        <f t="shared" si="45"/>
        <v>0</v>
      </c>
      <c r="G293" s="34" t="b">
        <f t="shared" si="46"/>
        <v>0</v>
      </c>
      <c r="H293" s="34" t="b">
        <f t="shared" si="47"/>
        <v>0</v>
      </c>
      <c r="I293" s="34" t="b">
        <f t="shared" si="48"/>
        <v>0</v>
      </c>
      <c r="J293" s="34" t="b">
        <f t="shared" si="49"/>
        <v>1</v>
      </c>
      <c r="K293" s="34" t="b">
        <f t="shared" si="50"/>
        <v>1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1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5</v>
      </c>
      <c r="Z293" s="26">
        <v>71</v>
      </c>
    </row>
    <row r="294" spans="3:26" x14ac:dyDescent="0.2">
      <c r="C294" s="34" t="b">
        <f t="shared" si="42"/>
        <v>0</v>
      </c>
      <c r="D294" s="34" t="b">
        <f t="shared" si="43"/>
        <v>0</v>
      </c>
      <c r="E294" s="34" t="b">
        <f t="shared" si="44"/>
        <v>0</v>
      </c>
      <c r="F294" s="34" t="b">
        <f t="shared" si="45"/>
        <v>0</v>
      </c>
      <c r="G294" s="34" t="b">
        <f t="shared" si="46"/>
        <v>0</v>
      </c>
      <c r="H294" s="34" t="b">
        <f t="shared" si="47"/>
        <v>0</v>
      </c>
      <c r="I294" s="34" t="b">
        <f t="shared" si="48"/>
        <v>0</v>
      </c>
      <c r="J294" s="34" t="b">
        <f t="shared" si="49"/>
        <v>0</v>
      </c>
      <c r="K294" s="34" t="b">
        <f t="shared" si="50"/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5</v>
      </c>
      <c r="Z294" s="26">
        <v>72</v>
      </c>
    </row>
    <row r="295" spans="3:26" x14ac:dyDescent="0.2">
      <c r="C295" s="34" t="b">
        <f t="shared" si="42"/>
        <v>0</v>
      </c>
      <c r="D295" s="34" t="b">
        <f t="shared" si="43"/>
        <v>0</v>
      </c>
      <c r="E295" s="34" t="b">
        <f t="shared" si="44"/>
        <v>0</v>
      </c>
      <c r="F295" s="34" t="b">
        <f t="shared" si="45"/>
        <v>0</v>
      </c>
      <c r="G295" s="34" t="b">
        <f t="shared" si="46"/>
        <v>0</v>
      </c>
      <c r="H295" s="34" t="b">
        <f t="shared" si="47"/>
        <v>1</v>
      </c>
      <c r="I295" s="34" t="b">
        <f t="shared" si="48"/>
        <v>0</v>
      </c>
      <c r="J295" s="34" t="b">
        <f t="shared" si="49"/>
        <v>0</v>
      </c>
      <c r="K295" s="34" t="b">
        <f t="shared" si="50"/>
        <v>1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1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5</v>
      </c>
      <c r="Z295" s="26">
        <v>73</v>
      </c>
    </row>
    <row r="296" spans="3:26" x14ac:dyDescent="0.2">
      <c r="C296" s="34" t="b">
        <f t="shared" si="42"/>
        <v>0</v>
      </c>
      <c r="D296" s="34" t="b">
        <f t="shared" si="43"/>
        <v>0</v>
      </c>
      <c r="E296" s="34" t="b">
        <f t="shared" si="44"/>
        <v>0</v>
      </c>
      <c r="F296" s="34" t="b">
        <f t="shared" si="45"/>
        <v>0</v>
      </c>
      <c r="G296" s="34" t="b">
        <f t="shared" si="46"/>
        <v>0</v>
      </c>
      <c r="H296" s="34" t="b">
        <f t="shared" si="47"/>
        <v>1</v>
      </c>
      <c r="I296" s="34" t="b">
        <f t="shared" si="48"/>
        <v>0</v>
      </c>
      <c r="J296" s="34" t="b">
        <f t="shared" si="49"/>
        <v>0</v>
      </c>
      <c r="K296" s="34" t="b">
        <f t="shared" si="50"/>
        <v>1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1</v>
      </c>
      <c r="U296" s="26">
        <v>0</v>
      </c>
      <c r="V296" s="26">
        <v>0</v>
      </c>
      <c r="W296" s="26">
        <v>0</v>
      </c>
      <c r="X296" s="26">
        <v>0</v>
      </c>
      <c r="Y296" s="26">
        <v>5</v>
      </c>
      <c r="Z296" s="26">
        <v>74</v>
      </c>
    </row>
    <row r="297" spans="3:26" x14ac:dyDescent="0.2">
      <c r="C297" s="34" t="b">
        <f t="shared" si="42"/>
        <v>0</v>
      </c>
      <c r="D297" s="34" t="b">
        <f t="shared" si="43"/>
        <v>0</v>
      </c>
      <c r="E297" s="34" t="b">
        <f t="shared" si="44"/>
        <v>0</v>
      </c>
      <c r="F297" s="34" t="b">
        <f t="shared" si="45"/>
        <v>0</v>
      </c>
      <c r="G297" s="34" t="b">
        <f t="shared" si="46"/>
        <v>0</v>
      </c>
      <c r="H297" s="34" t="b">
        <f t="shared" si="47"/>
        <v>0</v>
      </c>
      <c r="I297" s="34" t="b">
        <f t="shared" si="48"/>
        <v>0</v>
      </c>
      <c r="J297" s="34" t="b">
        <f t="shared" si="49"/>
        <v>0</v>
      </c>
      <c r="K297" s="34" t="b">
        <f t="shared" si="50"/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5</v>
      </c>
      <c r="Z297" s="26">
        <v>75</v>
      </c>
    </row>
    <row r="298" spans="3:26" x14ac:dyDescent="0.2">
      <c r="C298" s="34" t="b">
        <f t="shared" si="42"/>
        <v>0</v>
      </c>
      <c r="D298" s="34" t="b">
        <f t="shared" si="43"/>
        <v>0</v>
      </c>
      <c r="E298" s="34" t="b">
        <f t="shared" si="44"/>
        <v>0</v>
      </c>
      <c r="F298" s="34" t="b">
        <f t="shared" si="45"/>
        <v>0</v>
      </c>
      <c r="G298" s="34" t="b">
        <f t="shared" si="46"/>
        <v>0</v>
      </c>
      <c r="H298" s="34" t="b">
        <f t="shared" si="47"/>
        <v>0</v>
      </c>
      <c r="I298" s="34" t="b">
        <f t="shared" si="48"/>
        <v>0</v>
      </c>
      <c r="J298" s="34" t="b">
        <f t="shared" si="49"/>
        <v>0</v>
      </c>
      <c r="K298" s="34" t="b">
        <f t="shared" si="50"/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5</v>
      </c>
      <c r="Z298" s="26">
        <v>76</v>
      </c>
    </row>
    <row r="299" spans="3:26" x14ac:dyDescent="0.2">
      <c r="C299" s="34" t="b">
        <f t="shared" si="42"/>
        <v>0</v>
      </c>
      <c r="D299" s="34" t="b">
        <f t="shared" si="43"/>
        <v>0</v>
      </c>
      <c r="E299" s="34" t="b">
        <f t="shared" si="44"/>
        <v>0</v>
      </c>
      <c r="F299" s="34" t="b">
        <f t="shared" si="45"/>
        <v>0</v>
      </c>
      <c r="G299" s="34" t="b">
        <f t="shared" si="46"/>
        <v>0</v>
      </c>
      <c r="H299" s="34" t="b">
        <f t="shared" si="47"/>
        <v>0</v>
      </c>
      <c r="I299" s="34" t="b">
        <f t="shared" si="48"/>
        <v>0</v>
      </c>
      <c r="J299" s="34" t="b">
        <f t="shared" si="49"/>
        <v>0</v>
      </c>
      <c r="K299" s="34" t="b">
        <f t="shared" si="50"/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5</v>
      </c>
      <c r="Z299" s="26">
        <v>77</v>
      </c>
    </row>
    <row r="300" spans="3:26" x14ac:dyDescent="0.2">
      <c r="C300" s="34" t="b">
        <f t="shared" si="42"/>
        <v>0</v>
      </c>
      <c r="D300" s="34" t="b">
        <f t="shared" si="43"/>
        <v>0</v>
      </c>
      <c r="E300" s="34" t="b">
        <f t="shared" si="44"/>
        <v>0</v>
      </c>
      <c r="F300" s="34" t="b">
        <f t="shared" si="45"/>
        <v>0</v>
      </c>
      <c r="G300" s="34" t="b">
        <f t="shared" si="46"/>
        <v>0</v>
      </c>
      <c r="H300" s="34" t="b">
        <f t="shared" si="47"/>
        <v>0</v>
      </c>
      <c r="I300" s="34" t="b">
        <f t="shared" si="48"/>
        <v>0</v>
      </c>
      <c r="J300" s="34" t="b">
        <f t="shared" si="49"/>
        <v>0</v>
      </c>
      <c r="K300" s="34" t="b">
        <f t="shared" si="50"/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5</v>
      </c>
      <c r="Z300" s="26">
        <v>78</v>
      </c>
    </row>
    <row r="301" spans="3:26" x14ac:dyDescent="0.2">
      <c r="C301" s="34" t="b">
        <f t="shared" si="42"/>
        <v>0</v>
      </c>
      <c r="D301" s="34" t="b">
        <f t="shared" si="43"/>
        <v>0</v>
      </c>
      <c r="E301" s="34" t="b">
        <f t="shared" si="44"/>
        <v>0</v>
      </c>
      <c r="F301" s="34" t="b">
        <f t="shared" si="45"/>
        <v>0</v>
      </c>
      <c r="G301" s="34" t="b">
        <f t="shared" si="46"/>
        <v>0</v>
      </c>
      <c r="H301" s="34" t="b">
        <f t="shared" si="47"/>
        <v>0</v>
      </c>
      <c r="I301" s="34" t="b">
        <f t="shared" si="48"/>
        <v>0</v>
      </c>
      <c r="J301" s="34" t="b">
        <f t="shared" si="49"/>
        <v>0</v>
      </c>
      <c r="K301" s="34" t="b">
        <f t="shared" si="50"/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5</v>
      </c>
      <c r="Z301" s="26">
        <v>79</v>
      </c>
    </row>
    <row r="302" spans="3:26" x14ac:dyDescent="0.2">
      <c r="C302" s="34" t="b">
        <f t="shared" si="42"/>
        <v>0</v>
      </c>
      <c r="D302" s="34" t="b">
        <f t="shared" si="43"/>
        <v>0</v>
      </c>
      <c r="E302" s="34" t="b">
        <f t="shared" si="44"/>
        <v>0</v>
      </c>
      <c r="F302" s="34" t="b">
        <f t="shared" si="45"/>
        <v>0</v>
      </c>
      <c r="G302" s="34" t="b">
        <f t="shared" si="46"/>
        <v>0</v>
      </c>
      <c r="H302" s="34" t="b">
        <f t="shared" si="47"/>
        <v>0</v>
      </c>
      <c r="I302" s="34" t="b">
        <f t="shared" si="48"/>
        <v>0</v>
      </c>
      <c r="J302" s="34" t="b">
        <f t="shared" si="49"/>
        <v>0</v>
      </c>
      <c r="K302" s="34" t="b">
        <f t="shared" si="50"/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5</v>
      </c>
      <c r="Z302" s="26">
        <v>80</v>
      </c>
    </row>
    <row r="303" spans="3:26" x14ac:dyDescent="0.2">
      <c r="C303" s="34" t="b">
        <f t="shared" si="42"/>
        <v>0</v>
      </c>
      <c r="D303" s="34" t="b">
        <f t="shared" si="43"/>
        <v>0</v>
      </c>
      <c r="E303" s="34" t="b">
        <f t="shared" si="44"/>
        <v>0</v>
      </c>
      <c r="F303" s="34" t="b">
        <f t="shared" si="45"/>
        <v>0</v>
      </c>
      <c r="G303" s="34" t="b">
        <f t="shared" si="46"/>
        <v>0</v>
      </c>
      <c r="H303" s="34" t="b">
        <f t="shared" si="47"/>
        <v>1</v>
      </c>
      <c r="I303" s="34" t="b">
        <f t="shared" si="48"/>
        <v>0</v>
      </c>
      <c r="J303" s="34" t="b">
        <f t="shared" si="49"/>
        <v>0</v>
      </c>
      <c r="K303" s="34" t="b">
        <f t="shared" si="50"/>
        <v>1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1</v>
      </c>
      <c r="U303" s="26">
        <v>0</v>
      </c>
      <c r="V303" s="26">
        <v>0</v>
      </c>
      <c r="W303" s="26">
        <v>0</v>
      </c>
      <c r="X303" s="26">
        <v>0</v>
      </c>
      <c r="Y303" s="26">
        <v>5</v>
      </c>
      <c r="Z303" s="26">
        <v>81</v>
      </c>
    </row>
    <row r="304" spans="3:26" x14ac:dyDescent="0.2">
      <c r="C304" s="34" t="b">
        <f t="shared" si="42"/>
        <v>0</v>
      </c>
      <c r="D304" s="34" t="b">
        <f t="shared" si="43"/>
        <v>0</v>
      </c>
      <c r="E304" s="34" t="b">
        <f t="shared" si="44"/>
        <v>0</v>
      </c>
      <c r="F304" s="34" t="b">
        <f t="shared" si="45"/>
        <v>0</v>
      </c>
      <c r="G304" s="34" t="b">
        <f t="shared" si="46"/>
        <v>0</v>
      </c>
      <c r="H304" s="34" t="b">
        <f t="shared" si="47"/>
        <v>0</v>
      </c>
      <c r="I304" s="34" t="b">
        <f t="shared" si="48"/>
        <v>0</v>
      </c>
      <c r="J304" s="34" t="b">
        <f t="shared" si="49"/>
        <v>0</v>
      </c>
      <c r="K304" s="34" t="b">
        <f t="shared" si="50"/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>
        <v>5</v>
      </c>
      <c r="Z304" s="26">
        <v>82</v>
      </c>
    </row>
    <row r="305" spans="3:26" x14ac:dyDescent="0.2">
      <c r="C305" s="34" t="b">
        <f t="shared" si="42"/>
        <v>0</v>
      </c>
      <c r="D305" s="34" t="b">
        <f t="shared" si="43"/>
        <v>0</v>
      </c>
      <c r="E305" s="34" t="b">
        <f t="shared" si="44"/>
        <v>0</v>
      </c>
      <c r="F305" s="34" t="b">
        <f t="shared" si="45"/>
        <v>0</v>
      </c>
      <c r="G305" s="34" t="b">
        <f t="shared" si="46"/>
        <v>0</v>
      </c>
      <c r="H305" s="34" t="b">
        <f t="shared" si="47"/>
        <v>0</v>
      </c>
      <c r="I305" s="34" t="b">
        <f t="shared" si="48"/>
        <v>0</v>
      </c>
      <c r="J305" s="34" t="b">
        <f t="shared" si="49"/>
        <v>0</v>
      </c>
      <c r="K305" s="34" t="b">
        <f t="shared" si="50"/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5</v>
      </c>
      <c r="Z305" s="26">
        <v>83</v>
      </c>
    </row>
    <row r="306" spans="3:26" x14ac:dyDescent="0.2">
      <c r="C306" s="34" t="b">
        <f t="shared" si="42"/>
        <v>0</v>
      </c>
      <c r="D306" s="34" t="b">
        <f t="shared" si="43"/>
        <v>0</v>
      </c>
      <c r="E306" s="34" t="b">
        <f t="shared" si="44"/>
        <v>0</v>
      </c>
      <c r="F306" s="34" t="b">
        <f t="shared" si="45"/>
        <v>0</v>
      </c>
      <c r="G306" s="34" t="b">
        <f t="shared" si="46"/>
        <v>0</v>
      </c>
      <c r="H306" s="34" t="b">
        <f t="shared" si="47"/>
        <v>0</v>
      </c>
      <c r="I306" s="34" t="b">
        <f t="shared" si="48"/>
        <v>0</v>
      </c>
      <c r="J306" s="34" t="b">
        <f t="shared" si="49"/>
        <v>0</v>
      </c>
      <c r="K306" s="34" t="b">
        <f t="shared" si="50"/>
        <v>0</v>
      </c>
      <c r="L306" s="26">
        <v>0</v>
      </c>
      <c r="M306" s="26">
        <v>0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>
        <v>5</v>
      </c>
      <c r="Z306" s="26">
        <v>84</v>
      </c>
    </row>
    <row r="307" spans="3:26" x14ac:dyDescent="0.2">
      <c r="C307" s="34" t="b">
        <f t="shared" si="42"/>
        <v>0</v>
      </c>
      <c r="D307" s="34" t="b">
        <f t="shared" si="43"/>
        <v>0</v>
      </c>
      <c r="E307" s="34" t="b">
        <f t="shared" si="44"/>
        <v>0</v>
      </c>
      <c r="F307" s="34" t="b">
        <f t="shared" si="45"/>
        <v>0</v>
      </c>
      <c r="G307" s="34" t="b">
        <f t="shared" si="46"/>
        <v>0</v>
      </c>
      <c r="H307" s="34" t="b">
        <f t="shared" si="47"/>
        <v>0</v>
      </c>
      <c r="I307" s="34" t="b">
        <f t="shared" si="48"/>
        <v>0</v>
      </c>
      <c r="J307" s="34" t="b">
        <f t="shared" si="49"/>
        <v>0</v>
      </c>
      <c r="K307" s="34" t="b">
        <f t="shared" si="50"/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5</v>
      </c>
      <c r="Z307" s="26">
        <v>85</v>
      </c>
    </row>
    <row r="308" spans="3:26" x14ac:dyDescent="0.2">
      <c r="C308" s="34" t="b">
        <f t="shared" si="42"/>
        <v>0</v>
      </c>
      <c r="D308" s="34" t="b">
        <f t="shared" si="43"/>
        <v>0</v>
      </c>
      <c r="E308" s="34" t="b">
        <f t="shared" si="44"/>
        <v>0</v>
      </c>
      <c r="F308" s="34" t="b">
        <f t="shared" si="45"/>
        <v>0</v>
      </c>
      <c r="G308" s="34" t="b">
        <f t="shared" si="46"/>
        <v>0</v>
      </c>
      <c r="H308" s="34" t="b">
        <f t="shared" si="47"/>
        <v>1</v>
      </c>
      <c r="I308" s="34" t="b">
        <f t="shared" si="48"/>
        <v>0</v>
      </c>
      <c r="J308" s="34" t="b">
        <f t="shared" si="49"/>
        <v>0</v>
      </c>
      <c r="K308" s="34" t="b">
        <f t="shared" si="50"/>
        <v>1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1</v>
      </c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26">
        <v>5</v>
      </c>
      <c r="Z308" s="26">
        <v>86</v>
      </c>
    </row>
    <row r="309" spans="3:26" x14ac:dyDescent="0.2">
      <c r="C309" s="34" t="b">
        <f t="shared" si="42"/>
        <v>0</v>
      </c>
      <c r="D309" s="34" t="b">
        <f t="shared" si="43"/>
        <v>0</v>
      </c>
      <c r="E309" s="34" t="b">
        <f t="shared" si="44"/>
        <v>0</v>
      </c>
      <c r="F309" s="34" t="b">
        <f t="shared" si="45"/>
        <v>0</v>
      </c>
      <c r="G309" s="34" t="b">
        <f t="shared" si="46"/>
        <v>0</v>
      </c>
      <c r="H309" s="34" t="b">
        <f t="shared" si="47"/>
        <v>1</v>
      </c>
      <c r="I309" s="34" t="b">
        <f t="shared" si="48"/>
        <v>0</v>
      </c>
      <c r="J309" s="34" t="b">
        <f t="shared" si="49"/>
        <v>0</v>
      </c>
      <c r="K309" s="34" t="b">
        <f t="shared" si="50"/>
        <v>1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1</v>
      </c>
      <c r="U309" s="26">
        <v>0</v>
      </c>
      <c r="V309" s="26">
        <v>0</v>
      </c>
      <c r="W309" s="26">
        <v>0</v>
      </c>
      <c r="X309" s="26">
        <v>0</v>
      </c>
      <c r="Y309" s="26">
        <v>5</v>
      </c>
      <c r="Z309" s="26">
        <v>87</v>
      </c>
    </row>
    <row r="310" spans="3:26" x14ac:dyDescent="0.2">
      <c r="C310" s="34" t="b">
        <f t="shared" si="42"/>
        <v>0</v>
      </c>
      <c r="D310" s="34" t="b">
        <f t="shared" si="43"/>
        <v>0</v>
      </c>
      <c r="E310" s="34" t="b">
        <f t="shared" si="44"/>
        <v>0</v>
      </c>
      <c r="F310" s="34" t="b">
        <f t="shared" si="45"/>
        <v>0</v>
      </c>
      <c r="G310" s="34" t="b">
        <f t="shared" si="46"/>
        <v>0</v>
      </c>
      <c r="H310" s="34" t="b">
        <f t="shared" si="47"/>
        <v>0</v>
      </c>
      <c r="I310" s="34" t="b">
        <f t="shared" si="48"/>
        <v>0</v>
      </c>
      <c r="J310" s="34" t="b">
        <f t="shared" si="49"/>
        <v>0</v>
      </c>
      <c r="K310" s="34" t="b">
        <f t="shared" si="50"/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5</v>
      </c>
      <c r="Z310" s="26">
        <v>88</v>
      </c>
    </row>
    <row r="311" spans="3:26" x14ac:dyDescent="0.2">
      <c r="C311" s="34" t="b">
        <f t="shared" si="42"/>
        <v>0</v>
      </c>
      <c r="D311" s="34" t="b">
        <f t="shared" si="43"/>
        <v>0</v>
      </c>
      <c r="E311" s="34" t="b">
        <f t="shared" si="44"/>
        <v>0</v>
      </c>
      <c r="F311" s="34" t="b">
        <f t="shared" si="45"/>
        <v>0</v>
      </c>
      <c r="G311" s="34" t="b">
        <f t="shared" si="46"/>
        <v>0</v>
      </c>
      <c r="H311" s="34" t="b">
        <f t="shared" si="47"/>
        <v>0</v>
      </c>
      <c r="I311" s="34" t="b">
        <f t="shared" si="48"/>
        <v>0</v>
      </c>
      <c r="J311" s="34" t="b">
        <f t="shared" si="49"/>
        <v>0</v>
      </c>
      <c r="K311" s="34" t="b">
        <f t="shared" si="50"/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5</v>
      </c>
      <c r="Z311" s="26">
        <v>89</v>
      </c>
    </row>
    <row r="312" spans="3:26" x14ac:dyDescent="0.2">
      <c r="C312" s="34" t="b">
        <f t="shared" si="42"/>
        <v>0</v>
      </c>
      <c r="D312" s="34" t="b">
        <f t="shared" si="43"/>
        <v>0</v>
      </c>
      <c r="E312" s="34" t="b">
        <f t="shared" si="44"/>
        <v>0</v>
      </c>
      <c r="F312" s="34" t="b">
        <f t="shared" si="45"/>
        <v>0</v>
      </c>
      <c r="G312" s="34" t="b">
        <f t="shared" si="46"/>
        <v>0</v>
      </c>
      <c r="H312" s="34" t="b">
        <f t="shared" si="47"/>
        <v>0</v>
      </c>
      <c r="I312" s="34" t="b">
        <f t="shared" si="48"/>
        <v>0</v>
      </c>
      <c r="J312" s="34" t="b">
        <f t="shared" si="49"/>
        <v>0</v>
      </c>
      <c r="K312" s="34" t="b">
        <f t="shared" si="50"/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>
        <v>5</v>
      </c>
      <c r="Z312" s="26">
        <v>90</v>
      </c>
    </row>
    <row r="313" spans="3:26" x14ac:dyDescent="0.2">
      <c r="C313" s="34" t="b">
        <f t="shared" si="42"/>
        <v>0</v>
      </c>
      <c r="D313" s="34" t="b">
        <f t="shared" si="43"/>
        <v>0</v>
      </c>
      <c r="E313" s="34" t="b">
        <f t="shared" si="44"/>
        <v>0</v>
      </c>
      <c r="F313" s="34" t="b">
        <f t="shared" si="45"/>
        <v>0</v>
      </c>
      <c r="G313" s="34" t="b">
        <f t="shared" si="46"/>
        <v>0</v>
      </c>
      <c r="H313" s="34" t="b">
        <f t="shared" si="47"/>
        <v>0</v>
      </c>
      <c r="I313" s="34" t="b">
        <f t="shared" si="48"/>
        <v>0</v>
      </c>
      <c r="J313" s="34" t="b">
        <f t="shared" si="49"/>
        <v>0</v>
      </c>
      <c r="K313" s="34" t="b">
        <f t="shared" si="50"/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5</v>
      </c>
      <c r="Z313" s="26">
        <v>91</v>
      </c>
    </row>
    <row r="314" spans="3:26" x14ac:dyDescent="0.2">
      <c r="C314" s="34" t="b">
        <f t="shared" si="42"/>
        <v>0</v>
      </c>
      <c r="D314" s="34" t="b">
        <f t="shared" si="43"/>
        <v>0</v>
      </c>
      <c r="E314" s="34" t="b">
        <f t="shared" si="44"/>
        <v>0</v>
      </c>
      <c r="F314" s="34" t="b">
        <f t="shared" si="45"/>
        <v>0</v>
      </c>
      <c r="G314" s="34" t="b">
        <f t="shared" si="46"/>
        <v>0</v>
      </c>
      <c r="H314" s="34" t="b">
        <f t="shared" si="47"/>
        <v>0</v>
      </c>
      <c r="I314" s="34" t="b">
        <f t="shared" si="48"/>
        <v>0</v>
      </c>
      <c r="J314" s="34" t="b">
        <f t="shared" si="49"/>
        <v>0</v>
      </c>
      <c r="K314" s="34" t="b">
        <f t="shared" si="50"/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5</v>
      </c>
      <c r="Z314" s="26">
        <v>92</v>
      </c>
    </row>
    <row r="315" spans="3:26" x14ac:dyDescent="0.2">
      <c r="C315" s="34" t="b">
        <f t="shared" si="42"/>
        <v>0</v>
      </c>
      <c r="D315" s="34" t="b">
        <f t="shared" si="43"/>
        <v>0</v>
      </c>
      <c r="E315" s="34" t="b">
        <f t="shared" si="44"/>
        <v>0</v>
      </c>
      <c r="F315" s="34" t="b">
        <f t="shared" si="45"/>
        <v>0</v>
      </c>
      <c r="G315" s="34" t="b">
        <f t="shared" si="46"/>
        <v>0</v>
      </c>
      <c r="H315" s="34" t="b">
        <f t="shared" si="47"/>
        <v>1</v>
      </c>
      <c r="I315" s="34" t="b">
        <f t="shared" si="48"/>
        <v>0</v>
      </c>
      <c r="J315" s="34" t="b">
        <f t="shared" si="49"/>
        <v>0</v>
      </c>
      <c r="K315" s="34" t="b">
        <f t="shared" si="50"/>
        <v>1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1</v>
      </c>
      <c r="U315" s="26">
        <v>0</v>
      </c>
      <c r="V315" s="26">
        <v>0</v>
      </c>
      <c r="W315" s="26">
        <v>0</v>
      </c>
      <c r="X315" s="26">
        <v>0</v>
      </c>
      <c r="Y315" s="26">
        <v>5</v>
      </c>
      <c r="Z315" s="26">
        <v>93</v>
      </c>
    </row>
    <row r="316" spans="3:26" x14ac:dyDescent="0.2">
      <c r="C316" s="34" t="b">
        <f t="shared" si="42"/>
        <v>0</v>
      </c>
      <c r="D316" s="34" t="b">
        <f t="shared" si="43"/>
        <v>0</v>
      </c>
      <c r="E316" s="34" t="b">
        <f t="shared" si="44"/>
        <v>0</v>
      </c>
      <c r="F316" s="34" t="b">
        <f t="shared" si="45"/>
        <v>0</v>
      </c>
      <c r="G316" s="34" t="b">
        <f t="shared" si="46"/>
        <v>0</v>
      </c>
      <c r="H316" s="34" t="b">
        <f t="shared" si="47"/>
        <v>0</v>
      </c>
      <c r="I316" s="34" t="b">
        <f t="shared" si="48"/>
        <v>0</v>
      </c>
      <c r="J316" s="34" t="b">
        <f t="shared" si="49"/>
        <v>0</v>
      </c>
      <c r="K316" s="34" t="b">
        <f t="shared" si="50"/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5</v>
      </c>
      <c r="Z316" s="26">
        <v>94</v>
      </c>
    </row>
    <row r="317" spans="3:26" x14ac:dyDescent="0.2">
      <c r="C317" s="34" t="b">
        <f t="shared" si="42"/>
        <v>0</v>
      </c>
      <c r="D317" s="34" t="b">
        <f t="shared" si="43"/>
        <v>0</v>
      </c>
      <c r="E317" s="34" t="b">
        <f t="shared" si="44"/>
        <v>0</v>
      </c>
      <c r="F317" s="34" t="b">
        <f t="shared" si="45"/>
        <v>0</v>
      </c>
      <c r="G317" s="34" t="b">
        <f t="shared" si="46"/>
        <v>0</v>
      </c>
      <c r="H317" s="34" t="b">
        <f t="shared" si="47"/>
        <v>0</v>
      </c>
      <c r="I317" s="34" t="b">
        <f t="shared" si="48"/>
        <v>0</v>
      </c>
      <c r="J317" s="34" t="b">
        <f t="shared" si="49"/>
        <v>0</v>
      </c>
      <c r="K317" s="34" t="b">
        <f t="shared" si="50"/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5</v>
      </c>
      <c r="Z317" s="26">
        <v>95</v>
      </c>
    </row>
    <row r="318" spans="3:26" x14ac:dyDescent="0.2">
      <c r="C318" s="34" t="b">
        <f t="shared" si="42"/>
        <v>0</v>
      </c>
      <c r="D318" s="34" t="b">
        <f t="shared" si="43"/>
        <v>0</v>
      </c>
      <c r="E318" s="34" t="b">
        <f t="shared" si="44"/>
        <v>0</v>
      </c>
      <c r="F318" s="34" t="b">
        <f t="shared" si="45"/>
        <v>0</v>
      </c>
      <c r="G318" s="34" t="b">
        <f t="shared" si="46"/>
        <v>0</v>
      </c>
      <c r="H318" s="34" t="b">
        <f t="shared" si="47"/>
        <v>0</v>
      </c>
      <c r="I318" s="34" t="b">
        <f t="shared" si="48"/>
        <v>0</v>
      </c>
      <c r="J318" s="34" t="b">
        <f t="shared" si="49"/>
        <v>0</v>
      </c>
      <c r="K318" s="34" t="b">
        <f t="shared" si="50"/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5</v>
      </c>
      <c r="Z318" s="26">
        <v>96</v>
      </c>
    </row>
    <row r="319" spans="3:26" x14ac:dyDescent="0.2">
      <c r="C319" s="34" t="b">
        <f t="shared" si="42"/>
        <v>0</v>
      </c>
      <c r="D319" s="34" t="b">
        <f t="shared" si="43"/>
        <v>0</v>
      </c>
      <c r="E319" s="34" t="b">
        <f t="shared" si="44"/>
        <v>0</v>
      </c>
      <c r="F319" s="34" t="b">
        <f t="shared" si="45"/>
        <v>0</v>
      </c>
      <c r="G319" s="34" t="b">
        <f t="shared" si="46"/>
        <v>0</v>
      </c>
      <c r="H319" s="34" t="b">
        <f t="shared" si="47"/>
        <v>0</v>
      </c>
      <c r="I319" s="34" t="b">
        <f t="shared" si="48"/>
        <v>0</v>
      </c>
      <c r="J319" s="34" t="b">
        <f t="shared" si="49"/>
        <v>0</v>
      </c>
      <c r="K319" s="34" t="b">
        <f t="shared" si="50"/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5</v>
      </c>
      <c r="Z319" s="26">
        <v>97</v>
      </c>
    </row>
    <row r="320" spans="3:26" x14ac:dyDescent="0.2">
      <c r="C320" s="34" t="b">
        <f t="shared" si="42"/>
        <v>0</v>
      </c>
      <c r="D320" s="34" t="b">
        <f t="shared" si="43"/>
        <v>0</v>
      </c>
      <c r="E320" s="34" t="b">
        <f t="shared" si="44"/>
        <v>0</v>
      </c>
      <c r="F320" s="34" t="b">
        <f t="shared" si="45"/>
        <v>0</v>
      </c>
      <c r="G320" s="34" t="b">
        <f t="shared" si="46"/>
        <v>0</v>
      </c>
      <c r="H320" s="34" t="b">
        <f t="shared" si="47"/>
        <v>0</v>
      </c>
      <c r="I320" s="34" t="b">
        <f t="shared" si="48"/>
        <v>0</v>
      </c>
      <c r="J320" s="34" t="b">
        <f t="shared" si="49"/>
        <v>0</v>
      </c>
      <c r="K320" s="34" t="b">
        <f t="shared" si="50"/>
        <v>0</v>
      </c>
      <c r="L320" s="26">
        <v>0</v>
      </c>
      <c r="M320" s="26">
        <v>0</v>
      </c>
      <c r="N320" s="26">
        <v>0</v>
      </c>
      <c r="O320" s="26">
        <v>0</v>
      </c>
      <c r="P320" s="26">
        <v>0</v>
      </c>
      <c r="Q320" s="26">
        <v>0</v>
      </c>
      <c r="R320" s="26">
        <v>0</v>
      </c>
      <c r="S320" s="26">
        <v>0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26">
        <v>5</v>
      </c>
      <c r="Z320" s="26">
        <v>98</v>
      </c>
    </row>
    <row r="321" spans="3:26" x14ac:dyDescent="0.2">
      <c r="C321" s="34" t="b">
        <f t="shared" si="42"/>
        <v>0</v>
      </c>
      <c r="D321" s="34" t="b">
        <f t="shared" si="43"/>
        <v>0</v>
      </c>
      <c r="E321" s="34" t="b">
        <f t="shared" si="44"/>
        <v>0</v>
      </c>
      <c r="F321" s="34" t="b">
        <f t="shared" si="45"/>
        <v>0</v>
      </c>
      <c r="G321" s="34" t="b">
        <f t="shared" si="46"/>
        <v>0</v>
      </c>
      <c r="H321" s="34" t="b">
        <f t="shared" si="47"/>
        <v>0</v>
      </c>
      <c r="I321" s="34" t="b">
        <f t="shared" si="48"/>
        <v>0</v>
      </c>
      <c r="J321" s="34" t="b">
        <f t="shared" si="49"/>
        <v>0</v>
      </c>
      <c r="K321" s="34" t="b">
        <f t="shared" si="50"/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26">
        <v>5</v>
      </c>
      <c r="Z321" s="26">
        <v>99</v>
      </c>
    </row>
    <row r="322" spans="3:26" x14ac:dyDescent="0.2">
      <c r="C322" s="34" t="b">
        <f t="shared" si="42"/>
        <v>0</v>
      </c>
      <c r="D322" s="34" t="b">
        <f t="shared" si="43"/>
        <v>0</v>
      </c>
      <c r="E322" s="34" t="b">
        <f t="shared" si="44"/>
        <v>0</v>
      </c>
      <c r="F322" s="34" t="b">
        <f t="shared" si="45"/>
        <v>0</v>
      </c>
      <c r="G322" s="34" t="b">
        <f t="shared" si="46"/>
        <v>0</v>
      </c>
      <c r="H322" s="34" t="b">
        <f t="shared" si="47"/>
        <v>1</v>
      </c>
      <c r="I322" s="34" t="b">
        <f t="shared" si="48"/>
        <v>0</v>
      </c>
      <c r="J322" s="34" t="b">
        <f t="shared" si="49"/>
        <v>0</v>
      </c>
      <c r="K322" s="34" t="b">
        <f t="shared" si="50"/>
        <v>1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1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5</v>
      </c>
      <c r="Z322" s="26">
        <v>100</v>
      </c>
    </row>
    <row r="323" spans="3:26" x14ac:dyDescent="0.2">
      <c r="C323" s="34" t="b">
        <f t="shared" ref="C323:C386" si="51">OR(L323)</f>
        <v>0</v>
      </c>
      <c r="D323" s="34" t="b">
        <f t="shared" ref="D323:D386" si="52">OR(M323)</f>
        <v>0</v>
      </c>
      <c r="E323" s="34" t="b">
        <f t="shared" ref="E323:E386" si="53">OR(N323)</f>
        <v>0</v>
      </c>
      <c r="F323" s="34" t="b">
        <f t="shared" ref="F323:F386" si="54">OR(W323)</f>
        <v>0</v>
      </c>
      <c r="G323" s="34" t="b">
        <f t="shared" ref="G323:G386" si="55">OR(X323)</f>
        <v>0</v>
      </c>
      <c r="H323" s="34" t="b">
        <f t="shared" ref="H323:H386" si="56" xml:space="preserve"> OR(Q323, T323)</f>
        <v>0</v>
      </c>
      <c r="I323" s="34" t="b">
        <f t="shared" ref="I323:I386" si="57" xml:space="preserve"> OR(O323, P323)</f>
        <v>0</v>
      </c>
      <c r="J323" s="34" t="b">
        <f t="shared" ref="J323:J386" si="58" xml:space="preserve"> OR(R323, S323, U323, V323)</f>
        <v>0</v>
      </c>
      <c r="K323" s="34" t="b">
        <f t="shared" ref="K323:K386" si="59">OR(C323:J323)</f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5</v>
      </c>
      <c r="Z323" s="26">
        <v>101</v>
      </c>
    </row>
    <row r="324" spans="3:26" x14ac:dyDescent="0.2">
      <c r="C324" s="34" t="b">
        <f t="shared" si="51"/>
        <v>0</v>
      </c>
      <c r="D324" s="34" t="b">
        <f t="shared" si="52"/>
        <v>0</v>
      </c>
      <c r="E324" s="34" t="b">
        <f t="shared" si="53"/>
        <v>0</v>
      </c>
      <c r="F324" s="34" t="b">
        <f t="shared" si="54"/>
        <v>0</v>
      </c>
      <c r="G324" s="34" t="b">
        <f t="shared" si="55"/>
        <v>0</v>
      </c>
      <c r="H324" s="34" t="b">
        <f t="shared" si="56"/>
        <v>0</v>
      </c>
      <c r="I324" s="34" t="b">
        <f t="shared" si="57"/>
        <v>0</v>
      </c>
      <c r="J324" s="34" t="b">
        <f t="shared" si="58"/>
        <v>0</v>
      </c>
      <c r="K324" s="34" t="b">
        <f t="shared" si="59"/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26">
        <v>5</v>
      </c>
      <c r="Z324" s="26">
        <v>102</v>
      </c>
    </row>
    <row r="325" spans="3:26" x14ac:dyDescent="0.2">
      <c r="C325" s="34" t="b">
        <f t="shared" si="51"/>
        <v>0</v>
      </c>
      <c r="D325" s="34" t="b">
        <f t="shared" si="52"/>
        <v>0</v>
      </c>
      <c r="E325" s="34" t="b">
        <f t="shared" si="53"/>
        <v>0</v>
      </c>
      <c r="F325" s="34" t="b">
        <f t="shared" si="54"/>
        <v>0</v>
      </c>
      <c r="G325" s="34" t="b">
        <f t="shared" si="55"/>
        <v>0</v>
      </c>
      <c r="H325" s="34" t="b">
        <f t="shared" si="56"/>
        <v>0</v>
      </c>
      <c r="I325" s="34" t="b">
        <f t="shared" si="57"/>
        <v>0</v>
      </c>
      <c r="J325" s="34" t="b">
        <f t="shared" si="58"/>
        <v>0</v>
      </c>
      <c r="K325" s="34" t="b">
        <f t="shared" si="59"/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5</v>
      </c>
      <c r="Z325" s="26">
        <v>103</v>
      </c>
    </row>
    <row r="326" spans="3:26" x14ac:dyDescent="0.2">
      <c r="C326" s="34" t="b">
        <f t="shared" si="51"/>
        <v>0</v>
      </c>
      <c r="D326" s="34" t="b">
        <f t="shared" si="52"/>
        <v>0</v>
      </c>
      <c r="E326" s="34" t="b">
        <f t="shared" si="53"/>
        <v>0</v>
      </c>
      <c r="F326" s="34" t="b">
        <f t="shared" si="54"/>
        <v>0</v>
      </c>
      <c r="G326" s="34" t="b">
        <f t="shared" si="55"/>
        <v>0</v>
      </c>
      <c r="H326" s="34" t="b">
        <f t="shared" si="56"/>
        <v>1</v>
      </c>
      <c r="I326" s="34" t="b">
        <f t="shared" si="57"/>
        <v>0</v>
      </c>
      <c r="J326" s="34" t="b">
        <f t="shared" si="58"/>
        <v>0</v>
      </c>
      <c r="K326" s="34" t="b">
        <f t="shared" si="59"/>
        <v>1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1</v>
      </c>
      <c r="U326" s="26">
        <v>0</v>
      </c>
      <c r="V326" s="26">
        <v>0</v>
      </c>
      <c r="W326" s="26">
        <v>0</v>
      </c>
      <c r="X326" s="26">
        <v>0</v>
      </c>
      <c r="Y326" s="26">
        <v>5</v>
      </c>
      <c r="Z326" s="26">
        <v>104</v>
      </c>
    </row>
    <row r="327" spans="3:26" x14ac:dyDescent="0.2">
      <c r="C327" s="34" t="b">
        <f t="shared" si="51"/>
        <v>0</v>
      </c>
      <c r="D327" s="34" t="b">
        <f t="shared" si="52"/>
        <v>0</v>
      </c>
      <c r="E327" s="34" t="b">
        <f t="shared" si="53"/>
        <v>0</v>
      </c>
      <c r="F327" s="34" t="b">
        <f t="shared" si="54"/>
        <v>0</v>
      </c>
      <c r="G327" s="34" t="b">
        <f t="shared" si="55"/>
        <v>0</v>
      </c>
      <c r="H327" s="34" t="b">
        <f t="shared" si="56"/>
        <v>0</v>
      </c>
      <c r="I327" s="34" t="b">
        <f t="shared" si="57"/>
        <v>0</v>
      </c>
      <c r="J327" s="34" t="b">
        <f t="shared" si="58"/>
        <v>0</v>
      </c>
      <c r="K327" s="34" t="b">
        <f t="shared" si="59"/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5</v>
      </c>
      <c r="Z327" s="26">
        <v>105</v>
      </c>
    </row>
    <row r="328" spans="3:26" x14ac:dyDescent="0.2">
      <c r="C328" s="34" t="b">
        <f t="shared" si="51"/>
        <v>0</v>
      </c>
      <c r="D328" s="34" t="b">
        <f t="shared" si="52"/>
        <v>0</v>
      </c>
      <c r="E328" s="34" t="b">
        <f t="shared" si="53"/>
        <v>0</v>
      </c>
      <c r="F328" s="34" t="b">
        <f t="shared" si="54"/>
        <v>0</v>
      </c>
      <c r="G328" s="34" t="b">
        <f t="shared" si="55"/>
        <v>0</v>
      </c>
      <c r="H328" s="34" t="b">
        <f t="shared" si="56"/>
        <v>0</v>
      </c>
      <c r="I328" s="34" t="b">
        <f t="shared" si="57"/>
        <v>0</v>
      </c>
      <c r="J328" s="34" t="b">
        <f t="shared" si="58"/>
        <v>1</v>
      </c>
      <c r="K328" s="34" t="b">
        <f t="shared" si="59"/>
        <v>1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1</v>
      </c>
      <c r="V328" s="26">
        <v>0</v>
      </c>
      <c r="W328" s="26">
        <v>0</v>
      </c>
      <c r="X328" s="26">
        <v>0</v>
      </c>
      <c r="Y328" s="26">
        <v>5</v>
      </c>
      <c r="Z328" s="26">
        <v>106</v>
      </c>
    </row>
    <row r="329" spans="3:26" x14ac:dyDescent="0.2">
      <c r="C329" s="34" t="b">
        <f t="shared" si="51"/>
        <v>0</v>
      </c>
      <c r="D329" s="34" t="b">
        <f t="shared" si="52"/>
        <v>0</v>
      </c>
      <c r="E329" s="34" t="b">
        <f t="shared" si="53"/>
        <v>0</v>
      </c>
      <c r="F329" s="34" t="b">
        <f t="shared" si="54"/>
        <v>0</v>
      </c>
      <c r="G329" s="34" t="b">
        <f t="shared" si="55"/>
        <v>0</v>
      </c>
      <c r="H329" s="34" t="b">
        <f t="shared" si="56"/>
        <v>1</v>
      </c>
      <c r="I329" s="34" t="b">
        <f t="shared" si="57"/>
        <v>0</v>
      </c>
      <c r="J329" s="34" t="b">
        <f t="shared" si="58"/>
        <v>0</v>
      </c>
      <c r="K329" s="34" t="b">
        <f t="shared" si="59"/>
        <v>1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1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5</v>
      </c>
      <c r="Z329" s="26">
        <v>107</v>
      </c>
    </row>
    <row r="330" spans="3:26" x14ac:dyDescent="0.2">
      <c r="C330" s="34" t="b">
        <f t="shared" si="51"/>
        <v>0</v>
      </c>
      <c r="D330" s="34" t="b">
        <f t="shared" si="52"/>
        <v>0</v>
      </c>
      <c r="E330" s="34" t="b">
        <f t="shared" si="53"/>
        <v>0</v>
      </c>
      <c r="F330" s="34" t="b">
        <f t="shared" si="54"/>
        <v>0</v>
      </c>
      <c r="G330" s="34" t="b">
        <f t="shared" si="55"/>
        <v>0</v>
      </c>
      <c r="H330" s="34" t="b">
        <f t="shared" si="56"/>
        <v>0</v>
      </c>
      <c r="I330" s="34" t="b">
        <f t="shared" si="57"/>
        <v>0</v>
      </c>
      <c r="J330" s="34" t="b">
        <f t="shared" si="58"/>
        <v>0</v>
      </c>
      <c r="K330" s="34" t="b">
        <f t="shared" si="59"/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5</v>
      </c>
      <c r="Z330" s="26">
        <v>108</v>
      </c>
    </row>
    <row r="331" spans="3:26" x14ac:dyDescent="0.2">
      <c r="C331" s="34" t="b">
        <f t="shared" si="51"/>
        <v>0</v>
      </c>
      <c r="D331" s="34" t="b">
        <f t="shared" si="52"/>
        <v>0</v>
      </c>
      <c r="E331" s="34" t="b">
        <f t="shared" si="53"/>
        <v>0</v>
      </c>
      <c r="F331" s="34" t="b">
        <f t="shared" si="54"/>
        <v>0</v>
      </c>
      <c r="G331" s="34" t="b">
        <f t="shared" si="55"/>
        <v>0</v>
      </c>
      <c r="H331" s="34" t="b">
        <f t="shared" si="56"/>
        <v>0</v>
      </c>
      <c r="I331" s="34" t="b">
        <f t="shared" si="57"/>
        <v>0</v>
      </c>
      <c r="J331" s="34" t="b">
        <f t="shared" si="58"/>
        <v>0</v>
      </c>
      <c r="K331" s="34" t="b">
        <f t="shared" si="59"/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5</v>
      </c>
      <c r="Z331" s="26">
        <v>109</v>
      </c>
    </row>
    <row r="332" spans="3:26" x14ac:dyDescent="0.2">
      <c r="C332" s="34" t="b">
        <f t="shared" si="51"/>
        <v>0</v>
      </c>
      <c r="D332" s="34" t="b">
        <f t="shared" si="52"/>
        <v>0</v>
      </c>
      <c r="E332" s="34" t="b">
        <f t="shared" si="53"/>
        <v>0</v>
      </c>
      <c r="F332" s="34" t="b">
        <f t="shared" si="54"/>
        <v>0</v>
      </c>
      <c r="G332" s="34" t="b">
        <f t="shared" si="55"/>
        <v>0</v>
      </c>
      <c r="H332" s="34" t="b">
        <f t="shared" si="56"/>
        <v>0</v>
      </c>
      <c r="I332" s="34" t="b">
        <f t="shared" si="57"/>
        <v>0</v>
      </c>
      <c r="J332" s="34" t="b">
        <f t="shared" si="58"/>
        <v>0</v>
      </c>
      <c r="K332" s="34" t="b">
        <f t="shared" si="59"/>
        <v>0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5</v>
      </c>
      <c r="Z332" s="26">
        <v>110</v>
      </c>
    </row>
    <row r="333" spans="3:26" x14ac:dyDescent="0.2">
      <c r="C333" s="34" t="b">
        <f t="shared" si="51"/>
        <v>0</v>
      </c>
      <c r="D333" s="34" t="b">
        <f t="shared" si="52"/>
        <v>0</v>
      </c>
      <c r="E333" s="34" t="b">
        <f t="shared" si="53"/>
        <v>0</v>
      </c>
      <c r="F333" s="34" t="b">
        <f t="shared" si="54"/>
        <v>0</v>
      </c>
      <c r="G333" s="34" t="b">
        <f t="shared" si="55"/>
        <v>0</v>
      </c>
      <c r="H333" s="34" t="b">
        <f t="shared" si="56"/>
        <v>1</v>
      </c>
      <c r="I333" s="34" t="b">
        <f t="shared" si="57"/>
        <v>0</v>
      </c>
      <c r="J333" s="34" t="b">
        <f t="shared" si="58"/>
        <v>0</v>
      </c>
      <c r="K333" s="34" t="b">
        <f t="shared" si="59"/>
        <v>1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1</v>
      </c>
      <c r="U333" s="26">
        <v>0</v>
      </c>
      <c r="V333" s="26">
        <v>0</v>
      </c>
      <c r="W333" s="26">
        <v>0</v>
      </c>
      <c r="X333" s="26">
        <v>0</v>
      </c>
      <c r="Y333" s="26">
        <v>5</v>
      </c>
      <c r="Z333" s="26">
        <v>111</v>
      </c>
    </row>
    <row r="334" spans="3:26" x14ac:dyDescent="0.2">
      <c r="C334" s="34" t="b">
        <f t="shared" si="51"/>
        <v>0</v>
      </c>
      <c r="D334" s="34" t="b">
        <f t="shared" si="52"/>
        <v>0</v>
      </c>
      <c r="E334" s="34" t="b">
        <f t="shared" si="53"/>
        <v>0</v>
      </c>
      <c r="F334" s="34" t="b">
        <f t="shared" si="54"/>
        <v>0</v>
      </c>
      <c r="G334" s="34" t="b">
        <f t="shared" si="55"/>
        <v>0</v>
      </c>
      <c r="H334" s="34" t="b">
        <f t="shared" si="56"/>
        <v>0</v>
      </c>
      <c r="I334" s="34" t="b">
        <f t="shared" si="57"/>
        <v>0</v>
      </c>
      <c r="J334" s="34" t="b">
        <f t="shared" si="58"/>
        <v>0</v>
      </c>
      <c r="K334" s="34" t="b">
        <f t="shared" si="59"/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>
        <v>5</v>
      </c>
      <c r="Z334" s="26">
        <v>112</v>
      </c>
    </row>
    <row r="335" spans="3:26" x14ac:dyDescent="0.2">
      <c r="C335" s="34" t="b">
        <f t="shared" si="51"/>
        <v>0</v>
      </c>
      <c r="D335" s="34" t="b">
        <f t="shared" si="52"/>
        <v>0</v>
      </c>
      <c r="E335" s="34" t="b">
        <f t="shared" si="53"/>
        <v>0</v>
      </c>
      <c r="F335" s="34" t="b">
        <f t="shared" si="54"/>
        <v>0</v>
      </c>
      <c r="G335" s="34" t="b">
        <f t="shared" si="55"/>
        <v>0</v>
      </c>
      <c r="H335" s="34" t="b">
        <f t="shared" si="56"/>
        <v>1</v>
      </c>
      <c r="I335" s="34" t="b">
        <f t="shared" si="57"/>
        <v>0</v>
      </c>
      <c r="J335" s="34" t="b">
        <f t="shared" si="58"/>
        <v>0</v>
      </c>
      <c r="K335" s="34" t="b">
        <f t="shared" si="59"/>
        <v>1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1</v>
      </c>
      <c r="U335" s="26">
        <v>0</v>
      </c>
      <c r="V335" s="26">
        <v>0</v>
      </c>
      <c r="W335" s="26">
        <v>0</v>
      </c>
      <c r="X335" s="26">
        <v>0</v>
      </c>
      <c r="Y335" s="26">
        <v>5</v>
      </c>
      <c r="Z335" s="26">
        <v>113</v>
      </c>
    </row>
    <row r="336" spans="3:26" x14ac:dyDescent="0.2">
      <c r="C336" s="34" t="b">
        <f t="shared" si="51"/>
        <v>0</v>
      </c>
      <c r="D336" s="34" t="b">
        <f t="shared" si="52"/>
        <v>0</v>
      </c>
      <c r="E336" s="34" t="b">
        <f t="shared" si="53"/>
        <v>0</v>
      </c>
      <c r="F336" s="34" t="b">
        <f t="shared" si="54"/>
        <v>0</v>
      </c>
      <c r="G336" s="34" t="b">
        <f t="shared" si="55"/>
        <v>0</v>
      </c>
      <c r="H336" s="34" t="b">
        <f t="shared" si="56"/>
        <v>0</v>
      </c>
      <c r="I336" s="34" t="b">
        <f t="shared" si="57"/>
        <v>0</v>
      </c>
      <c r="J336" s="34" t="b">
        <f t="shared" si="58"/>
        <v>0</v>
      </c>
      <c r="K336" s="34" t="b">
        <f t="shared" si="59"/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>
        <v>5</v>
      </c>
      <c r="Z336" s="26">
        <v>114</v>
      </c>
    </row>
    <row r="337" spans="3:26" x14ac:dyDescent="0.2">
      <c r="C337" s="34" t="b">
        <f t="shared" si="51"/>
        <v>0</v>
      </c>
      <c r="D337" s="34" t="b">
        <f t="shared" si="52"/>
        <v>0</v>
      </c>
      <c r="E337" s="34" t="b">
        <f t="shared" si="53"/>
        <v>0</v>
      </c>
      <c r="F337" s="34" t="b">
        <f t="shared" si="54"/>
        <v>0</v>
      </c>
      <c r="G337" s="34" t="b">
        <f t="shared" si="55"/>
        <v>0</v>
      </c>
      <c r="H337" s="34" t="b">
        <f t="shared" si="56"/>
        <v>0</v>
      </c>
      <c r="I337" s="34" t="b">
        <f t="shared" si="57"/>
        <v>0</v>
      </c>
      <c r="J337" s="34" t="b">
        <f t="shared" si="58"/>
        <v>0</v>
      </c>
      <c r="K337" s="34" t="b">
        <f t="shared" si="59"/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5</v>
      </c>
      <c r="Z337" s="26">
        <v>115</v>
      </c>
    </row>
    <row r="338" spans="3:26" x14ac:dyDescent="0.2">
      <c r="C338" s="34" t="b">
        <f t="shared" si="51"/>
        <v>0</v>
      </c>
      <c r="D338" s="34" t="b">
        <f t="shared" si="52"/>
        <v>0</v>
      </c>
      <c r="E338" s="34" t="b">
        <f t="shared" si="53"/>
        <v>0</v>
      </c>
      <c r="F338" s="34" t="b">
        <f t="shared" si="54"/>
        <v>0</v>
      </c>
      <c r="G338" s="34" t="b">
        <f t="shared" si="55"/>
        <v>0</v>
      </c>
      <c r="H338" s="34" t="b">
        <f t="shared" si="56"/>
        <v>0</v>
      </c>
      <c r="I338" s="34" t="b">
        <f t="shared" si="57"/>
        <v>0</v>
      </c>
      <c r="J338" s="34" t="b">
        <f t="shared" si="58"/>
        <v>0</v>
      </c>
      <c r="K338" s="34" t="b">
        <f t="shared" si="59"/>
        <v>0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0</v>
      </c>
      <c r="X338" s="26">
        <v>0</v>
      </c>
      <c r="Y338" s="26">
        <v>5</v>
      </c>
      <c r="Z338" s="26">
        <v>116</v>
      </c>
    </row>
    <row r="339" spans="3:26" x14ac:dyDescent="0.2">
      <c r="C339" s="34" t="b">
        <f t="shared" si="51"/>
        <v>0</v>
      </c>
      <c r="D339" s="34" t="b">
        <f t="shared" si="52"/>
        <v>0</v>
      </c>
      <c r="E339" s="34" t="b">
        <f t="shared" si="53"/>
        <v>0</v>
      </c>
      <c r="F339" s="34" t="b">
        <f t="shared" si="54"/>
        <v>0</v>
      </c>
      <c r="G339" s="34" t="b">
        <f t="shared" si="55"/>
        <v>0</v>
      </c>
      <c r="H339" s="34" t="b">
        <f t="shared" si="56"/>
        <v>0</v>
      </c>
      <c r="I339" s="34" t="b">
        <f t="shared" si="57"/>
        <v>0</v>
      </c>
      <c r="J339" s="34" t="b">
        <f t="shared" si="58"/>
        <v>0</v>
      </c>
      <c r="K339" s="34" t="b">
        <f t="shared" si="59"/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5</v>
      </c>
      <c r="Z339" s="26">
        <v>117</v>
      </c>
    </row>
    <row r="340" spans="3:26" x14ac:dyDescent="0.2">
      <c r="C340" s="34" t="b">
        <f t="shared" si="51"/>
        <v>0</v>
      </c>
      <c r="D340" s="34" t="b">
        <f t="shared" si="52"/>
        <v>0</v>
      </c>
      <c r="E340" s="34" t="b">
        <f t="shared" si="53"/>
        <v>0</v>
      </c>
      <c r="F340" s="34" t="b">
        <f t="shared" si="54"/>
        <v>0</v>
      </c>
      <c r="G340" s="34" t="b">
        <f t="shared" si="55"/>
        <v>0</v>
      </c>
      <c r="H340" s="34" t="b">
        <f t="shared" si="56"/>
        <v>0</v>
      </c>
      <c r="I340" s="34" t="b">
        <f t="shared" si="57"/>
        <v>0</v>
      </c>
      <c r="J340" s="34" t="b">
        <f t="shared" si="58"/>
        <v>0</v>
      </c>
      <c r="K340" s="34" t="b">
        <f t="shared" si="59"/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5</v>
      </c>
      <c r="Z340" s="26">
        <v>118</v>
      </c>
    </row>
    <row r="341" spans="3:26" x14ac:dyDescent="0.2">
      <c r="C341" s="34" t="b">
        <f t="shared" si="51"/>
        <v>0</v>
      </c>
      <c r="D341" s="34" t="b">
        <f t="shared" si="52"/>
        <v>0</v>
      </c>
      <c r="E341" s="34" t="b">
        <f t="shared" si="53"/>
        <v>0</v>
      </c>
      <c r="F341" s="34" t="b">
        <f t="shared" si="54"/>
        <v>0</v>
      </c>
      <c r="G341" s="34" t="b">
        <f t="shared" si="55"/>
        <v>0</v>
      </c>
      <c r="H341" s="34" t="b">
        <f t="shared" si="56"/>
        <v>0</v>
      </c>
      <c r="I341" s="34" t="b">
        <f t="shared" si="57"/>
        <v>0</v>
      </c>
      <c r="J341" s="34" t="b">
        <f t="shared" si="58"/>
        <v>0</v>
      </c>
      <c r="K341" s="34" t="b">
        <f t="shared" si="59"/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5</v>
      </c>
      <c r="Z341" s="26">
        <v>119</v>
      </c>
    </row>
    <row r="342" spans="3:26" x14ac:dyDescent="0.2">
      <c r="C342" s="34" t="b">
        <f t="shared" si="51"/>
        <v>0</v>
      </c>
      <c r="D342" s="34" t="b">
        <f t="shared" si="52"/>
        <v>0</v>
      </c>
      <c r="E342" s="34" t="b">
        <f t="shared" si="53"/>
        <v>0</v>
      </c>
      <c r="F342" s="34" t="b">
        <f t="shared" si="54"/>
        <v>0</v>
      </c>
      <c r="G342" s="34" t="b">
        <f t="shared" si="55"/>
        <v>0</v>
      </c>
      <c r="H342" s="34" t="b">
        <f t="shared" si="56"/>
        <v>1</v>
      </c>
      <c r="I342" s="34" t="b">
        <f t="shared" si="57"/>
        <v>0</v>
      </c>
      <c r="J342" s="34" t="b">
        <f t="shared" si="58"/>
        <v>0</v>
      </c>
      <c r="K342" s="34" t="b">
        <f t="shared" si="59"/>
        <v>1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1</v>
      </c>
      <c r="U342" s="26">
        <v>0</v>
      </c>
      <c r="V342" s="26">
        <v>0</v>
      </c>
      <c r="W342" s="26">
        <v>0</v>
      </c>
      <c r="X342" s="26">
        <v>0</v>
      </c>
      <c r="Y342" s="26">
        <v>5</v>
      </c>
      <c r="Z342" s="26">
        <v>120</v>
      </c>
    </row>
    <row r="343" spans="3:26" x14ac:dyDescent="0.2">
      <c r="C343" s="34" t="b">
        <f t="shared" si="51"/>
        <v>0</v>
      </c>
      <c r="D343" s="34" t="b">
        <f t="shared" si="52"/>
        <v>0</v>
      </c>
      <c r="E343" s="34" t="b">
        <f t="shared" si="53"/>
        <v>0</v>
      </c>
      <c r="F343" s="34" t="b">
        <f t="shared" si="54"/>
        <v>0</v>
      </c>
      <c r="G343" s="34" t="b">
        <f t="shared" si="55"/>
        <v>0</v>
      </c>
      <c r="H343" s="34" t="b">
        <f t="shared" si="56"/>
        <v>0</v>
      </c>
      <c r="I343" s="34" t="b">
        <f t="shared" si="57"/>
        <v>0</v>
      </c>
      <c r="J343" s="34" t="b">
        <f t="shared" si="58"/>
        <v>0</v>
      </c>
      <c r="K343" s="34" t="b">
        <f t="shared" si="59"/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5</v>
      </c>
      <c r="Z343" s="26">
        <v>121</v>
      </c>
    </row>
    <row r="344" spans="3:26" x14ac:dyDescent="0.2">
      <c r="C344" s="34" t="b">
        <f t="shared" si="51"/>
        <v>0</v>
      </c>
      <c r="D344" s="34" t="b">
        <f t="shared" si="52"/>
        <v>0</v>
      </c>
      <c r="E344" s="34" t="b">
        <f t="shared" si="53"/>
        <v>0</v>
      </c>
      <c r="F344" s="34" t="b">
        <f t="shared" si="54"/>
        <v>0</v>
      </c>
      <c r="G344" s="34" t="b">
        <f t="shared" si="55"/>
        <v>0</v>
      </c>
      <c r="H344" s="34" t="b">
        <f t="shared" si="56"/>
        <v>0</v>
      </c>
      <c r="I344" s="34" t="b">
        <f t="shared" si="57"/>
        <v>0</v>
      </c>
      <c r="J344" s="34" t="b">
        <f t="shared" si="58"/>
        <v>0</v>
      </c>
      <c r="K344" s="34" t="b">
        <f t="shared" si="59"/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5</v>
      </c>
      <c r="Z344" s="26">
        <v>122</v>
      </c>
    </row>
    <row r="345" spans="3:26" x14ac:dyDescent="0.2">
      <c r="C345" s="34" t="b">
        <f t="shared" si="51"/>
        <v>0</v>
      </c>
      <c r="D345" s="34" t="b">
        <f t="shared" si="52"/>
        <v>0</v>
      </c>
      <c r="E345" s="34" t="b">
        <f t="shared" si="53"/>
        <v>0</v>
      </c>
      <c r="F345" s="34" t="b">
        <f t="shared" si="54"/>
        <v>0</v>
      </c>
      <c r="G345" s="34" t="b">
        <f t="shared" si="55"/>
        <v>0</v>
      </c>
      <c r="H345" s="34" t="b">
        <f t="shared" si="56"/>
        <v>1</v>
      </c>
      <c r="I345" s="34" t="b">
        <f t="shared" si="57"/>
        <v>0</v>
      </c>
      <c r="J345" s="34" t="b">
        <f t="shared" si="58"/>
        <v>0</v>
      </c>
      <c r="K345" s="34" t="b">
        <f t="shared" si="59"/>
        <v>1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1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5</v>
      </c>
      <c r="Z345" s="26">
        <v>123</v>
      </c>
    </row>
    <row r="346" spans="3:26" x14ac:dyDescent="0.2">
      <c r="C346" s="34" t="b">
        <f t="shared" si="51"/>
        <v>0</v>
      </c>
      <c r="D346" s="34" t="b">
        <f t="shared" si="52"/>
        <v>0</v>
      </c>
      <c r="E346" s="34" t="b">
        <f t="shared" si="53"/>
        <v>0</v>
      </c>
      <c r="F346" s="34" t="b">
        <f t="shared" si="54"/>
        <v>0</v>
      </c>
      <c r="G346" s="34" t="b">
        <f t="shared" si="55"/>
        <v>0</v>
      </c>
      <c r="H346" s="34" t="b">
        <f t="shared" si="56"/>
        <v>0</v>
      </c>
      <c r="I346" s="34" t="b">
        <f t="shared" si="57"/>
        <v>0</v>
      </c>
      <c r="J346" s="34" t="b">
        <f t="shared" si="58"/>
        <v>0</v>
      </c>
      <c r="K346" s="34" t="b">
        <f t="shared" si="59"/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5</v>
      </c>
      <c r="Z346" s="26">
        <v>124</v>
      </c>
    </row>
    <row r="347" spans="3:26" x14ac:dyDescent="0.2">
      <c r="C347" s="34" t="b">
        <f t="shared" si="51"/>
        <v>0</v>
      </c>
      <c r="D347" s="34" t="b">
        <f t="shared" si="52"/>
        <v>0</v>
      </c>
      <c r="E347" s="34" t="b">
        <f t="shared" si="53"/>
        <v>0</v>
      </c>
      <c r="F347" s="34" t="b">
        <f t="shared" si="54"/>
        <v>0</v>
      </c>
      <c r="G347" s="34" t="b">
        <f t="shared" si="55"/>
        <v>0</v>
      </c>
      <c r="H347" s="34" t="b">
        <f t="shared" si="56"/>
        <v>0</v>
      </c>
      <c r="I347" s="34" t="b">
        <f t="shared" si="57"/>
        <v>0</v>
      </c>
      <c r="J347" s="34" t="b">
        <f t="shared" si="58"/>
        <v>0</v>
      </c>
      <c r="K347" s="34" t="b">
        <f t="shared" si="59"/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5</v>
      </c>
      <c r="Z347" s="26">
        <v>125</v>
      </c>
    </row>
    <row r="348" spans="3:26" x14ac:dyDescent="0.2">
      <c r="C348" s="34" t="b">
        <f t="shared" si="51"/>
        <v>0</v>
      </c>
      <c r="D348" s="34" t="b">
        <f t="shared" si="52"/>
        <v>0</v>
      </c>
      <c r="E348" s="34" t="b">
        <f t="shared" si="53"/>
        <v>0</v>
      </c>
      <c r="F348" s="34" t="b">
        <f t="shared" si="54"/>
        <v>0</v>
      </c>
      <c r="G348" s="34" t="b">
        <f t="shared" si="55"/>
        <v>0</v>
      </c>
      <c r="H348" s="34" t="b">
        <f t="shared" si="56"/>
        <v>0</v>
      </c>
      <c r="I348" s="34" t="b">
        <f t="shared" si="57"/>
        <v>0</v>
      </c>
      <c r="J348" s="34" t="b">
        <f t="shared" si="58"/>
        <v>0</v>
      </c>
      <c r="K348" s="34" t="b">
        <f t="shared" si="59"/>
        <v>0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5</v>
      </c>
      <c r="Z348" s="26">
        <v>126</v>
      </c>
    </row>
    <row r="349" spans="3:26" x14ac:dyDescent="0.2">
      <c r="C349" s="34" t="b">
        <f t="shared" si="51"/>
        <v>0</v>
      </c>
      <c r="D349" s="34" t="b">
        <f t="shared" si="52"/>
        <v>0</v>
      </c>
      <c r="E349" s="34" t="b">
        <f t="shared" si="53"/>
        <v>0</v>
      </c>
      <c r="F349" s="34" t="b">
        <f t="shared" si="54"/>
        <v>0</v>
      </c>
      <c r="G349" s="34" t="b">
        <f t="shared" si="55"/>
        <v>0</v>
      </c>
      <c r="H349" s="34" t="b">
        <f t="shared" si="56"/>
        <v>1</v>
      </c>
      <c r="I349" s="34" t="b">
        <f t="shared" si="57"/>
        <v>0</v>
      </c>
      <c r="J349" s="34" t="b">
        <f t="shared" si="58"/>
        <v>1</v>
      </c>
      <c r="K349" s="34" t="b">
        <f t="shared" si="59"/>
        <v>1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1</v>
      </c>
      <c r="R349" s="26">
        <v>0</v>
      </c>
      <c r="S349" s="26">
        <v>0</v>
      </c>
      <c r="T349" s="26">
        <v>1</v>
      </c>
      <c r="U349" s="26">
        <v>1</v>
      </c>
      <c r="V349" s="26">
        <v>0</v>
      </c>
      <c r="W349" s="26">
        <v>0</v>
      </c>
      <c r="X349" s="26">
        <v>0</v>
      </c>
      <c r="Y349" s="26">
        <v>5</v>
      </c>
      <c r="Z349" s="26">
        <v>127</v>
      </c>
    </row>
    <row r="350" spans="3:26" x14ac:dyDescent="0.2">
      <c r="C350" s="34" t="b">
        <f t="shared" si="51"/>
        <v>0</v>
      </c>
      <c r="D350" s="34" t="b">
        <f t="shared" si="52"/>
        <v>0</v>
      </c>
      <c r="E350" s="34" t="b">
        <f t="shared" si="53"/>
        <v>0</v>
      </c>
      <c r="F350" s="34" t="b">
        <f t="shared" si="54"/>
        <v>1</v>
      </c>
      <c r="G350" s="34" t="b">
        <f t="shared" si="55"/>
        <v>0</v>
      </c>
      <c r="H350" s="34" t="b">
        <f t="shared" si="56"/>
        <v>0</v>
      </c>
      <c r="I350" s="34" t="b">
        <f t="shared" si="57"/>
        <v>0</v>
      </c>
      <c r="J350" s="34" t="b">
        <f t="shared" si="58"/>
        <v>0</v>
      </c>
      <c r="K350" s="34" t="b">
        <f t="shared" si="59"/>
        <v>1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1</v>
      </c>
      <c r="X350" s="26">
        <v>0</v>
      </c>
      <c r="Y350" s="26">
        <v>5</v>
      </c>
      <c r="Z350" s="26">
        <v>128</v>
      </c>
    </row>
    <row r="351" spans="3:26" x14ac:dyDescent="0.2">
      <c r="C351" s="34" t="b">
        <f t="shared" si="51"/>
        <v>0</v>
      </c>
      <c r="D351" s="34" t="b">
        <f t="shared" si="52"/>
        <v>0</v>
      </c>
      <c r="E351" s="34" t="b">
        <f t="shared" si="53"/>
        <v>0</v>
      </c>
      <c r="F351" s="34" t="b">
        <f t="shared" si="54"/>
        <v>0</v>
      </c>
      <c r="G351" s="34" t="b">
        <f t="shared" si="55"/>
        <v>0</v>
      </c>
      <c r="H351" s="34" t="b">
        <f t="shared" si="56"/>
        <v>0</v>
      </c>
      <c r="I351" s="34" t="b">
        <f t="shared" si="57"/>
        <v>0</v>
      </c>
      <c r="J351" s="34" t="b">
        <f t="shared" si="58"/>
        <v>0</v>
      </c>
      <c r="K351" s="34" t="b">
        <f t="shared" si="59"/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5</v>
      </c>
      <c r="Z351" s="26">
        <v>129</v>
      </c>
    </row>
    <row r="352" spans="3:26" x14ac:dyDescent="0.2">
      <c r="C352" s="34" t="b">
        <f t="shared" si="51"/>
        <v>0</v>
      </c>
      <c r="D352" s="34" t="b">
        <f t="shared" si="52"/>
        <v>0</v>
      </c>
      <c r="E352" s="34" t="b">
        <f t="shared" si="53"/>
        <v>0</v>
      </c>
      <c r="F352" s="34" t="b">
        <f t="shared" si="54"/>
        <v>0</v>
      </c>
      <c r="G352" s="34" t="b">
        <f t="shared" si="55"/>
        <v>0</v>
      </c>
      <c r="H352" s="34" t="b">
        <f t="shared" si="56"/>
        <v>1</v>
      </c>
      <c r="I352" s="34" t="b">
        <f t="shared" si="57"/>
        <v>0</v>
      </c>
      <c r="J352" s="34" t="b">
        <f t="shared" si="58"/>
        <v>0</v>
      </c>
      <c r="K352" s="34" t="b">
        <f t="shared" si="59"/>
        <v>1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1</v>
      </c>
      <c r="R352" s="26">
        <v>0</v>
      </c>
      <c r="S352" s="26">
        <v>0</v>
      </c>
      <c r="T352" s="26">
        <v>1</v>
      </c>
      <c r="U352" s="26">
        <v>0</v>
      </c>
      <c r="V352" s="26">
        <v>0</v>
      </c>
      <c r="W352" s="26">
        <v>0</v>
      </c>
      <c r="X352" s="26">
        <v>0</v>
      </c>
      <c r="Y352" s="26">
        <v>5</v>
      </c>
      <c r="Z352" s="26">
        <v>130</v>
      </c>
    </row>
    <row r="353" spans="3:26" x14ac:dyDescent="0.2">
      <c r="C353" s="34" t="b">
        <f t="shared" si="51"/>
        <v>0</v>
      </c>
      <c r="D353" s="34" t="b">
        <f t="shared" si="52"/>
        <v>0</v>
      </c>
      <c r="E353" s="34" t="b">
        <f t="shared" si="53"/>
        <v>0</v>
      </c>
      <c r="F353" s="34" t="b">
        <f t="shared" si="54"/>
        <v>0</v>
      </c>
      <c r="G353" s="34" t="b">
        <f t="shared" si="55"/>
        <v>0</v>
      </c>
      <c r="H353" s="34" t="b">
        <f t="shared" si="56"/>
        <v>0</v>
      </c>
      <c r="I353" s="34" t="b">
        <f t="shared" si="57"/>
        <v>0</v>
      </c>
      <c r="J353" s="34" t="b">
        <f t="shared" si="58"/>
        <v>0</v>
      </c>
      <c r="K353" s="34" t="b">
        <f t="shared" si="59"/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5</v>
      </c>
      <c r="Z353" s="26">
        <v>131</v>
      </c>
    </row>
    <row r="354" spans="3:26" x14ac:dyDescent="0.2">
      <c r="C354" s="34" t="b">
        <f t="shared" si="51"/>
        <v>0</v>
      </c>
      <c r="D354" s="34" t="b">
        <f t="shared" si="52"/>
        <v>0</v>
      </c>
      <c r="E354" s="34" t="b">
        <f t="shared" si="53"/>
        <v>0</v>
      </c>
      <c r="F354" s="34" t="b">
        <f t="shared" si="54"/>
        <v>0</v>
      </c>
      <c r="G354" s="34" t="b">
        <f t="shared" si="55"/>
        <v>0</v>
      </c>
      <c r="H354" s="34" t="b">
        <f t="shared" si="56"/>
        <v>0</v>
      </c>
      <c r="I354" s="34" t="b">
        <f t="shared" si="57"/>
        <v>0</v>
      </c>
      <c r="J354" s="34" t="b">
        <f t="shared" si="58"/>
        <v>0</v>
      </c>
      <c r="K354" s="34" t="b">
        <f t="shared" si="59"/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>
        <v>5</v>
      </c>
      <c r="Z354" s="26">
        <v>132</v>
      </c>
    </row>
    <row r="355" spans="3:26" x14ac:dyDescent="0.2">
      <c r="C355" s="34" t="b">
        <f t="shared" si="51"/>
        <v>0</v>
      </c>
      <c r="D355" s="34" t="b">
        <f t="shared" si="52"/>
        <v>0</v>
      </c>
      <c r="E355" s="34" t="b">
        <f t="shared" si="53"/>
        <v>0</v>
      </c>
      <c r="F355" s="34" t="b">
        <f t="shared" si="54"/>
        <v>0</v>
      </c>
      <c r="G355" s="34" t="b">
        <f t="shared" si="55"/>
        <v>0</v>
      </c>
      <c r="H355" s="34" t="b">
        <f t="shared" si="56"/>
        <v>1</v>
      </c>
      <c r="I355" s="34" t="b">
        <f t="shared" si="57"/>
        <v>0</v>
      </c>
      <c r="J355" s="34" t="b">
        <f t="shared" si="58"/>
        <v>0</v>
      </c>
      <c r="K355" s="34" t="b">
        <f t="shared" si="59"/>
        <v>1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1</v>
      </c>
      <c r="U355" s="26">
        <v>0</v>
      </c>
      <c r="V355" s="26">
        <v>0</v>
      </c>
      <c r="W355" s="26">
        <v>0</v>
      </c>
      <c r="X355" s="26">
        <v>0</v>
      </c>
      <c r="Y355" s="26">
        <v>5</v>
      </c>
      <c r="Z355" s="26">
        <v>133</v>
      </c>
    </row>
    <row r="356" spans="3:26" x14ac:dyDescent="0.2">
      <c r="C356" s="34" t="b">
        <f t="shared" si="51"/>
        <v>0</v>
      </c>
      <c r="D356" s="34" t="b">
        <f t="shared" si="52"/>
        <v>0</v>
      </c>
      <c r="E356" s="34" t="b">
        <f t="shared" si="53"/>
        <v>0</v>
      </c>
      <c r="F356" s="34" t="b">
        <f t="shared" si="54"/>
        <v>0</v>
      </c>
      <c r="G356" s="34" t="b">
        <f t="shared" si="55"/>
        <v>0</v>
      </c>
      <c r="H356" s="34" t="b">
        <f t="shared" si="56"/>
        <v>0</v>
      </c>
      <c r="I356" s="34" t="b">
        <f t="shared" si="57"/>
        <v>0</v>
      </c>
      <c r="J356" s="34" t="b">
        <f t="shared" si="58"/>
        <v>0</v>
      </c>
      <c r="K356" s="34" t="b">
        <f t="shared" si="59"/>
        <v>0</v>
      </c>
      <c r="L356" s="26">
        <v>0</v>
      </c>
      <c r="M356" s="26">
        <v>0</v>
      </c>
      <c r="N356" s="26">
        <v>0</v>
      </c>
      <c r="O356" s="26">
        <v>0</v>
      </c>
      <c r="P356" s="26">
        <v>0</v>
      </c>
      <c r="Q356" s="26">
        <v>0</v>
      </c>
      <c r="R356" s="26">
        <v>0</v>
      </c>
      <c r="S356" s="26">
        <v>0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26">
        <v>5</v>
      </c>
      <c r="Z356" s="26">
        <v>134</v>
      </c>
    </row>
    <row r="357" spans="3:26" x14ac:dyDescent="0.2">
      <c r="C357" s="34" t="b">
        <f t="shared" si="51"/>
        <v>0</v>
      </c>
      <c r="D357" s="34" t="b">
        <f t="shared" si="52"/>
        <v>0</v>
      </c>
      <c r="E357" s="34" t="b">
        <f t="shared" si="53"/>
        <v>0</v>
      </c>
      <c r="F357" s="34" t="b">
        <f t="shared" si="54"/>
        <v>0</v>
      </c>
      <c r="G357" s="34" t="b">
        <f t="shared" si="55"/>
        <v>0</v>
      </c>
      <c r="H357" s="34" t="b">
        <f t="shared" si="56"/>
        <v>0</v>
      </c>
      <c r="I357" s="34" t="b">
        <f t="shared" si="57"/>
        <v>0</v>
      </c>
      <c r="J357" s="34" t="b">
        <f t="shared" si="58"/>
        <v>0</v>
      </c>
      <c r="K357" s="34" t="b">
        <f t="shared" si="59"/>
        <v>0</v>
      </c>
      <c r="L357" s="26">
        <v>0</v>
      </c>
      <c r="M357" s="26">
        <v>0</v>
      </c>
      <c r="N357" s="26">
        <v>0</v>
      </c>
      <c r="O357" s="26">
        <v>0</v>
      </c>
      <c r="P357" s="26">
        <v>0</v>
      </c>
      <c r="Q357" s="26">
        <v>0</v>
      </c>
      <c r="R357" s="26">
        <v>0</v>
      </c>
      <c r="S357" s="26">
        <v>0</v>
      </c>
      <c r="T357" s="26">
        <v>0</v>
      </c>
      <c r="U357" s="26">
        <v>0</v>
      </c>
      <c r="V357" s="26">
        <v>0</v>
      </c>
      <c r="W357" s="26">
        <v>0</v>
      </c>
      <c r="X357" s="26">
        <v>0</v>
      </c>
      <c r="Y357" s="26">
        <v>5</v>
      </c>
      <c r="Z357" s="26">
        <v>135</v>
      </c>
    </row>
    <row r="358" spans="3:26" x14ac:dyDescent="0.2">
      <c r="C358" s="34" t="b">
        <f t="shared" si="51"/>
        <v>0</v>
      </c>
      <c r="D358" s="34" t="b">
        <f t="shared" si="52"/>
        <v>0</v>
      </c>
      <c r="E358" s="34" t="b">
        <f t="shared" si="53"/>
        <v>0</v>
      </c>
      <c r="F358" s="34" t="b">
        <f t="shared" si="54"/>
        <v>0</v>
      </c>
      <c r="G358" s="34" t="b">
        <f t="shared" si="55"/>
        <v>0</v>
      </c>
      <c r="H358" s="34" t="b">
        <f t="shared" si="56"/>
        <v>0</v>
      </c>
      <c r="I358" s="34" t="b">
        <f t="shared" si="57"/>
        <v>0</v>
      </c>
      <c r="J358" s="34" t="b">
        <f t="shared" si="58"/>
        <v>0</v>
      </c>
      <c r="K358" s="34" t="b">
        <f t="shared" si="59"/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5</v>
      </c>
      <c r="Z358" s="26">
        <v>136</v>
      </c>
    </row>
    <row r="359" spans="3:26" x14ac:dyDescent="0.2">
      <c r="C359" s="34" t="b">
        <f t="shared" si="51"/>
        <v>0</v>
      </c>
      <c r="D359" s="34" t="b">
        <f t="shared" si="52"/>
        <v>0</v>
      </c>
      <c r="E359" s="34" t="b">
        <f t="shared" si="53"/>
        <v>0</v>
      </c>
      <c r="F359" s="34" t="b">
        <f t="shared" si="54"/>
        <v>0</v>
      </c>
      <c r="G359" s="34" t="b">
        <f t="shared" si="55"/>
        <v>0</v>
      </c>
      <c r="H359" s="34" t="b">
        <f t="shared" si="56"/>
        <v>0</v>
      </c>
      <c r="I359" s="34" t="b">
        <f t="shared" si="57"/>
        <v>0</v>
      </c>
      <c r="J359" s="34" t="b">
        <f t="shared" si="58"/>
        <v>0</v>
      </c>
      <c r="K359" s="34" t="b">
        <f t="shared" si="59"/>
        <v>0</v>
      </c>
      <c r="L359" s="26">
        <v>0</v>
      </c>
      <c r="M359" s="26">
        <v>0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26">
        <v>5</v>
      </c>
      <c r="Z359" s="26">
        <v>137</v>
      </c>
    </row>
    <row r="360" spans="3:26" x14ac:dyDescent="0.2">
      <c r="C360" s="34" t="b">
        <f t="shared" si="51"/>
        <v>0</v>
      </c>
      <c r="D360" s="34" t="b">
        <f t="shared" si="52"/>
        <v>0</v>
      </c>
      <c r="E360" s="34" t="b">
        <f t="shared" si="53"/>
        <v>0</v>
      </c>
      <c r="F360" s="34" t="b">
        <f t="shared" si="54"/>
        <v>0</v>
      </c>
      <c r="G360" s="34" t="b">
        <f t="shared" si="55"/>
        <v>0</v>
      </c>
      <c r="H360" s="34" t="b">
        <f t="shared" si="56"/>
        <v>0</v>
      </c>
      <c r="I360" s="34" t="b">
        <f t="shared" si="57"/>
        <v>0</v>
      </c>
      <c r="J360" s="34" t="b">
        <f t="shared" si="58"/>
        <v>0</v>
      </c>
      <c r="K360" s="34" t="b">
        <f t="shared" si="59"/>
        <v>0</v>
      </c>
      <c r="L360" s="26">
        <v>0</v>
      </c>
      <c r="M360" s="26">
        <v>0</v>
      </c>
      <c r="N360" s="26">
        <v>0</v>
      </c>
      <c r="O360" s="26">
        <v>0</v>
      </c>
      <c r="P360" s="26">
        <v>0</v>
      </c>
      <c r="Q360" s="26">
        <v>0</v>
      </c>
      <c r="R360" s="26">
        <v>0</v>
      </c>
      <c r="S360" s="26">
        <v>0</v>
      </c>
      <c r="T360" s="26">
        <v>0</v>
      </c>
      <c r="U360" s="26">
        <v>0</v>
      </c>
      <c r="V360" s="26">
        <v>0</v>
      </c>
      <c r="W360" s="26">
        <v>0</v>
      </c>
      <c r="X360" s="26">
        <v>0</v>
      </c>
      <c r="Y360" s="26">
        <v>5</v>
      </c>
      <c r="Z360" s="26">
        <v>138</v>
      </c>
    </row>
    <row r="361" spans="3:26" x14ac:dyDescent="0.2">
      <c r="C361" s="34" t="b">
        <f t="shared" si="51"/>
        <v>0</v>
      </c>
      <c r="D361" s="34" t="b">
        <f t="shared" si="52"/>
        <v>0</v>
      </c>
      <c r="E361" s="34" t="b">
        <f t="shared" si="53"/>
        <v>0</v>
      </c>
      <c r="F361" s="34" t="b">
        <f t="shared" si="54"/>
        <v>0</v>
      </c>
      <c r="G361" s="34" t="b">
        <f t="shared" si="55"/>
        <v>0</v>
      </c>
      <c r="H361" s="34" t="b">
        <f t="shared" si="56"/>
        <v>1</v>
      </c>
      <c r="I361" s="34" t="b">
        <f t="shared" si="57"/>
        <v>0</v>
      </c>
      <c r="J361" s="34" t="b">
        <f t="shared" si="58"/>
        <v>0</v>
      </c>
      <c r="K361" s="34" t="b">
        <f t="shared" si="59"/>
        <v>1</v>
      </c>
      <c r="L361" s="26">
        <v>0</v>
      </c>
      <c r="M361" s="26">
        <v>0</v>
      </c>
      <c r="N361" s="26">
        <v>0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1</v>
      </c>
      <c r="U361" s="26">
        <v>0</v>
      </c>
      <c r="V361" s="26">
        <v>0</v>
      </c>
      <c r="W361" s="26">
        <v>0</v>
      </c>
      <c r="X361" s="26">
        <v>0</v>
      </c>
      <c r="Y361" s="26">
        <v>5</v>
      </c>
      <c r="Z361" s="26">
        <v>139</v>
      </c>
    </row>
    <row r="362" spans="3:26" x14ac:dyDescent="0.2">
      <c r="C362" s="34" t="b">
        <f t="shared" si="51"/>
        <v>0</v>
      </c>
      <c r="D362" s="34" t="b">
        <f t="shared" si="52"/>
        <v>0</v>
      </c>
      <c r="E362" s="34" t="b">
        <f t="shared" si="53"/>
        <v>0</v>
      </c>
      <c r="F362" s="34" t="b">
        <f t="shared" si="54"/>
        <v>0</v>
      </c>
      <c r="G362" s="34" t="b">
        <f t="shared" si="55"/>
        <v>0</v>
      </c>
      <c r="H362" s="34" t="b">
        <f t="shared" si="56"/>
        <v>0</v>
      </c>
      <c r="I362" s="34" t="b">
        <f t="shared" si="57"/>
        <v>0</v>
      </c>
      <c r="J362" s="34" t="b">
        <f t="shared" si="58"/>
        <v>0</v>
      </c>
      <c r="K362" s="34" t="b">
        <f t="shared" si="59"/>
        <v>0</v>
      </c>
      <c r="L362" s="26">
        <v>0</v>
      </c>
      <c r="M362" s="26">
        <v>0</v>
      </c>
      <c r="N362" s="26">
        <v>0</v>
      </c>
      <c r="O362" s="26">
        <v>0</v>
      </c>
      <c r="P362" s="26">
        <v>0</v>
      </c>
      <c r="Q362" s="26">
        <v>0</v>
      </c>
      <c r="R362" s="26">
        <v>0</v>
      </c>
      <c r="S362" s="26">
        <v>0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26">
        <v>5</v>
      </c>
      <c r="Z362" s="26">
        <v>140</v>
      </c>
    </row>
    <row r="363" spans="3:26" x14ac:dyDescent="0.2">
      <c r="C363" s="34" t="b">
        <f t="shared" si="51"/>
        <v>0</v>
      </c>
      <c r="D363" s="34" t="b">
        <f t="shared" si="52"/>
        <v>0</v>
      </c>
      <c r="E363" s="34" t="b">
        <f t="shared" si="53"/>
        <v>0</v>
      </c>
      <c r="F363" s="34" t="b">
        <f t="shared" si="54"/>
        <v>0</v>
      </c>
      <c r="G363" s="34" t="b">
        <f t="shared" si="55"/>
        <v>0</v>
      </c>
      <c r="H363" s="34" t="b">
        <f t="shared" si="56"/>
        <v>0</v>
      </c>
      <c r="I363" s="34" t="b">
        <f t="shared" si="57"/>
        <v>0</v>
      </c>
      <c r="J363" s="34" t="b">
        <f t="shared" si="58"/>
        <v>0</v>
      </c>
      <c r="K363" s="34" t="b">
        <f t="shared" si="59"/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5</v>
      </c>
      <c r="Z363" s="26">
        <v>141</v>
      </c>
    </row>
    <row r="364" spans="3:26" x14ac:dyDescent="0.2">
      <c r="C364" s="34" t="b">
        <f t="shared" si="51"/>
        <v>0</v>
      </c>
      <c r="D364" s="34" t="b">
        <f t="shared" si="52"/>
        <v>0</v>
      </c>
      <c r="E364" s="34" t="b">
        <f t="shared" si="53"/>
        <v>0</v>
      </c>
      <c r="F364" s="34" t="b">
        <f t="shared" si="54"/>
        <v>0</v>
      </c>
      <c r="G364" s="34" t="b">
        <f t="shared" si="55"/>
        <v>0</v>
      </c>
      <c r="H364" s="34" t="b">
        <f t="shared" si="56"/>
        <v>0</v>
      </c>
      <c r="I364" s="34" t="b">
        <f t="shared" si="57"/>
        <v>0</v>
      </c>
      <c r="J364" s="34" t="b">
        <f t="shared" si="58"/>
        <v>0</v>
      </c>
      <c r="K364" s="34" t="b">
        <f t="shared" si="59"/>
        <v>0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5</v>
      </c>
      <c r="Z364" s="26">
        <v>142</v>
      </c>
    </row>
    <row r="365" spans="3:26" x14ac:dyDescent="0.2">
      <c r="C365" s="34" t="b">
        <f t="shared" si="51"/>
        <v>0</v>
      </c>
      <c r="D365" s="34" t="b">
        <f t="shared" si="52"/>
        <v>0</v>
      </c>
      <c r="E365" s="34" t="b">
        <f t="shared" si="53"/>
        <v>0</v>
      </c>
      <c r="F365" s="34" t="b">
        <f t="shared" si="54"/>
        <v>0</v>
      </c>
      <c r="G365" s="34" t="b">
        <f t="shared" si="55"/>
        <v>0</v>
      </c>
      <c r="H365" s="34" t="b">
        <f t="shared" si="56"/>
        <v>1</v>
      </c>
      <c r="I365" s="34" t="b">
        <f t="shared" si="57"/>
        <v>0</v>
      </c>
      <c r="J365" s="34" t="b">
        <f t="shared" si="58"/>
        <v>0</v>
      </c>
      <c r="K365" s="34" t="b">
        <f t="shared" si="59"/>
        <v>1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1</v>
      </c>
      <c r="U365" s="26">
        <v>0</v>
      </c>
      <c r="V365" s="26">
        <v>0</v>
      </c>
      <c r="W365" s="26">
        <v>0</v>
      </c>
      <c r="X365" s="26">
        <v>0</v>
      </c>
      <c r="Y365" s="26">
        <v>5</v>
      </c>
      <c r="Z365" s="26">
        <v>143</v>
      </c>
    </row>
    <row r="366" spans="3:26" x14ac:dyDescent="0.2">
      <c r="C366" s="34" t="b">
        <f t="shared" si="51"/>
        <v>0</v>
      </c>
      <c r="D366" s="34" t="b">
        <f t="shared" si="52"/>
        <v>0</v>
      </c>
      <c r="E366" s="34" t="b">
        <f t="shared" si="53"/>
        <v>0</v>
      </c>
      <c r="F366" s="34" t="b">
        <f t="shared" si="54"/>
        <v>0</v>
      </c>
      <c r="G366" s="34" t="b">
        <f t="shared" si="55"/>
        <v>0</v>
      </c>
      <c r="H366" s="34" t="b">
        <f t="shared" si="56"/>
        <v>1</v>
      </c>
      <c r="I366" s="34" t="b">
        <f t="shared" si="57"/>
        <v>0</v>
      </c>
      <c r="J366" s="34" t="b">
        <f t="shared" si="58"/>
        <v>0</v>
      </c>
      <c r="K366" s="34" t="b">
        <f t="shared" si="59"/>
        <v>1</v>
      </c>
      <c r="L366" s="26">
        <v>0</v>
      </c>
      <c r="M366" s="26">
        <v>0</v>
      </c>
      <c r="N366" s="26">
        <v>0</v>
      </c>
      <c r="O366" s="26">
        <v>0</v>
      </c>
      <c r="P366" s="26">
        <v>0</v>
      </c>
      <c r="Q366" s="26">
        <v>1</v>
      </c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5</v>
      </c>
      <c r="Z366" s="26">
        <v>144</v>
      </c>
    </row>
    <row r="367" spans="3:26" x14ac:dyDescent="0.2">
      <c r="C367" s="34" t="b">
        <f t="shared" si="51"/>
        <v>0</v>
      </c>
      <c r="D367" s="34" t="b">
        <f t="shared" si="52"/>
        <v>0</v>
      </c>
      <c r="E367" s="34" t="b">
        <f t="shared" si="53"/>
        <v>0</v>
      </c>
      <c r="F367" s="34" t="b">
        <f t="shared" si="54"/>
        <v>0</v>
      </c>
      <c r="G367" s="34" t="b">
        <f t="shared" si="55"/>
        <v>0</v>
      </c>
      <c r="H367" s="34" t="b">
        <f t="shared" si="56"/>
        <v>0</v>
      </c>
      <c r="I367" s="34" t="b">
        <f t="shared" si="57"/>
        <v>0</v>
      </c>
      <c r="J367" s="34" t="b">
        <f t="shared" si="58"/>
        <v>0</v>
      </c>
      <c r="K367" s="34" t="b">
        <f t="shared" si="59"/>
        <v>0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26">
        <v>5</v>
      </c>
      <c r="Z367" s="26">
        <v>145</v>
      </c>
    </row>
    <row r="368" spans="3:26" x14ac:dyDescent="0.2">
      <c r="C368" s="34" t="b">
        <f t="shared" si="51"/>
        <v>0</v>
      </c>
      <c r="D368" s="34" t="b">
        <f t="shared" si="52"/>
        <v>0</v>
      </c>
      <c r="E368" s="34" t="b">
        <f t="shared" si="53"/>
        <v>0</v>
      </c>
      <c r="F368" s="34" t="b">
        <f t="shared" si="54"/>
        <v>0</v>
      </c>
      <c r="G368" s="34" t="b">
        <f t="shared" si="55"/>
        <v>0</v>
      </c>
      <c r="H368" s="34" t="b">
        <f t="shared" si="56"/>
        <v>0</v>
      </c>
      <c r="I368" s="34" t="b">
        <f t="shared" si="57"/>
        <v>0</v>
      </c>
      <c r="J368" s="34" t="b">
        <f t="shared" si="58"/>
        <v>0</v>
      </c>
      <c r="K368" s="34" t="b">
        <f t="shared" si="59"/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5</v>
      </c>
      <c r="Z368" s="26">
        <v>146</v>
      </c>
    </row>
    <row r="369" spans="3:26" x14ac:dyDescent="0.2">
      <c r="C369" s="34" t="b">
        <f t="shared" si="51"/>
        <v>0</v>
      </c>
      <c r="D369" s="34" t="b">
        <f t="shared" si="52"/>
        <v>0</v>
      </c>
      <c r="E369" s="34" t="b">
        <f t="shared" si="53"/>
        <v>0</v>
      </c>
      <c r="F369" s="34" t="b">
        <f t="shared" si="54"/>
        <v>0</v>
      </c>
      <c r="G369" s="34" t="b">
        <f t="shared" si="55"/>
        <v>0</v>
      </c>
      <c r="H369" s="34" t="b">
        <f t="shared" si="56"/>
        <v>1</v>
      </c>
      <c r="I369" s="34" t="b">
        <f t="shared" si="57"/>
        <v>0</v>
      </c>
      <c r="J369" s="34" t="b">
        <f t="shared" si="58"/>
        <v>0</v>
      </c>
      <c r="K369" s="34" t="b">
        <f t="shared" si="59"/>
        <v>1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1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5</v>
      </c>
      <c r="Z369" s="26">
        <v>147</v>
      </c>
    </row>
    <row r="370" spans="3:26" x14ac:dyDescent="0.2">
      <c r="C370" s="34" t="b">
        <f t="shared" si="51"/>
        <v>0</v>
      </c>
      <c r="D370" s="34" t="b">
        <f t="shared" si="52"/>
        <v>0</v>
      </c>
      <c r="E370" s="34" t="b">
        <f t="shared" si="53"/>
        <v>0</v>
      </c>
      <c r="F370" s="34" t="b">
        <f t="shared" si="54"/>
        <v>0</v>
      </c>
      <c r="G370" s="34" t="b">
        <f t="shared" si="55"/>
        <v>0</v>
      </c>
      <c r="H370" s="34" t="b">
        <f t="shared" si="56"/>
        <v>0</v>
      </c>
      <c r="I370" s="34" t="b">
        <f t="shared" si="57"/>
        <v>0</v>
      </c>
      <c r="J370" s="34" t="b">
        <f t="shared" si="58"/>
        <v>0</v>
      </c>
      <c r="K370" s="34" t="b">
        <f t="shared" si="59"/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5</v>
      </c>
      <c r="Z370" s="26">
        <v>148</v>
      </c>
    </row>
    <row r="371" spans="3:26" x14ac:dyDescent="0.2">
      <c r="C371" s="34" t="b">
        <f t="shared" si="51"/>
        <v>0</v>
      </c>
      <c r="D371" s="34" t="b">
        <f t="shared" si="52"/>
        <v>0</v>
      </c>
      <c r="E371" s="34" t="b">
        <f t="shared" si="53"/>
        <v>0</v>
      </c>
      <c r="F371" s="34" t="b">
        <f t="shared" si="54"/>
        <v>0</v>
      </c>
      <c r="G371" s="34" t="b">
        <f t="shared" si="55"/>
        <v>0</v>
      </c>
      <c r="H371" s="34" t="b">
        <f t="shared" si="56"/>
        <v>0</v>
      </c>
      <c r="I371" s="34" t="b">
        <f t="shared" si="57"/>
        <v>0</v>
      </c>
      <c r="J371" s="34" t="b">
        <f t="shared" si="58"/>
        <v>0</v>
      </c>
      <c r="K371" s="34" t="b">
        <f t="shared" si="59"/>
        <v>0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5</v>
      </c>
      <c r="Z371" s="26">
        <v>149</v>
      </c>
    </row>
    <row r="372" spans="3:26" x14ac:dyDescent="0.2">
      <c r="C372" s="34" t="b">
        <f t="shared" si="51"/>
        <v>0</v>
      </c>
      <c r="D372" s="34" t="b">
        <f t="shared" si="52"/>
        <v>0</v>
      </c>
      <c r="E372" s="34" t="b">
        <f t="shared" si="53"/>
        <v>0</v>
      </c>
      <c r="F372" s="34" t="b">
        <f t="shared" si="54"/>
        <v>0</v>
      </c>
      <c r="G372" s="34" t="b">
        <f t="shared" si="55"/>
        <v>0</v>
      </c>
      <c r="H372" s="34" t="b">
        <f t="shared" si="56"/>
        <v>0</v>
      </c>
      <c r="I372" s="34" t="b">
        <f t="shared" si="57"/>
        <v>0</v>
      </c>
      <c r="J372" s="34" t="b">
        <f t="shared" si="58"/>
        <v>0</v>
      </c>
      <c r="K372" s="34" t="b">
        <f t="shared" si="59"/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>
        <v>5</v>
      </c>
      <c r="Z372" s="26">
        <v>150</v>
      </c>
    </row>
    <row r="373" spans="3:26" x14ac:dyDescent="0.2">
      <c r="C373" s="34" t="b">
        <f t="shared" si="51"/>
        <v>0</v>
      </c>
      <c r="D373" s="34" t="b">
        <f t="shared" si="52"/>
        <v>0</v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    </c>
      <c r="H373" s="34" t="b">
        <f t="shared" si="56"/>
        <v>0</v>
      </c>
      <c r="I373" s="34" t="b">
        <f t="shared" si="57"/>
        <v>0</v>
      </c>
      <c r="J373" s="34" t="b">
        <f t="shared" si="58"/>
        <v>0</v>
      </c>
      <c r="K373" s="34" t="b">
        <f t="shared" si="59"/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0</v>
      </c>
      <c r="Q373" s="26">
        <v>0</v>
      </c>
      <c r="R373" s="26">
        <v>0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  <c r="X373" s="26">
        <v>0</v>
      </c>
      <c r="Y373" s="26">
        <v>5</v>
      </c>
      <c r="Z373" s="26">
        <v>151</v>
      </c>
    </row>
    <row r="374" spans="3:26" x14ac:dyDescent="0.2">
      <c r="C374" s="34" t="b">
        <f t="shared" si="51"/>
        <v>0</v>
      </c>
      <c r="D374" s="34" t="b">
        <f t="shared" si="52"/>
        <v>0</v>
      </c>
      <c r="E374" s="34" t="b">
        <f t="shared" si="53"/>
        <v>0</v>
      </c>
      <c r="F374" s="34" t="b">
        <f t="shared" si="54"/>
        <v>0</v>
      </c>
      <c r="G374" s="34" t="b">
        <f t="shared" si="55"/>
        <v>0</v>
      </c>
      <c r="H374" s="34" t="b">
        <f t="shared" si="56"/>
        <v>0</v>
      </c>
      <c r="I374" s="34" t="b">
        <f t="shared" si="57"/>
        <v>0</v>
      </c>
      <c r="J374" s="34" t="b">
        <f t="shared" si="58"/>
        <v>0</v>
      </c>
      <c r="K374" s="34" t="b">
        <f t="shared" si="59"/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26">
        <v>5</v>
      </c>
      <c r="Z374" s="26">
        <v>152</v>
      </c>
    </row>
    <row r="375" spans="3:26" x14ac:dyDescent="0.2">
      <c r="C375" s="34" t="b">
        <f t="shared" si="51"/>
        <v>0</v>
      </c>
      <c r="D375" s="34" t="b">
        <f t="shared" si="52"/>
        <v>0</v>
      </c>
      <c r="E375" s="34" t="b">
        <f t="shared" si="53"/>
        <v>0</v>
      </c>
      <c r="F375" s="34" t="b">
        <f t="shared" si="54"/>
        <v>0</v>
      </c>
      <c r="G375" s="34" t="b">
        <f t="shared" si="55"/>
        <v>0</v>
      </c>
      <c r="H375" s="34" t="b">
        <f t="shared" si="56"/>
        <v>0</v>
      </c>
      <c r="I375" s="34" t="b">
        <f t="shared" si="57"/>
        <v>0</v>
      </c>
      <c r="J375" s="34" t="b">
        <f t="shared" si="58"/>
        <v>0</v>
      </c>
      <c r="K375" s="34" t="b">
        <f t="shared" si="59"/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5</v>
      </c>
      <c r="Z375" s="26">
        <v>153</v>
      </c>
    </row>
    <row r="376" spans="3:26" x14ac:dyDescent="0.2">
      <c r="C376" s="34" t="b">
        <f t="shared" si="51"/>
        <v>0</v>
      </c>
      <c r="D376" s="34" t="b">
        <f t="shared" si="52"/>
        <v>0</v>
      </c>
      <c r="E376" s="34" t="b">
        <f t="shared" si="53"/>
        <v>0</v>
      </c>
      <c r="F376" s="34" t="b">
        <f t="shared" si="54"/>
        <v>0</v>
      </c>
      <c r="G376" s="34" t="b">
        <f t="shared" si="55"/>
        <v>0</v>
      </c>
      <c r="H376" s="34" t="b">
        <f t="shared" si="56"/>
        <v>0</v>
      </c>
      <c r="I376" s="34" t="b">
        <f t="shared" si="57"/>
        <v>0</v>
      </c>
      <c r="J376" s="34" t="b">
        <f t="shared" si="58"/>
        <v>0</v>
      </c>
      <c r="K376" s="34" t="b">
        <f t="shared" si="59"/>
        <v>0</v>
      </c>
      <c r="L376" s="26">
        <v>0</v>
      </c>
      <c r="M376" s="26">
        <v>0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26">
        <v>5</v>
      </c>
      <c r="Z376" s="26">
        <v>154</v>
      </c>
    </row>
    <row r="377" spans="3:26" x14ac:dyDescent="0.2">
      <c r="C377" s="34" t="b">
        <f t="shared" si="51"/>
        <v>0</v>
      </c>
      <c r="D377" s="34" t="b">
        <f t="shared" si="52"/>
        <v>0</v>
      </c>
      <c r="E377" s="34" t="b">
        <f t="shared" si="53"/>
        <v>0</v>
      </c>
      <c r="F377" s="34" t="b">
        <f t="shared" si="54"/>
        <v>0</v>
      </c>
      <c r="G377" s="34" t="b">
        <f t="shared" si="55"/>
        <v>0</v>
      </c>
      <c r="H377" s="34" t="b">
        <f t="shared" si="56"/>
        <v>1</v>
      </c>
      <c r="I377" s="34" t="b">
        <f t="shared" si="57"/>
        <v>0</v>
      </c>
      <c r="J377" s="34" t="b">
        <f t="shared" si="58"/>
        <v>0</v>
      </c>
      <c r="K377" s="34" t="b">
        <f t="shared" si="59"/>
        <v>1</v>
      </c>
      <c r="L377" s="26">
        <v>0</v>
      </c>
      <c r="M377" s="26">
        <v>0</v>
      </c>
      <c r="N377" s="26">
        <v>0</v>
      </c>
      <c r="O377" s="26">
        <v>0</v>
      </c>
      <c r="P377" s="26">
        <v>0</v>
      </c>
      <c r="Q377" s="26">
        <v>1</v>
      </c>
      <c r="R377" s="26">
        <v>0</v>
      </c>
      <c r="S377" s="26">
        <v>0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26">
        <v>5</v>
      </c>
      <c r="Z377" s="26">
        <v>155</v>
      </c>
    </row>
    <row r="378" spans="3:26" x14ac:dyDescent="0.2">
      <c r="C378" s="34" t="b">
        <f t="shared" si="51"/>
        <v>0</v>
      </c>
      <c r="D378" s="34" t="b">
        <f t="shared" si="52"/>
        <v>0</v>
      </c>
      <c r="E378" s="34" t="b">
        <f t="shared" si="53"/>
        <v>0</v>
      </c>
      <c r="F378" s="34" t="b">
        <f t="shared" si="54"/>
        <v>0</v>
      </c>
      <c r="G378" s="34" t="b">
        <f t="shared" si="55"/>
        <v>0</v>
      </c>
      <c r="H378" s="34" t="b">
        <f t="shared" si="56"/>
        <v>1</v>
      </c>
      <c r="I378" s="34" t="b">
        <f t="shared" si="57"/>
        <v>0</v>
      </c>
      <c r="J378" s="34" t="b">
        <f t="shared" si="58"/>
        <v>0</v>
      </c>
      <c r="K378" s="34" t="b">
        <f t="shared" si="59"/>
        <v>1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1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5</v>
      </c>
      <c r="Z378" s="26">
        <v>156</v>
      </c>
    </row>
    <row r="379" spans="3:26" x14ac:dyDescent="0.2">
      <c r="C379" s="34" t="b">
        <f t="shared" si="51"/>
        <v>0</v>
      </c>
      <c r="D379" s="34" t="b">
        <f t="shared" si="52"/>
        <v>0</v>
      </c>
      <c r="E379" s="34" t="b">
        <f t="shared" si="53"/>
        <v>0</v>
      </c>
      <c r="F379" s="34" t="b">
        <f t="shared" si="54"/>
        <v>0</v>
      </c>
      <c r="G379" s="34" t="b">
        <f t="shared" si="55"/>
        <v>0</v>
      </c>
      <c r="H379" s="34" t="b">
        <f t="shared" si="56"/>
        <v>0</v>
      </c>
      <c r="I379" s="34" t="b">
        <f t="shared" si="57"/>
        <v>0</v>
      </c>
      <c r="J379" s="34" t="b">
        <f t="shared" si="58"/>
        <v>0</v>
      </c>
      <c r="K379" s="34" t="b">
        <f t="shared" si="59"/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5</v>
      </c>
      <c r="Z379" s="26">
        <v>157</v>
      </c>
    </row>
    <row r="380" spans="3:26" x14ac:dyDescent="0.2">
      <c r="C380" s="34" t="b">
        <f t="shared" si="51"/>
        <v>0</v>
      </c>
      <c r="D380" s="34" t="b">
        <f t="shared" si="52"/>
        <v>0</v>
      </c>
      <c r="E380" s="34" t="b">
        <f t="shared" si="53"/>
        <v>0</v>
      </c>
      <c r="F380" s="34" t="b">
        <f t="shared" si="54"/>
        <v>0</v>
      </c>
      <c r="G380" s="34" t="b">
        <f t="shared" si="55"/>
        <v>0</v>
      </c>
      <c r="H380" s="34" t="b">
        <f t="shared" si="56"/>
        <v>0</v>
      </c>
      <c r="I380" s="34" t="b">
        <f t="shared" si="57"/>
        <v>0</v>
      </c>
      <c r="J380" s="34" t="b">
        <f t="shared" si="58"/>
        <v>0</v>
      </c>
      <c r="K380" s="34" t="b">
        <f t="shared" si="59"/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>
        <v>5</v>
      </c>
      <c r="Z380" s="26">
        <v>158</v>
      </c>
    </row>
    <row r="381" spans="3:26" x14ac:dyDescent="0.2">
      <c r="C381" s="34" t="b">
        <f t="shared" si="51"/>
        <v>0</v>
      </c>
      <c r="D381" s="34" t="b">
        <f t="shared" si="52"/>
        <v>0</v>
      </c>
      <c r="E381" s="34" t="b">
        <f t="shared" si="53"/>
        <v>0</v>
      </c>
      <c r="F381" s="34" t="b">
        <f t="shared" si="54"/>
        <v>0</v>
      </c>
      <c r="G381" s="34" t="b">
        <f t="shared" si="55"/>
        <v>0</v>
      </c>
      <c r="H381" s="34" t="b">
        <f t="shared" si="56"/>
        <v>0</v>
      </c>
      <c r="I381" s="34" t="b">
        <f t="shared" si="57"/>
        <v>0</v>
      </c>
      <c r="J381" s="34" t="b">
        <f t="shared" si="58"/>
        <v>0</v>
      </c>
      <c r="K381" s="34" t="b">
        <f t="shared" si="59"/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5</v>
      </c>
      <c r="Z381" s="26">
        <v>159</v>
      </c>
    </row>
    <row r="382" spans="3:26" x14ac:dyDescent="0.2">
      <c r="C382" s="34" t="b">
        <f t="shared" si="51"/>
        <v>0</v>
      </c>
      <c r="D382" s="34" t="b">
        <f t="shared" si="52"/>
        <v>0</v>
      </c>
      <c r="E382" s="34" t="b">
        <f t="shared" si="53"/>
        <v>0</v>
      </c>
      <c r="F382" s="34" t="b">
        <f t="shared" si="54"/>
        <v>0</v>
      </c>
      <c r="G382" s="34" t="b">
        <f t="shared" si="55"/>
        <v>0</v>
      </c>
      <c r="H382" s="34" t="b">
        <f t="shared" si="56"/>
        <v>0</v>
      </c>
      <c r="I382" s="34" t="b">
        <f t="shared" si="57"/>
        <v>0</v>
      </c>
      <c r="J382" s="34" t="b">
        <f t="shared" si="58"/>
        <v>0</v>
      </c>
      <c r="K382" s="34" t="b">
        <f t="shared" si="59"/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26">
        <v>5</v>
      </c>
      <c r="Z382" s="26">
        <v>160</v>
      </c>
    </row>
    <row r="383" spans="3:26" x14ac:dyDescent="0.2">
      <c r="C383" s="34" t="b">
        <f t="shared" si="51"/>
        <v>0</v>
      </c>
      <c r="D383" s="34" t="b">
        <f t="shared" si="52"/>
        <v>0</v>
      </c>
      <c r="E383" s="34" t="b">
        <f t="shared" si="53"/>
        <v>0</v>
      </c>
      <c r="F383" s="34" t="b">
        <f t="shared" si="54"/>
        <v>0</v>
      </c>
      <c r="G383" s="34" t="b">
        <f t="shared" si="55"/>
        <v>0</v>
      </c>
      <c r="H383" s="34" t="b">
        <f t="shared" si="56"/>
        <v>0</v>
      </c>
      <c r="I383" s="34" t="b">
        <f t="shared" si="57"/>
        <v>0</v>
      </c>
      <c r="J383" s="34" t="b">
        <f t="shared" si="58"/>
        <v>1</v>
      </c>
      <c r="K383" s="34" t="b">
        <f t="shared" si="59"/>
        <v>1</v>
      </c>
      <c r="L383" s="26">
        <v>0</v>
      </c>
      <c r="M383" s="26">
        <v>0</v>
      </c>
      <c r="N383" s="26">
        <v>0</v>
      </c>
      <c r="O383" s="26">
        <v>0</v>
      </c>
      <c r="P383" s="26">
        <v>0</v>
      </c>
      <c r="Q383" s="26">
        <v>0</v>
      </c>
      <c r="R383" s="26">
        <v>0</v>
      </c>
      <c r="S383" s="26">
        <v>1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26">
        <v>5</v>
      </c>
      <c r="Z383" s="26">
        <v>161</v>
      </c>
    </row>
    <row r="384" spans="3:26" x14ac:dyDescent="0.2">
      <c r="C384" s="34" t="b">
        <f t="shared" si="51"/>
        <v>0</v>
      </c>
      <c r="D384" s="34" t="b">
        <f t="shared" si="52"/>
        <v>0</v>
      </c>
      <c r="E384" s="34" t="b">
        <f t="shared" si="53"/>
        <v>0</v>
      </c>
      <c r="F384" s="34" t="b">
        <f t="shared" si="54"/>
        <v>0</v>
      </c>
      <c r="G384" s="34" t="b">
        <f t="shared" si="55"/>
        <v>0</v>
      </c>
      <c r="H384" s="34" t="b">
        <f t="shared" si="56"/>
        <v>0</v>
      </c>
      <c r="I384" s="34" t="b">
        <f t="shared" si="57"/>
        <v>0</v>
      </c>
      <c r="J384" s="34" t="b">
        <f t="shared" si="58"/>
        <v>0</v>
      </c>
      <c r="K384" s="34" t="b">
        <f t="shared" si="59"/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5</v>
      </c>
      <c r="Z384" s="26">
        <v>162</v>
      </c>
    </row>
    <row r="385" spans="3:26" x14ac:dyDescent="0.2">
      <c r="C385" s="34" t="b">
        <f t="shared" si="51"/>
        <v>0</v>
      </c>
      <c r="D385" s="34" t="b">
        <f t="shared" si="52"/>
        <v>0</v>
      </c>
      <c r="E385" s="34" t="b">
        <f t="shared" si="53"/>
        <v>0</v>
      </c>
      <c r="F385" s="34" t="b">
        <f t="shared" si="54"/>
        <v>0</v>
      </c>
      <c r="G385" s="34" t="b">
        <f t="shared" si="55"/>
        <v>0</v>
      </c>
      <c r="H385" s="34" t="b">
        <f t="shared" si="56"/>
        <v>0</v>
      </c>
      <c r="I385" s="34" t="b">
        <f t="shared" si="57"/>
        <v>0</v>
      </c>
      <c r="J385" s="34" t="b">
        <f t="shared" si="58"/>
        <v>0</v>
      </c>
      <c r="K385" s="34" t="b">
        <f t="shared" si="59"/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5</v>
      </c>
      <c r="Z385" s="26">
        <v>163</v>
      </c>
    </row>
    <row r="386" spans="3:26" x14ac:dyDescent="0.2">
      <c r="C386" s="34" t="b">
        <f t="shared" si="51"/>
        <v>0</v>
      </c>
      <c r="D386" s="34" t="b">
        <f t="shared" si="52"/>
        <v>0</v>
      </c>
      <c r="E386" s="34" t="b">
        <f t="shared" si="53"/>
        <v>0</v>
      </c>
      <c r="F386" s="34" t="b">
        <f t="shared" si="54"/>
        <v>0</v>
      </c>
      <c r="G386" s="34" t="b">
        <f t="shared" si="55"/>
        <v>0</v>
      </c>
      <c r="H386" s="34" t="b">
        <f t="shared" si="56"/>
        <v>0</v>
      </c>
      <c r="I386" s="34" t="b">
        <f t="shared" si="57"/>
        <v>0</v>
      </c>
      <c r="J386" s="34" t="b">
        <f t="shared" si="58"/>
        <v>0</v>
      </c>
      <c r="K386" s="34" t="b">
        <f t="shared" si="59"/>
        <v>0</v>
      </c>
      <c r="L386" s="26">
        <v>0</v>
      </c>
      <c r="M386" s="26">
        <v>0</v>
      </c>
      <c r="N386" s="26">
        <v>0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>
        <v>5</v>
      </c>
      <c r="Z386" s="26">
        <v>164</v>
      </c>
    </row>
    <row r="387" spans="3:26" x14ac:dyDescent="0.2">
      <c r="C387" s="34" t="b">
        <f t="shared" ref="C387:C450" si="60">OR(L387)</f>
        <v>0</v>
      </c>
      <c r="D387" s="34" t="b">
        <f t="shared" ref="D387:D450" si="61">OR(M387)</f>
        <v>0</v>
      </c>
      <c r="E387" s="34" t="b">
        <f t="shared" ref="E387:E450" si="62">OR(N387)</f>
        <v>0</v>
      </c>
      <c r="F387" s="34" t="b">
        <f t="shared" ref="F387:F450" si="63">OR(W387)</f>
        <v>0</v>
      </c>
      <c r="G387" s="34" t="b">
        <f t="shared" ref="G387:G450" si="64">OR(X387)</f>
        <v>0</v>
      </c>
      <c r="H387" s="34" t="b">
        <f t="shared" ref="H387:H450" si="65" xml:space="preserve"> OR(Q387, T387)</f>
        <v>0</v>
      </c>
      <c r="I387" s="34" t="b">
        <f t="shared" ref="I387:I450" si="66" xml:space="preserve"> OR(O387, P387)</f>
        <v>0</v>
      </c>
      <c r="J387" s="34" t="b">
        <f t="shared" ref="J387:J450" si="67" xml:space="preserve"> OR(R387, S387, U387, V387)</f>
        <v>0</v>
      </c>
      <c r="K387" s="34" t="b">
        <f t="shared" ref="K387:K450" si="68">OR(C387:J387)</f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26">
        <v>5</v>
      </c>
      <c r="Z387" s="26">
        <v>165</v>
      </c>
    </row>
    <row r="388" spans="3:26" x14ac:dyDescent="0.2">
      <c r="C388" s="34" t="b">
        <f t="shared" si="60"/>
        <v>0</v>
      </c>
      <c r="D388" s="34" t="b">
        <f t="shared" si="61"/>
        <v>0</v>
      </c>
      <c r="E388" s="34" t="b">
        <f t="shared" si="62"/>
        <v>0</v>
      </c>
      <c r="F388" s="34" t="b">
        <f t="shared" si="63"/>
        <v>0</v>
      </c>
      <c r="G388" s="34" t="b">
        <f t="shared" si="64"/>
        <v>0</v>
      </c>
      <c r="H388" s="34" t="b">
        <f t="shared" si="65"/>
        <v>0</v>
      </c>
      <c r="I388" s="34" t="b">
        <f t="shared" si="66"/>
        <v>0</v>
      </c>
      <c r="J388" s="34" t="b">
        <f t="shared" si="67"/>
        <v>0</v>
      </c>
      <c r="K388" s="34" t="b">
        <f t="shared" si="68"/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5</v>
      </c>
      <c r="Z388" s="26">
        <v>166</v>
      </c>
    </row>
    <row r="389" spans="3:26" x14ac:dyDescent="0.2">
      <c r="C389" s="34" t="b">
        <f t="shared" si="60"/>
        <v>0</v>
      </c>
      <c r="D389" s="34" t="b">
        <f t="shared" si="61"/>
        <v>0</v>
      </c>
      <c r="E389" s="34" t="b">
        <f t="shared" si="62"/>
        <v>0</v>
      </c>
      <c r="F389" s="34" t="b">
        <f t="shared" si="63"/>
        <v>0</v>
      </c>
      <c r="G389" s="34" t="b">
        <f t="shared" si="64"/>
        <v>0</v>
      </c>
      <c r="H389" s="34" t="b">
        <f t="shared" si="65"/>
        <v>0</v>
      </c>
      <c r="I389" s="34" t="b">
        <f t="shared" si="66"/>
        <v>0</v>
      </c>
      <c r="J389" s="34" t="b">
        <f t="shared" si="67"/>
        <v>0</v>
      </c>
      <c r="K389" s="34" t="b">
        <f t="shared" si="68"/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>
        <v>5</v>
      </c>
      <c r="Z389" s="26">
        <v>167</v>
      </c>
    </row>
    <row r="390" spans="3:26" x14ac:dyDescent="0.2">
      <c r="C390" s="34" t="b">
        <f t="shared" si="60"/>
        <v>0</v>
      </c>
      <c r="D390" s="34" t="b">
        <f t="shared" si="61"/>
        <v>0</v>
      </c>
      <c r="E390" s="34" t="b">
        <f t="shared" si="62"/>
        <v>0</v>
      </c>
      <c r="F390" s="34" t="b">
        <f t="shared" si="63"/>
        <v>0</v>
      </c>
      <c r="G390" s="34" t="b">
        <f t="shared" si="64"/>
        <v>0</v>
      </c>
      <c r="H390" s="34" t="b">
        <f t="shared" si="65"/>
        <v>0</v>
      </c>
      <c r="I390" s="34" t="b">
        <f t="shared" si="66"/>
        <v>0</v>
      </c>
      <c r="J390" s="34" t="b">
        <f t="shared" si="67"/>
        <v>0</v>
      </c>
      <c r="K390" s="34" t="b">
        <f t="shared" si="68"/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5</v>
      </c>
      <c r="Z390" s="26">
        <v>168</v>
      </c>
    </row>
    <row r="391" spans="3:26" x14ac:dyDescent="0.2">
      <c r="C391" s="34" t="b">
        <f t="shared" si="60"/>
        <v>0</v>
      </c>
      <c r="D391" s="34" t="b">
        <f t="shared" si="61"/>
        <v>0</v>
      </c>
      <c r="E391" s="34" t="b">
        <f t="shared" si="62"/>
        <v>0</v>
      </c>
      <c r="F391" s="34" t="b">
        <f t="shared" si="63"/>
        <v>0</v>
      </c>
      <c r="G391" s="34" t="b">
        <f t="shared" si="64"/>
        <v>0</v>
      </c>
      <c r="H391" s="34" t="b">
        <f t="shared" si="65"/>
        <v>0</v>
      </c>
      <c r="I391" s="34" t="b">
        <f t="shared" si="66"/>
        <v>0</v>
      </c>
      <c r="J391" s="34" t="b">
        <f t="shared" si="67"/>
        <v>0</v>
      </c>
      <c r="K391" s="34" t="b">
        <f t="shared" si="68"/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5</v>
      </c>
      <c r="Z391" s="26">
        <v>169</v>
      </c>
    </row>
    <row r="392" spans="3:26" x14ac:dyDescent="0.2">
      <c r="C392" s="34" t="b">
        <f t="shared" si="60"/>
        <v>0</v>
      </c>
      <c r="D392" s="34" t="b">
        <f t="shared" si="61"/>
        <v>0</v>
      </c>
      <c r="E392" s="34" t="b">
        <f t="shared" si="62"/>
        <v>0</v>
      </c>
      <c r="F392" s="34" t="b">
        <f t="shared" si="63"/>
        <v>0</v>
      </c>
      <c r="G392" s="34" t="b">
        <f t="shared" si="64"/>
        <v>0</v>
      </c>
      <c r="H392" s="34" t="b">
        <f t="shared" si="65"/>
        <v>0</v>
      </c>
      <c r="I392" s="34" t="b">
        <f t="shared" si="66"/>
        <v>0</v>
      </c>
      <c r="J392" s="34" t="b">
        <f t="shared" si="67"/>
        <v>0</v>
      </c>
      <c r="K392" s="34" t="b">
        <f t="shared" si="68"/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5</v>
      </c>
      <c r="Z392" s="26">
        <v>170</v>
      </c>
    </row>
    <row r="393" spans="3:26" x14ac:dyDescent="0.2">
      <c r="C393" s="34" t="b">
        <f t="shared" si="60"/>
        <v>0</v>
      </c>
      <c r="D393" s="34" t="b">
        <f t="shared" si="61"/>
        <v>0</v>
      </c>
      <c r="E393" s="34" t="b">
        <f t="shared" si="62"/>
        <v>0</v>
      </c>
      <c r="F393" s="34" t="b">
        <f t="shared" si="63"/>
        <v>0</v>
      </c>
      <c r="G393" s="34" t="b">
        <f t="shared" si="64"/>
        <v>0</v>
      </c>
      <c r="H393" s="34" t="b">
        <f t="shared" si="65"/>
        <v>1</v>
      </c>
      <c r="I393" s="34" t="b">
        <f t="shared" si="66"/>
        <v>0</v>
      </c>
      <c r="J393" s="34" t="b">
        <f t="shared" si="67"/>
        <v>0</v>
      </c>
      <c r="K393" s="34" t="b">
        <f t="shared" si="68"/>
        <v>1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26">
        <v>1</v>
      </c>
      <c r="U393" s="26">
        <v>0</v>
      </c>
      <c r="V393" s="26">
        <v>0</v>
      </c>
      <c r="W393" s="26">
        <v>0</v>
      </c>
      <c r="X393" s="26">
        <v>0</v>
      </c>
      <c r="Y393" s="26">
        <v>5</v>
      </c>
      <c r="Z393" s="26">
        <v>171</v>
      </c>
    </row>
    <row r="394" spans="3:26" x14ac:dyDescent="0.2">
      <c r="C394" s="34" t="b">
        <f t="shared" si="60"/>
        <v>0</v>
      </c>
      <c r="D394" s="34" t="b">
        <f t="shared" si="61"/>
        <v>0</v>
      </c>
      <c r="E394" s="34" t="b">
        <f t="shared" si="62"/>
        <v>0</v>
      </c>
      <c r="F394" s="34" t="b">
        <f t="shared" si="63"/>
        <v>0</v>
      </c>
      <c r="G394" s="34" t="b">
        <f t="shared" si="64"/>
        <v>0</v>
      </c>
      <c r="H394" s="34" t="b">
        <f t="shared" si="65"/>
        <v>0</v>
      </c>
      <c r="I394" s="34" t="b">
        <f t="shared" si="66"/>
        <v>0</v>
      </c>
      <c r="J394" s="34" t="b">
        <f t="shared" si="67"/>
        <v>0</v>
      </c>
      <c r="K394" s="34" t="b">
        <f t="shared" si="68"/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>
        <v>0</v>
      </c>
      <c r="X394" s="26">
        <v>0</v>
      </c>
      <c r="Y394" s="26">
        <v>5</v>
      </c>
      <c r="Z394" s="26">
        <v>172</v>
      </c>
    </row>
    <row r="395" spans="3:26" x14ac:dyDescent="0.2">
      <c r="C395" s="34" t="b">
        <f t="shared" si="60"/>
        <v>0</v>
      </c>
      <c r="D395" s="34" t="b">
        <f t="shared" si="61"/>
        <v>0</v>
      </c>
      <c r="E395" s="34" t="b">
        <f t="shared" si="62"/>
        <v>0</v>
      </c>
      <c r="F395" s="34" t="b">
        <f t="shared" si="63"/>
        <v>0</v>
      </c>
      <c r="G395" s="34" t="b">
        <f t="shared" si="64"/>
        <v>0</v>
      </c>
      <c r="H395" s="34" t="b">
        <f t="shared" si="65"/>
        <v>0</v>
      </c>
      <c r="I395" s="34" t="b">
        <f t="shared" si="66"/>
        <v>0</v>
      </c>
      <c r="J395" s="34" t="b">
        <f t="shared" si="67"/>
        <v>0</v>
      </c>
      <c r="K395" s="34" t="b">
        <f t="shared" si="68"/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>
        <v>5</v>
      </c>
      <c r="Z395" s="26">
        <v>173</v>
      </c>
    </row>
    <row r="396" spans="3:26" x14ac:dyDescent="0.2">
      <c r="C396" s="34" t="b">
        <f t="shared" si="60"/>
        <v>0</v>
      </c>
      <c r="D396" s="34" t="b">
        <f t="shared" si="61"/>
        <v>0</v>
      </c>
      <c r="E396" s="34" t="b">
        <f t="shared" si="62"/>
        <v>0</v>
      </c>
      <c r="F396" s="34" t="b">
        <f t="shared" si="63"/>
        <v>0</v>
      </c>
      <c r="G396" s="34" t="b">
        <f t="shared" si="64"/>
        <v>0</v>
      </c>
      <c r="H396" s="34" t="b">
        <f t="shared" si="65"/>
        <v>0</v>
      </c>
      <c r="I396" s="34" t="b">
        <f t="shared" si="66"/>
        <v>0</v>
      </c>
      <c r="J396" s="34" t="b">
        <f t="shared" si="67"/>
        <v>0</v>
      </c>
      <c r="K396" s="34" t="b">
        <f t="shared" si="68"/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5</v>
      </c>
      <c r="Z396" s="26">
        <v>174</v>
      </c>
    </row>
    <row r="397" spans="3:26" x14ac:dyDescent="0.2">
      <c r="C397" s="34" t="b">
        <f t="shared" si="60"/>
        <v>0</v>
      </c>
      <c r="D397" s="34" t="b">
        <f t="shared" si="61"/>
        <v>0</v>
      </c>
      <c r="E397" s="34" t="b">
        <f t="shared" si="62"/>
        <v>0</v>
      </c>
      <c r="F397" s="34" t="b">
        <f t="shared" si="63"/>
        <v>0</v>
      </c>
      <c r="G397" s="34" t="b">
        <f t="shared" si="64"/>
        <v>0</v>
      </c>
      <c r="H397" s="34" t="b">
        <f t="shared" si="65"/>
        <v>0</v>
      </c>
      <c r="I397" s="34" t="b">
        <f t="shared" si="66"/>
        <v>0</v>
      </c>
      <c r="J397" s="34" t="b">
        <f t="shared" si="67"/>
        <v>0</v>
      </c>
      <c r="K397" s="34" t="b">
        <f t="shared" si="68"/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5</v>
      </c>
      <c r="Z397" s="26">
        <v>175</v>
      </c>
    </row>
    <row r="398" spans="3:26" x14ac:dyDescent="0.2">
      <c r="C398" s="34" t="b">
        <f t="shared" si="60"/>
        <v>0</v>
      </c>
      <c r="D398" s="34" t="b">
        <f t="shared" si="61"/>
        <v>0</v>
      </c>
      <c r="E398" s="34" t="b">
        <f t="shared" si="62"/>
        <v>0</v>
      </c>
      <c r="F398" s="34" t="b">
        <f t="shared" si="63"/>
        <v>0</v>
      </c>
      <c r="G398" s="34" t="b">
        <f t="shared" si="64"/>
        <v>0</v>
      </c>
      <c r="H398" s="34" t="b">
        <f t="shared" si="65"/>
        <v>0</v>
      </c>
      <c r="I398" s="34" t="b">
        <f t="shared" si="66"/>
        <v>0</v>
      </c>
      <c r="J398" s="34" t="b">
        <f t="shared" si="67"/>
        <v>0</v>
      </c>
      <c r="K398" s="34" t="b">
        <f t="shared" si="68"/>
        <v>0</v>
      </c>
      <c r="L398" s="26">
        <v>0</v>
      </c>
      <c r="M398" s="26">
        <v>0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Y398" s="26">
        <v>5</v>
      </c>
      <c r="Z398" s="26">
        <v>176</v>
      </c>
    </row>
    <row r="399" spans="3:26" x14ac:dyDescent="0.2">
      <c r="C399" s="34" t="b">
        <f t="shared" si="60"/>
        <v>0</v>
      </c>
      <c r="D399" s="34" t="b">
        <f t="shared" si="61"/>
        <v>0</v>
      </c>
      <c r="E399" s="34" t="b">
        <f t="shared" si="62"/>
        <v>0</v>
      </c>
      <c r="F399" s="34" t="b">
        <f t="shared" si="63"/>
        <v>0</v>
      </c>
      <c r="G399" s="34" t="b">
        <f t="shared" si="64"/>
        <v>0</v>
      </c>
      <c r="H399" s="34" t="b">
        <f t="shared" si="65"/>
        <v>0</v>
      </c>
      <c r="I399" s="34" t="b">
        <f t="shared" si="66"/>
        <v>0</v>
      </c>
      <c r="J399" s="34" t="b">
        <f t="shared" si="67"/>
        <v>0</v>
      </c>
      <c r="K399" s="34" t="b">
        <f t="shared" si="68"/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5</v>
      </c>
      <c r="Z399" s="26">
        <v>177</v>
      </c>
    </row>
    <row r="400" spans="3:26" x14ac:dyDescent="0.2">
      <c r="C400" s="34" t="b">
        <f t="shared" si="60"/>
        <v>0</v>
      </c>
      <c r="D400" s="34" t="b">
        <f t="shared" si="61"/>
        <v>0</v>
      </c>
      <c r="E400" s="34" t="b">
        <f t="shared" si="62"/>
        <v>0</v>
      </c>
      <c r="F400" s="34" t="b">
        <f t="shared" si="63"/>
        <v>0</v>
      </c>
      <c r="G400" s="34" t="b">
        <f t="shared" si="64"/>
        <v>0</v>
      </c>
      <c r="H400" s="34" t="b">
        <f t="shared" si="65"/>
        <v>0</v>
      </c>
      <c r="I400" s="34" t="b">
        <f t="shared" si="66"/>
        <v>0</v>
      </c>
      <c r="J400" s="34" t="b">
        <f t="shared" si="67"/>
        <v>0</v>
      </c>
      <c r="K400" s="34" t="b">
        <f t="shared" si="68"/>
        <v>0</v>
      </c>
      <c r="L400" s="26">
        <v>0</v>
      </c>
      <c r="M400" s="26">
        <v>0</v>
      </c>
      <c r="N400" s="26">
        <v>0</v>
      </c>
      <c r="O400" s="26">
        <v>0</v>
      </c>
      <c r="P400" s="26">
        <v>0</v>
      </c>
      <c r="Q400" s="26">
        <v>0</v>
      </c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>
        <v>0</v>
      </c>
      <c r="X400" s="26">
        <v>0</v>
      </c>
      <c r="Y400" s="26">
        <v>5</v>
      </c>
      <c r="Z400" s="26">
        <v>178</v>
      </c>
    </row>
    <row r="401" spans="3:26" x14ac:dyDescent="0.2">
      <c r="C401" s="34" t="b">
        <f t="shared" si="60"/>
        <v>0</v>
      </c>
      <c r="D401" s="34" t="b">
        <f t="shared" si="61"/>
        <v>0</v>
      </c>
      <c r="E401" s="34" t="b">
        <f t="shared" si="62"/>
        <v>0</v>
      </c>
      <c r="F401" s="34" t="b">
        <f t="shared" si="63"/>
        <v>0</v>
      </c>
      <c r="G401" s="34" t="b">
        <f t="shared" si="64"/>
        <v>0</v>
      </c>
      <c r="H401" s="34" t="b">
        <f t="shared" si="65"/>
        <v>0</v>
      </c>
      <c r="I401" s="34" t="b">
        <f t="shared" si="66"/>
        <v>0</v>
      </c>
      <c r="J401" s="34" t="b">
        <f t="shared" si="67"/>
        <v>0</v>
      </c>
      <c r="K401" s="34" t="b">
        <f t="shared" si="68"/>
        <v>0</v>
      </c>
      <c r="L401" s="26">
        <v>0</v>
      </c>
      <c r="M401" s="26">
        <v>0</v>
      </c>
      <c r="N401" s="26">
        <v>0</v>
      </c>
      <c r="O401" s="26">
        <v>0</v>
      </c>
      <c r="P401" s="26">
        <v>0</v>
      </c>
      <c r="Q401" s="26">
        <v>0</v>
      </c>
      <c r="R401" s="26">
        <v>0</v>
      </c>
      <c r="S401" s="26">
        <v>0</v>
      </c>
      <c r="T401" s="26">
        <v>0</v>
      </c>
      <c r="U401" s="26">
        <v>0</v>
      </c>
      <c r="V401" s="26">
        <v>0</v>
      </c>
      <c r="W401" s="26">
        <v>0</v>
      </c>
      <c r="X401" s="26">
        <v>0</v>
      </c>
      <c r="Y401" s="26">
        <v>5</v>
      </c>
      <c r="Z401" s="26">
        <v>179</v>
      </c>
    </row>
    <row r="402" spans="3:26" x14ac:dyDescent="0.2">
      <c r="C402" s="34" t="b">
        <f t="shared" si="60"/>
        <v>0</v>
      </c>
      <c r="D402" s="34" t="b">
        <f t="shared" si="61"/>
        <v>0</v>
      </c>
      <c r="E402" s="34" t="b">
        <f t="shared" si="62"/>
        <v>0</v>
      </c>
      <c r="F402" s="34" t="b">
        <f t="shared" si="63"/>
        <v>0</v>
      </c>
      <c r="G402" s="34" t="b">
        <f t="shared" si="64"/>
        <v>0</v>
      </c>
      <c r="H402" s="34" t="b">
        <f t="shared" si="65"/>
        <v>0</v>
      </c>
      <c r="I402" s="34" t="b">
        <f t="shared" si="66"/>
        <v>0</v>
      </c>
      <c r="J402" s="34" t="b">
        <f t="shared" si="67"/>
        <v>0</v>
      </c>
      <c r="K402" s="34" t="b">
        <f t="shared" si="68"/>
        <v>0</v>
      </c>
      <c r="L402" s="26">
        <v>0</v>
      </c>
      <c r="M402" s="26">
        <v>0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0</v>
      </c>
      <c r="Y402" s="26">
        <v>5</v>
      </c>
      <c r="Z402" s="26">
        <v>180</v>
      </c>
    </row>
    <row r="403" spans="3:26" x14ac:dyDescent="0.2">
      <c r="C403" s="34" t="b">
        <f t="shared" si="60"/>
        <v>0</v>
      </c>
      <c r="D403" s="34" t="b">
        <f t="shared" si="61"/>
        <v>0</v>
      </c>
      <c r="E403" s="34" t="b">
        <f t="shared" si="62"/>
        <v>0</v>
      </c>
      <c r="F403" s="34" t="b">
        <f t="shared" si="63"/>
        <v>0</v>
      </c>
      <c r="G403" s="34" t="b">
        <f t="shared" si="64"/>
        <v>0</v>
      </c>
      <c r="H403" s="34" t="b">
        <f t="shared" si="65"/>
        <v>0</v>
      </c>
      <c r="I403" s="34" t="b">
        <f t="shared" si="66"/>
        <v>0</v>
      </c>
      <c r="J403" s="34" t="b">
        <f t="shared" si="67"/>
        <v>0</v>
      </c>
      <c r="K403" s="34" t="b">
        <f t="shared" si="68"/>
        <v>0</v>
      </c>
      <c r="L403" s="26">
        <v>0</v>
      </c>
      <c r="M403" s="26">
        <v>0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5</v>
      </c>
      <c r="Z403" s="26">
        <v>181</v>
      </c>
    </row>
    <row r="404" spans="3:26" x14ac:dyDescent="0.2">
      <c r="C404" s="34" t="b">
        <f t="shared" si="60"/>
        <v>0</v>
      </c>
      <c r="D404" s="34" t="b">
        <f t="shared" si="61"/>
        <v>0</v>
      </c>
      <c r="E404" s="34" t="b">
        <f t="shared" si="62"/>
        <v>0</v>
      </c>
      <c r="F404" s="34" t="b">
        <f t="shared" si="63"/>
        <v>0</v>
      </c>
      <c r="G404" s="34" t="b">
        <f t="shared" si="64"/>
        <v>0</v>
      </c>
      <c r="H404" s="34" t="b">
        <f t="shared" si="65"/>
        <v>0</v>
      </c>
      <c r="I404" s="34" t="b">
        <f t="shared" si="66"/>
        <v>0</v>
      </c>
      <c r="J404" s="34" t="b">
        <f t="shared" si="67"/>
        <v>0</v>
      </c>
      <c r="K404" s="34" t="b">
        <f t="shared" si="68"/>
        <v>0</v>
      </c>
      <c r="L404" s="26">
        <v>0</v>
      </c>
      <c r="M404" s="26">
        <v>0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>
        <v>5</v>
      </c>
      <c r="Z404" s="26">
        <v>182</v>
      </c>
    </row>
    <row r="405" spans="3:26" x14ac:dyDescent="0.2">
      <c r="C405" s="34" t="b">
        <f t="shared" si="60"/>
        <v>0</v>
      </c>
      <c r="D405" s="34" t="b">
        <f t="shared" si="61"/>
        <v>0</v>
      </c>
      <c r="E405" s="34" t="b">
        <f t="shared" si="62"/>
        <v>0</v>
      </c>
      <c r="F405" s="34" t="b">
        <f t="shared" si="63"/>
        <v>0</v>
      </c>
      <c r="G405" s="34" t="b">
        <f t="shared" si="64"/>
        <v>0</v>
      </c>
      <c r="H405" s="34" t="b">
        <f t="shared" si="65"/>
        <v>0</v>
      </c>
      <c r="I405" s="34" t="b">
        <f t="shared" si="66"/>
        <v>0</v>
      </c>
      <c r="J405" s="34" t="b">
        <f t="shared" si="67"/>
        <v>0</v>
      </c>
      <c r="K405" s="34" t="b">
        <f t="shared" si="68"/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5</v>
      </c>
      <c r="Z405" s="26">
        <v>183</v>
      </c>
    </row>
    <row r="406" spans="3:26" x14ac:dyDescent="0.2">
      <c r="C406" s="34" t="b">
        <f t="shared" si="60"/>
        <v>0</v>
      </c>
      <c r="D406" s="34" t="b">
        <f t="shared" si="61"/>
        <v>0</v>
      </c>
      <c r="E406" s="34" t="b">
        <f t="shared" si="62"/>
        <v>0</v>
      </c>
      <c r="F406" s="34" t="b">
        <f t="shared" si="63"/>
        <v>0</v>
      </c>
      <c r="G406" s="34" t="b">
        <f t="shared" si="64"/>
        <v>0</v>
      </c>
      <c r="H406" s="34" t="b">
        <f t="shared" si="65"/>
        <v>0</v>
      </c>
      <c r="I406" s="34" t="b">
        <f t="shared" si="66"/>
        <v>0</v>
      </c>
      <c r="J406" s="34" t="b">
        <f t="shared" si="67"/>
        <v>0</v>
      </c>
      <c r="K406" s="34" t="b">
        <f t="shared" si="68"/>
        <v>0</v>
      </c>
      <c r="L406" s="26">
        <v>0</v>
      </c>
      <c r="M406" s="26">
        <v>0</v>
      </c>
      <c r="N406" s="26">
        <v>0</v>
      </c>
      <c r="O406" s="26">
        <v>0</v>
      </c>
      <c r="P406" s="26">
        <v>0</v>
      </c>
      <c r="Q406" s="26">
        <v>0</v>
      </c>
      <c r="R406" s="26">
        <v>0</v>
      </c>
      <c r="S406" s="26">
        <v>0</v>
      </c>
      <c r="T406" s="26">
        <v>0</v>
      </c>
      <c r="U406" s="26">
        <v>0</v>
      </c>
      <c r="V406" s="26">
        <v>0</v>
      </c>
      <c r="W406" s="26">
        <v>0</v>
      </c>
      <c r="X406" s="26">
        <v>0</v>
      </c>
      <c r="Y406" s="26">
        <v>5</v>
      </c>
      <c r="Z406" s="26">
        <v>184</v>
      </c>
    </row>
    <row r="407" spans="3:26" x14ac:dyDescent="0.2">
      <c r="C407" s="34" t="b">
        <f t="shared" si="60"/>
        <v>0</v>
      </c>
      <c r="D407" s="34" t="b">
        <f t="shared" si="61"/>
        <v>0</v>
      </c>
      <c r="E407" s="34" t="b">
        <f t="shared" si="62"/>
        <v>0</v>
      </c>
      <c r="F407" s="34" t="b">
        <f t="shared" si="63"/>
        <v>0</v>
      </c>
      <c r="G407" s="34" t="b">
        <f t="shared" si="64"/>
        <v>0</v>
      </c>
      <c r="H407" s="34" t="b">
        <f t="shared" si="65"/>
        <v>1</v>
      </c>
      <c r="I407" s="34" t="b">
        <f t="shared" si="66"/>
        <v>0</v>
      </c>
      <c r="J407" s="34" t="b">
        <f t="shared" si="67"/>
        <v>0</v>
      </c>
      <c r="K407" s="34" t="b">
        <f t="shared" si="68"/>
        <v>1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0</v>
      </c>
      <c r="S407" s="26">
        <v>0</v>
      </c>
      <c r="T407" s="26">
        <v>1</v>
      </c>
      <c r="U407" s="26">
        <v>0</v>
      </c>
      <c r="V407" s="26">
        <v>0</v>
      </c>
      <c r="W407" s="26">
        <v>0</v>
      </c>
      <c r="X407" s="26">
        <v>0</v>
      </c>
      <c r="Y407" s="26">
        <v>5</v>
      </c>
      <c r="Z407" s="26">
        <v>185</v>
      </c>
    </row>
    <row r="408" spans="3:26" x14ac:dyDescent="0.2">
      <c r="C408" s="34" t="b">
        <f t="shared" si="60"/>
        <v>0</v>
      </c>
      <c r="D408" s="34" t="b">
        <f t="shared" si="61"/>
        <v>0</v>
      </c>
      <c r="E408" s="34" t="b">
        <f t="shared" si="62"/>
        <v>0</v>
      </c>
      <c r="F408" s="34" t="b">
        <f t="shared" si="63"/>
        <v>0</v>
      </c>
      <c r="G408" s="34" t="b">
        <f t="shared" si="64"/>
        <v>0</v>
      </c>
      <c r="H408" s="34" t="b">
        <f t="shared" si="65"/>
        <v>0</v>
      </c>
      <c r="I408" s="34" t="b">
        <f t="shared" si="66"/>
        <v>0</v>
      </c>
      <c r="J408" s="34" t="b">
        <f t="shared" si="67"/>
        <v>0</v>
      </c>
      <c r="K408" s="34" t="b">
        <f t="shared" si="68"/>
        <v>0</v>
      </c>
      <c r="L408" s="26">
        <v>0</v>
      </c>
      <c r="M408" s="26">
        <v>0</v>
      </c>
      <c r="N408" s="26">
        <v>0</v>
      </c>
      <c r="O408" s="26">
        <v>0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5</v>
      </c>
      <c r="Z408" s="26">
        <v>186</v>
      </c>
    </row>
    <row r="409" spans="3:26" x14ac:dyDescent="0.2">
      <c r="C409" s="34" t="b">
        <f t="shared" si="60"/>
        <v>0</v>
      </c>
      <c r="D409" s="34" t="b">
        <f t="shared" si="61"/>
        <v>0</v>
      </c>
      <c r="E409" s="34" t="b">
        <f t="shared" si="62"/>
        <v>0</v>
      </c>
      <c r="F409" s="34" t="b">
        <f t="shared" si="63"/>
        <v>0</v>
      </c>
      <c r="G409" s="34" t="b">
        <f t="shared" si="64"/>
        <v>0</v>
      </c>
      <c r="H409" s="34" t="b">
        <f t="shared" si="65"/>
        <v>0</v>
      </c>
      <c r="I409" s="34" t="b">
        <f t="shared" si="66"/>
        <v>0</v>
      </c>
      <c r="J409" s="34" t="b">
        <f t="shared" si="67"/>
        <v>0</v>
      </c>
      <c r="K409" s="34" t="b">
        <f t="shared" si="68"/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>
        <v>5</v>
      </c>
      <c r="Z409" s="26">
        <v>187</v>
      </c>
    </row>
    <row r="410" spans="3:26" x14ac:dyDescent="0.2">
      <c r="C410" s="34" t="b">
        <f t="shared" si="60"/>
        <v>0</v>
      </c>
      <c r="D410" s="34" t="b">
        <f t="shared" si="61"/>
        <v>0</v>
      </c>
      <c r="E410" s="34" t="b">
        <f t="shared" si="62"/>
        <v>0</v>
      </c>
      <c r="F410" s="34" t="b">
        <f t="shared" si="63"/>
        <v>0</v>
      </c>
      <c r="G410" s="34" t="b">
        <f t="shared" si="64"/>
        <v>0</v>
      </c>
      <c r="H410" s="34" t="b">
        <f t="shared" si="65"/>
        <v>0</v>
      </c>
      <c r="I410" s="34" t="b">
        <f t="shared" si="66"/>
        <v>0</v>
      </c>
      <c r="J410" s="34" t="b">
        <f t="shared" si="67"/>
        <v>0</v>
      </c>
      <c r="K410" s="34" t="b">
        <f t="shared" si="68"/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</v>
      </c>
      <c r="Z410" s="26">
        <v>188</v>
      </c>
    </row>
    <row r="411" spans="3:26" x14ac:dyDescent="0.2">
      <c r="C411" s="34" t="b">
        <f t="shared" si="60"/>
        <v>0</v>
      </c>
      <c r="D411" s="34" t="b">
        <f t="shared" si="61"/>
        <v>0</v>
      </c>
      <c r="E411" s="34" t="b">
        <f t="shared" si="62"/>
        <v>0</v>
      </c>
      <c r="F411" s="34" t="b">
        <f t="shared" si="63"/>
        <v>0</v>
      </c>
      <c r="G411" s="34" t="b">
        <f t="shared" si="64"/>
        <v>0</v>
      </c>
      <c r="H411" s="34" t="b">
        <f t="shared" si="65"/>
        <v>1</v>
      </c>
      <c r="I411" s="34" t="b">
        <f t="shared" si="66"/>
        <v>0</v>
      </c>
      <c r="J411" s="34" t="b">
        <f t="shared" si="67"/>
        <v>0</v>
      </c>
      <c r="K411" s="34" t="b">
        <f t="shared" si="68"/>
        <v>1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1</v>
      </c>
      <c r="U411" s="26">
        <v>0</v>
      </c>
      <c r="V411" s="26">
        <v>0</v>
      </c>
      <c r="W411" s="26">
        <v>0</v>
      </c>
      <c r="X411" s="26">
        <v>0</v>
      </c>
      <c r="Y411" s="26">
        <v>5</v>
      </c>
      <c r="Z411" s="26">
        <v>189</v>
      </c>
    </row>
    <row r="412" spans="3:26" x14ac:dyDescent="0.2">
      <c r="C412" s="34" t="b">
        <f t="shared" si="60"/>
        <v>0</v>
      </c>
      <c r="D412" s="34" t="b">
        <f t="shared" si="61"/>
        <v>0</v>
      </c>
      <c r="E412" s="34" t="b">
        <f t="shared" si="62"/>
        <v>0</v>
      </c>
      <c r="F412" s="34" t="b">
        <f t="shared" si="63"/>
        <v>0</v>
      </c>
      <c r="G412" s="34" t="b">
        <f t="shared" si="64"/>
        <v>0</v>
      </c>
      <c r="H412" s="34" t="b">
        <f t="shared" si="65"/>
        <v>0</v>
      </c>
      <c r="I412" s="34" t="b">
        <f t="shared" si="66"/>
        <v>0</v>
      </c>
      <c r="J412" s="34" t="b">
        <f t="shared" si="67"/>
        <v>0</v>
      </c>
      <c r="K412" s="34" t="b">
        <f t="shared" si="68"/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5</v>
      </c>
      <c r="Z412" s="26">
        <v>190</v>
      </c>
    </row>
    <row r="413" spans="3:26" x14ac:dyDescent="0.2">
      <c r="C413" s="34" t="b">
        <f t="shared" si="60"/>
        <v>0</v>
      </c>
      <c r="D413" s="34" t="b">
        <f t="shared" si="61"/>
        <v>0</v>
      </c>
      <c r="E413" s="34" t="b">
        <f t="shared" si="62"/>
        <v>0</v>
      </c>
      <c r="F413" s="34" t="b">
        <f t="shared" si="63"/>
        <v>0</v>
      </c>
      <c r="G413" s="34" t="b">
        <f t="shared" si="64"/>
        <v>0</v>
      </c>
      <c r="H413" s="34" t="b">
        <f t="shared" si="65"/>
        <v>0</v>
      </c>
      <c r="I413" s="34" t="b">
        <f t="shared" si="66"/>
        <v>0</v>
      </c>
      <c r="J413" s="34" t="b">
        <f t="shared" si="67"/>
        <v>0</v>
      </c>
      <c r="K413" s="34" t="b">
        <f t="shared" si="68"/>
        <v>0</v>
      </c>
      <c r="L413" s="26">
        <v>0</v>
      </c>
      <c r="M413" s="26">
        <v>0</v>
      </c>
      <c r="N413" s="26">
        <v>0</v>
      </c>
      <c r="O413" s="26">
        <v>0</v>
      </c>
      <c r="P413" s="26">
        <v>0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5</v>
      </c>
      <c r="Z413" s="26">
        <v>191</v>
      </c>
    </row>
    <row r="414" spans="3:26" x14ac:dyDescent="0.2">
      <c r="C414" s="34" t="b">
        <f t="shared" si="60"/>
        <v>0</v>
      </c>
      <c r="D414" s="34" t="b">
        <f t="shared" si="61"/>
        <v>0</v>
      </c>
      <c r="E414" s="34" t="b">
        <f t="shared" si="62"/>
        <v>0</v>
      </c>
      <c r="F414" s="34" t="b">
        <f t="shared" si="63"/>
        <v>0</v>
      </c>
      <c r="G414" s="34" t="b">
        <f t="shared" si="64"/>
        <v>0</v>
      </c>
      <c r="H414" s="34" t="b">
        <f t="shared" si="65"/>
        <v>1</v>
      </c>
      <c r="I414" s="34" t="b">
        <f t="shared" si="66"/>
        <v>0</v>
      </c>
      <c r="J414" s="34" t="b">
        <f t="shared" si="67"/>
        <v>0</v>
      </c>
      <c r="K414" s="34" t="b">
        <f t="shared" si="68"/>
        <v>1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1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0</v>
      </c>
      <c r="Y414" s="26">
        <v>5</v>
      </c>
      <c r="Z414" s="26">
        <v>192</v>
      </c>
    </row>
    <row r="415" spans="3:26" x14ac:dyDescent="0.2">
      <c r="C415" s="34" t="b">
        <f t="shared" si="60"/>
        <v>1</v>
      </c>
      <c r="D415" s="34" t="b">
        <f t="shared" si="61"/>
        <v>0</v>
      </c>
      <c r="E415" s="34" t="b">
        <f t="shared" si="62"/>
        <v>0</v>
      </c>
      <c r="F415" s="34" t="b">
        <f t="shared" si="63"/>
        <v>0</v>
      </c>
      <c r="G415" s="34" t="b">
        <f t="shared" si="64"/>
        <v>0</v>
      </c>
      <c r="H415" s="34" t="b">
        <f t="shared" si="65"/>
        <v>0</v>
      </c>
      <c r="I415" s="34" t="b">
        <f t="shared" si="66"/>
        <v>0</v>
      </c>
      <c r="J415" s="34" t="b">
        <f t="shared" si="67"/>
        <v>0</v>
      </c>
      <c r="K415" s="34" t="b">
        <f t="shared" si="68"/>
        <v>1</v>
      </c>
      <c r="L415" s="26">
        <v>1</v>
      </c>
      <c r="M415" s="26">
        <v>0</v>
      </c>
      <c r="N415" s="26">
        <v>0</v>
      </c>
      <c r="O415" s="26">
        <v>0</v>
      </c>
      <c r="P415" s="26">
        <v>0</v>
      </c>
      <c r="Q415" s="26">
        <v>0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Y415" s="26">
        <v>5</v>
      </c>
      <c r="Z415" s="26">
        <v>193</v>
      </c>
    </row>
    <row r="416" spans="3:26" x14ac:dyDescent="0.2">
      <c r="C416" s="34" t="b">
        <f t="shared" si="60"/>
        <v>0</v>
      </c>
      <c r="D416" s="34" t="b">
        <f t="shared" si="61"/>
        <v>0</v>
      </c>
      <c r="E416" s="34" t="b">
        <f t="shared" si="62"/>
        <v>0</v>
      </c>
      <c r="F416" s="34" t="b">
        <f t="shared" si="63"/>
        <v>0</v>
      </c>
      <c r="G416" s="34" t="b">
        <f t="shared" si="64"/>
        <v>0</v>
      </c>
      <c r="H416" s="34" t="b">
        <f t="shared" si="65"/>
        <v>0</v>
      </c>
      <c r="I416" s="34" t="b">
        <f t="shared" si="66"/>
        <v>0</v>
      </c>
      <c r="J416" s="34" t="b">
        <f t="shared" si="67"/>
        <v>0</v>
      </c>
      <c r="K416" s="34" t="b">
        <f t="shared" si="68"/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  <c r="X416" s="26">
        <v>0</v>
      </c>
      <c r="Y416" s="26">
        <v>5</v>
      </c>
      <c r="Z416" s="26">
        <v>194</v>
      </c>
    </row>
    <row r="417" spans="3:26" x14ac:dyDescent="0.2">
      <c r="C417" s="34" t="b">
        <f t="shared" si="60"/>
        <v>0</v>
      </c>
      <c r="D417" s="34" t="b">
        <f t="shared" si="61"/>
        <v>0</v>
      </c>
      <c r="E417" s="34" t="b">
        <f t="shared" si="62"/>
        <v>0</v>
      </c>
      <c r="F417" s="34" t="b">
        <f t="shared" si="63"/>
        <v>0</v>
      </c>
      <c r="G417" s="34" t="b">
        <f t="shared" si="64"/>
        <v>0</v>
      </c>
      <c r="H417" s="34" t="b">
        <f t="shared" si="65"/>
        <v>1</v>
      </c>
      <c r="I417" s="34" t="b">
        <f t="shared" si="66"/>
        <v>0</v>
      </c>
      <c r="J417" s="34" t="b">
        <f t="shared" si="67"/>
        <v>0</v>
      </c>
      <c r="K417" s="34" t="b">
        <f t="shared" si="68"/>
        <v>1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1</v>
      </c>
      <c r="U417" s="26">
        <v>0</v>
      </c>
      <c r="V417" s="26">
        <v>0</v>
      </c>
      <c r="W417" s="26">
        <v>0</v>
      </c>
      <c r="X417" s="26">
        <v>0</v>
      </c>
      <c r="Y417" s="26">
        <v>5</v>
      </c>
      <c r="Z417" s="26">
        <v>195</v>
      </c>
    </row>
    <row r="418" spans="3:26" x14ac:dyDescent="0.2">
      <c r="C418" s="34" t="b">
        <f t="shared" si="60"/>
        <v>0</v>
      </c>
      <c r="D418" s="34" t="b">
        <f t="shared" si="61"/>
        <v>0</v>
      </c>
      <c r="E418" s="34" t="b">
        <f t="shared" si="62"/>
        <v>0</v>
      </c>
      <c r="F418" s="34" t="b">
        <f t="shared" si="63"/>
        <v>0</v>
      </c>
      <c r="G418" s="34" t="b">
        <f t="shared" si="64"/>
        <v>0</v>
      </c>
      <c r="H418" s="34" t="b">
        <f t="shared" si="65"/>
        <v>0</v>
      </c>
      <c r="I418" s="34" t="b">
        <f t="shared" si="66"/>
        <v>0</v>
      </c>
      <c r="J418" s="34" t="b">
        <f t="shared" si="67"/>
        <v>0</v>
      </c>
      <c r="K418" s="34" t="b">
        <f t="shared" si="68"/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5</v>
      </c>
      <c r="Z418" s="26">
        <v>196</v>
      </c>
    </row>
    <row r="419" spans="3:26" x14ac:dyDescent="0.2">
      <c r="C419" s="34" t="b">
        <f t="shared" si="60"/>
        <v>0</v>
      </c>
      <c r="D419" s="34" t="b">
        <f t="shared" si="61"/>
        <v>0</v>
      </c>
      <c r="E419" s="34" t="b">
        <f t="shared" si="62"/>
        <v>0</v>
      </c>
      <c r="F419" s="34" t="b">
        <f t="shared" si="63"/>
        <v>0</v>
      </c>
      <c r="G419" s="34" t="b">
        <f t="shared" si="64"/>
        <v>0</v>
      </c>
      <c r="H419" s="34" t="b">
        <f t="shared" si="65"/>
        <v>0</v>
      </c>
      <c r="I419" s="34" t="b">
        <f t="shared" si="66"/>
        <v>0</v>
      </c>
      <c r="J419" s="34" t="b">
        <f t="shared" si="67"/>
        <v>0</v>
      </c>
      <c r="K419" s="34" t="b">
        <f t="shared" si="68"/>
        <v>0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0</v>
      </c>
      <c r="W419" s="26">
        <v>0</v>
      </c>
      <c r="X419" s="26">
        <v>0</v>
      </c>
      <c r="Y419" s="26">
        <v>5</v>
      </c>
      <c r="Z419" s="26">
        <v>197</v>
      </c>
    </row>
    <row r="420" spans="3:26" x14ac:dyDescent="0.2">
      <c r="C420" s="34" t="b">
        <f t="shared" si="60"/>
        <v>0</v>
      </c>
      <c r="D420" s="34" t="b">
        <f t="shared" si="61"/>
        <v>0</v>
      </c>
      <c r="E420" s="34" t="b">
        <f t="shared" si="62"/>
        <v>0</v>
      </c>
      <c r="F420" s="34" t="b">
        <f t="shared" si="63"/>
        <v>0</v>
      </c>
      <c r="G420" s="34" t="b">
        <f t="shared" si="64"/>
        <v>0</v>
      </c>
      <c r="H420" s="34" t="b">
        <f t="shared" si="65"/>
        <v>0</v>
      </c>
      <c r="I420" s="34" t="b">
        <f t="shared" si="66"/>
        <v>0</v>
      </c>
      <c r="J420" s="34" t="b">
        <f t="shared" si="67"/>
        <v>0</v>
      </c>
      <c r="K420" s="34" t="b">
        <f t="shared" si="68"/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5</v>
      </c>
      <c r="Z420" s="26">
        <v>198</v>
      </c>
    </row>
    <row r="421" spans="3:26" x14ac:dyDescent="0.2">
      <c r="C421" s="34" t="b">
        <f t="shared" si="60"/>
        <v>0</v>
      </c>
      <c r="D421" s="34" t="b">
        <f t="shared" si="61"/>
        <v>0</v>
      </c>
      <c r="E421" s="34" t="b">
        <f t="shared" si="62"/>
        <v>0</v>
      </c>
      <c r="F421" s="34" t="b">
        <f t="shared" si="63"/>
        <v>0</v>
      </c>
      <c r="G421" s="34" t="b">
        <f t="shared" si="64"/>
        <v>0</v>
      </c>
      <c r="H421" s="34" t="b">
        <f t="shared" si="65"/>
        <v>0</v>
      </c>
      <c r="I421" s="34" t="b">
        <f t="shared" si="66"/>
        <v>0</v>
      </c>
      <c r="J421" s="34" t="b">
        <f t="shared" si="67"/>
        <v>0</v>
      </c>
      <c r="K421" s="34" t="b">
        <f t="shared" si="68"/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>
        <v>5</v>
      </c>
      <c r="Z421" s="26">
        <v>199</v>
      </c>
    </row>
    <row r="422" spans="3:26" x14ac:dyDescent="0.2">
      <c r="C422" s="34" t="b">
        <f t="shared" si="60"/>
        <v>0</v>
      </c>
      <c r="D422" s="34" t="b">
        <f t="shared" si="61"/>
        <v>0</v>
      </c>
      <c r="E422" s="34" t="b">
        <f t="shared" si="62"/>
        <v>0</v>
      </c>
      <c r="F422" s="34" t="b">
        <f t="shared" si="63"/>
        <v>0</v>
      </c>
      <c r="G422" s="34" t="b">
        <f t="shared" si="64"/>
        <v>0</v>
      </c>
      <c r="H422" s="34" t="b">
        <f t="shared" si="65"/>
        <v>0</v>
      </c>
      <c r="I422" s="34" t="b">
        <f t="shared" si="66"/>
        <v>0</v>
      </c>
      <c r="J422" s="34" t="b">
        <f t="shared" si="67"/>
        <v>0</v>
      </c>
      <c r="K422" s="34" t="b">
        <f t="shared" si="68"/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>
        <v>5</v>
      </c>
      <c r="Z422" s="26">
        <v>200</v>
      </c>
    </row>
    <row r="423" spans="3:26" x14ac:dyDescent="0.2">
      <c r="C423" s="34" t="b">
        <f t="shared" si="60"/>
        <v>0</v>
      </c>
      <c r="D423" s="34" t="b">
        <f t="shared" si="61"/>
        <v>0</v>
      </c>
      <c r="E423" s="34" t="b">
        <f t="shared" si="62"/>
        <v>0</v>
      </c>
      <c r="F423" s="34" t="b">
        <f t="shared" si="63"/>
        <v>0</v>
      </c>
      <c r="G423" s="34" t="b">
        <f t="shared" si="64"/>
        <v>0</v>
      </c>
      <c r="H423" s="34" t="b">
        <f t="shared" si="65"/>
        <v>1</v>
      </c>
      <c r="I423" s="34" t="b">
        <f t="shared" si="66"/>
        <v>0</v>
      </c>
      <c r="J423" s="34" t="b">
        <f t="shared" si="67"/>
        <v>1</v>
      </c>
      <c r="K423" s="34" t="b">
        <f t="shared" si="68"/>
        <v>1</v>
      </c>
      <c r="L423" s="26">
        <v>0</v>
      </c>
      <c r="M423" s="26">
        <v>0</v>
      </c>
      <c r="N423" s="26">
        <v>0</v>
      </c>
      <c r="O423" s="26">
        <v>0</v>
      </c>
      <c r="P423" s="26">
        <v>0</v>
      </c>
      <c r="Q423" s="26">
        <v>0</v>
      </c>
      <c r="R423" s="26">
        <v>0</v>
      </c>
      <c r="S423" s="26">
        <v>1</v>
      </c>
      <c r="T423" s="26">
        <v>1</v>
      </c>
      <c r="U423" s="26">
        <v>0</v>
      </c>
      <c r="V423" s="26">
        <v>0</v>
      </c>
      <c r="W423" s="26">
        <v>0</v>
      </c>
      <c r="X423" s="26">
        <v>0</v>
      </c>
      <c r="Y423" s="26">
        <v>5</v>
      </c>
      <c r="Z423" s="26">
        <v>201</v>
      </c>
    </row>
    <row r="424" spans="3:26" x14ac:dyDescent="0.2">
      <c r="C424" s="34" t="b">
        <f t="shared" si="60"/>
        <v>0</v>
      </c>
      <c r="D424" s="34" t="b">
        <f t="shared" si="61"/>
        <v>0</v>
      </c>
      <c r="E424" s="34" t="b">
        <f t="shared" si="62"/>
        <v>0</v>
      </c>
      <c r="F424" s="34" t="b">
        <f t="shared" si="63"/>
        <v>0</v>
      </c>
      <c r="G424" s="34" t="b">
        <f t="shared" si="64"/>
        <v>0</v>
      </c>
      <c r="H424" s="34" t="b">
        <f t="shared" si="65"/>
        <v>0</v>
      </c>
      <c r="I424" s="34" t="b">
        <f t="shared" si="66"/>
        <v>0</v>
      </c>
      <c r="J424" s="34" t="b">
        <f t="shared" si="67"/>
        <v>0</v>
      </c>
      <c r="K424" s="34" t="b">
        <f t="shared" si="68"/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5</v>
      </c>
      <c r="Z424" s="26">
        <v>202</v>
      </c>
    </row>
    <row r="425" spans="3:26" x14ac:dyDescent="0.2">
      <c r="C425" s="34" t="b">
        <f t="shared" si="60"/>
        <v>0</v>
      </c>
      <c r="D425" s="34" t="b">
        <f t="shared" si="61"/>
        <v>0</v>
      </c>
      <c r="E425" s="34" t="b">
        <f t="shared" si="62"/>
        <v>0</v>
      </c>
      <c r="F425" s="34" t="b">
        <f t="shared" si="63"/>
        <v>0</v>
      </c>
      <c r="G425" s="34" t="b">
        <f t="shared" si="64"/>
        <v>0</v>
      </c>
      <c r="H425" s="34" t="b">
        <f t="shared" si="65"/>
        <v>0</v>
      </c>
      <c r="I425" s="34" t="b">
        <f t="shared" si="66"/>
        <v>0</v>
      </c>
      <c r="J425" s="34" t="b">
        <f t="shared" si="67"/>
        <v>0</v>
      </c>
      <c r="K425" s="34" t="b">
        <f t="shared" si="68"/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Y425" s="26">
        <v>5</v>
      </c>
      <c r="Z425" s="26">
        <v>203</v>
      </c>
    </row>
    <row r="426" spans="3:26" x14ac:dyDescent="0.2">
      <c r="C426" s="34" t="b">
        <f t="shared" si="60"/>
        <v>0</v>
      </c>
      <c r="D426" s="34" t="b">
        <f t="shared" si="61"/>
        <v>0</v>
      </c>
      <c r="E426" s="34" t="b">
        <f t="shared" si="62"/>
        <v>0</v>
      </c>
      <c r="F426" s="34" t="b">
        <f t="shared" si="63"/>
        <v>0</v>
      </c>
      <c r="G426" s="34" t="b">
        <f t="shared" si="64"/>
        <v>0</v>
      </c>
      <c r="H426" s="34" t="b">
        <f t="shared" si="65"/>
        <v>1</v>
      </c>
      <c r="I426" s="34" t="b">
        <f t="shared" si="66"/>
        <v>0</v>
      </c>
      <c r="J426" s="34" t="b">
        <f t="shared" si="67"/>
        <v>0</v>
      </c>
      <c r="K426" s="34" t="b">
        <f t="shared" si="68"/>
        <v>1</v>
      </c>
      <c r="L426" s="26">
        <v>0</v>
      </c>
      <c r="M426" s="26">
        <v>0</v>
      </c>
      <c r="N426" s="26">
        <v>0</v>
      </c>
      <c r="O426" s="26">
        <v>0</v>
      </c>
      <c r="P426" s="26">
        <v>0</v>
      </c>
      <c r="Q426" s="26">
        <v>1</v>
      </c>
      <c r="R426" s="26">
        <v>0</v>
      </c>
      <c r="S426" s="26">
        <v>0</v>
      </c>
      <c r="T426" s="26">
        <v>0</v>
      </c>
      <c r="U426" s="26">
        <v>0</v>
      </c>
      <c r="V426" s="26">
        <v>0</v>
      </c>
      <c r="W426" s="26">
        <v>0</v>
      </c>
      <c r="X426" s="26">
        <v>0</v>
      </c>
      <c r="Y426" s="26">
        <v>5</v>
      </c>
      <c r="Z426" s="26">
        <v>204</v>
      </c>
    </row>
    <row r="427" spans="3:26" x14ac:dyDescent="0.2">
      <c r="C427" s="34" t="b">
        <f t="shared" si="60"/>
        <v>0</v>
      </c>
      <c r="D427" s="34" t="b">
        <f t="shared" si="61"/>
        <v>0</v>
      </c>
      <c r="E427" s="34" t="b">
        <f t="shared" si="62"/>
        <v>0</v>
      </c>
      <c r="F427" s="34" t="b">
        <f t="shared" si="63"/>
        <v>0</v>
      </c>
      <c r="G427" s="34" t="b">
        <f t="shared" si="64"/>
        <v>0</v>
      </c>
      <c r="H427" s="34" t="b">
        <f t="shared" si="65"/>
        <v>0</v>
      </c>
      <c r="I427" s="34" t="b">
        <f t="shared" si="66"/>
        <v>0</v>
      </c>
      <c r="J427" s="34" t="b">
        <f t="shared" si="67"/>
        <v>0</v>
      </c>
      <c r="K427" s="34" t="b">
        <f t="shared" si="68"/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  <c r="X427" s="26">
        <v>0</v>
      </c>
      <c r="Y427" s="26">
        <v>5</v>
      </c>
      <c r="Z427" s="26">
        <v>205</v>
      </c>
    </row>
    <row r="428" spans="3:26" x14ac:dyDescent="0.2">
      <c r="C428" s="34" t="b">
        <f t="shared" si="60"/>
        <v>0</v>
      </c>
      <c r="D428" s="34" t="b">
        <f t="shared" si="61"/>
        <v>0</v>
      </c>
      <c r="E428" s="34" t="b">
        <f t="shared" si="62"/>
        <v>0</v>
      </c>
      <c r="F428" s="34" t="b">
        <f t="shared" si="63"/>
        <v>0</v>
      </c>
      <c r="G428" s="34" t="b">
        <f t="shared" si="64"/>
        <v>0</v>
      </c>
      <c r="H428" s="34" t="b">
        <f t="shared" si="65"/>
        <v>1</v>
      </c>
      <c r="I428" s="34" t="b">
        <f t="shared" si="66"/>
        <v>0</v>
      </c>
      <c r="J428" s="34" t="b">
        <f t="shared" si="67"/>
        <v>0</v>
      </c>
      <c r="K428" s="34" t="b">
        <f t="shared" si="68"/>
        <v>1</v>
      </c>
      <c r="L428" s="26">
        <v>0</v>
      </c>
      <c r="M428" s="26">
        <v>0</v>
      </c>
      <c r="N428" s="26">
        <v>0</v>
      </c>
      <c r="O428" s="26">
        <v>0</v>
      </c>
      <c r="P428" s="26">
        <v>0</v>
      </c>
      <c r="Q428" s="26">
        <v>0</v>
      </c>
      <c r="R428" s="26">
        <v>0</v>
      </c>
      <c r="S428" s="26">
        <v>0</v>
      </c>
      <c r="T428" s="26">
        <v>1</v>
      </c>
      <c r="U428" s="26">
        <v>0</v>
      </c>
      <c r="V428" s="26">
        <v>0</v>
      </c>
      <c r="W428" s="26">
        <v>0</v>
      </c>
      <c r="X428" s="26">
        <v>0</v>
      </c>
      <c r="Y428" s="26">
        <v>5</v>
      </c>
      <c r="Z428" s="26">
        <v>206</v>
      </c>
    </row>
    <row r="429" spans="3:26" x14ac:dyDescent="0.2">
      <c r="C429" s="34" t="b">
        <f t="shared" si="60"/>
        <v>0</v>
      </c>
      <c r="D429" s="34" t="b">
        <f t="shared" si="61"/>
        <v>0</v>
      </c>
      <c r="E429" s="34" t="b">
        <f t="shared" si="62"/>
        <v>0</v>
      </c>
      <c r="F429" s="34" t="b">
        <f t="shared" si="63"/>
        <v>0</v>
      </c>
      <c r="G429" s="34" t="b">
        <f t="shared" si="64"/>
        <v>0</v>
      </c>
      <c r="H429" s="34" t="b">
        <f t="shared" si="65"/>
        <v>0</v>
      </c>
      <c r="I429" s="34" t="b">
        <f t="shared" si="66"/>
        <v>0</v>
      </c>
      <c r="J429" s="34" t="b">
        <f t="shared" si="67"/>
        <v>0</v>
      </c>
      <c r="K429" s="34" t="b">
        <f t="shared" si="68"/>
        <v>0</v>
      </c>
      <c r="L429" s="26">
        <v>0</v>
      </c>
      <c r="M429" s="26">
        <v>0</v>
      </c>
      <c r="N429" s="26">
        <v>0</v>
      </c>
      <c r="O429" s="26">
        <v>0</v>
      </c>
      <c r="P429" s="26">
        <v>0</v>
      </c>
      <c r="Q429" s="26">
        <v>0</v>
      </c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5</v>
      </c>
      <c r="Z429" s="26">
        <v>207</v>
      </c>
    </row>
    <row r="430" spans="3:26" x14ac:dyDescent="0.2">
      <c r="C430" s="34" t="b">
        <f t="shared" si="60"/>
        <v>0</v>
      </c>
      <c r="D430" s="34" t="b">
        <f t="shared" si="61"/>
        <v>0</v>
      </c>
      <c r="E430" s="34" t="b">
        <f t="shared" si="62"/>
        <v>0</v>
      </c>
      <c r="F430" s="34" t="b">
        <f t="shared" si="63"/>
        <v>0</v>
      </c>
      <c r="G430" s="34" t="b">
        <f t="shared" si="64"/>
        <v>0</v>
      </c>
      <c r="H430" s="34" t="b">
        <f t="shared" si="65"/>
        <v>0</v>
      </c>
      <c r="I430" s="34" t="b">
        <f t="shared" si="66"/>
        <v>0</v>
      </c>
      <c r="J430" s="34" t="b">
        <f t="shared" si="67"/>
        <v>0</v>
      </c>
      <c r="K430" s="34" t="b">
        <f t="shared" si="68"/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0</v>
      </c>
      <c r="Q430" s="26">
        <v>0</v>
      </c>
      <c r="R430" s="26">
        <v>0</v>
      </c>
      <c r="S430" s="26">
        <v>0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5</v>
      </c>
      <c r="Z430" s="26">
        <v>208</v>
      </c>
    </row>
    <row r="431" spans="3:26" x14ac:dyDescent="0.2">
      <c r="C431" s="34" t="b">
        <f t="shared" si="60"/>
        <v>0</v>
      </c>
      <c r="D431" s="34" t="b">
        <f t="shared" si="61"/>
        <v>0</v>
      </c>
      <c r="E431" s="34" t="b">
        <f t="shared" si="62"/>
        <v>0</v>
      </c>
      <c r="F431" s="34" t="b">
        <f t="shared" si="63"/>
        <v>0</v>
      </c>
      <c r="G431" s="34" t="b">
        <f t="shared" si="64"/>
        <v>0</v>
      </c>
      <c r="H431" s="34" t="b">
        <f t="shared" si="65"/>
        <v>0</v>
      </c>
      <c r="I431" s="34" t="b">
        <f t="shared" si="66"/>
        <v>0</v>
      </c>
      <c r="J431" s="34" t="b">
        <f t="shared" si="67"/>
        <v>0</v>
      </c>
      <c r="K431" s="34" t="b">
        <f t="shared" si="68"/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  <c r="X431" s="26">
        <v>0</v>
      </c>
      <c r="Y431" s="26">
        <v>5</v>
      </c>
      <c r="Z431" s="26">
        <v>209</v>
      </c>
    </row>
    <row r="432" spans="3:26" x14ac:dyDescent="0.2">
      <c r="C432" s="34" t="b">
        <f t="shared" si="60"/>
        <v>0</v>
      </c>
      <c r="D432" s="34" t="b">
        <f t="shared" si="61"/>
        <v>0</v>
      </c>
      <c r="E432" s="34" t="b">
        <f t="shared" si="62"/>
        <v>0</v>
      </c>
      <c r="F432" s="34" t="b">
        <f t="shared" si="63"/>
        <v>0</v>
      </c>
      <c r="G432" s="34" t="b">
        <f t="shared" si="64"/>
        <v>0</v>
      </c>
      <c r="H432" s="34" t="b">
        <f t="shared" si="65"/>
        <v>0</v>
      </c>
      <c r="I432" s="34" t="b">
        <f t="shared" si="66"/>
        <v>0</v>
      </c>
      <c r="J432" s="34" t="b">
        <f t="shared" si="67"/>
        <v>0</v>
      </c>
      <c r="K432" s="34" t="b">
        <f t="shared" si="68"/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  <c r="X432" s="26">
        <v>0</v>
      </c>
      <c r="Y432" s="26">
        <v>5</v>
      </c>
      <c r="Z432" s="26">
        <v>210</v>
      </c>
    </row>
    <row r="433" spans="3:26" x14ac:dyDescent="0.2">
      <c r="C433" s="34" t="b">
        <f t="shared" si="60"/>
        <v>0</v>
      </c>
      <c r="D433" s="34" t="b">
        <f t="shared" si="61"/>
        <v>0</v>
      </c>
      <c r="E433" s="34" t="b">
        <f t="shared" si="62"/>
        <v>0</v>
      </c>
      <c r="F433" s="34" t="b">
        <f t="shared" si="63"/>
        <v>0</v>
      </c>
      <c r="G433" s="34" t="b">
        <f t="shared" si="64"/>
        <v>0</v>
      </c>
      <c r="H433" s="34" t="b">
        <f t="shared" si="65"/>
        <v>0</v>
      </c>
      <c r="I433" s="34" t="b">
        <f t="shared" si="66"/>
        <v>0</v>
      </c>
      <c r="J433" s="34" t="b">
        <f t="shared" si="67"/>
        <v>0</v>
      </c>
      <c r="K433" s="34" t="b">
        <f t="shared" si="68"/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5</v>
      </c>
      <c r="Z433" s="26">
        <v>211</v>
      </c>
    </row>
    <row r="434" spans="3:26" x14ac:dyDescent="0.2">
      <c r="C434" s="34" t="b">
        <f t="shared" si="60"/>
        <v>0</v>
      </c>
      <c r="D434" s="34" t="b">
        <f t="shared" si="61"/>
        <v>0</v>
      </c>
      <c r="E434" s="34" t="b">
        <f t="shared" si="62"/>
        <v>0</v>
      </c>
      <c r="F434" s="34" t="b">
        <f t="shared" si="63"/>
        <v>0</v>
      </c>
      <c r="G434" s="34" t="b">
        <f t="shared" si="64"/>
        <v>0</v>
      </c>
      <c r="H434" s="34" t="b">
        <f t="shared" si="65"/>
        <v>1</v>
      </c>
      <c r="I434" s="34" t="b">
        <f t="shared" si="66"/>
        <v>0</v>
      </c>
      <c r="J434" s="34" t="b">
        <f t="shared" si="67"/>
        <v>0</v>
      </c>
      <c r="K434" s="34" t="b">
        <f t="shared" si="68"/>
        <v>1</v>
      </c>
      <c r="L434" s="26">
        <v>0</v>
      </c>
      <c r="M434" s="26">
        <v>0</v>
      </c>
      <c r="N434" s="26">
        <v>0</v>
      </c>
      <c r="O434" s="26">
        <v>0</v>
      </c>
      <c r="P434" s="26">
        <v>0</v>
      </c>
      <c r="Q434" s="26">
        <v>0</v>
      </c>
      <c r="R434" s="26">
        <v>0</v>
      </c>
      <c r="S434" s="26">
        <v>0</v>
      </c>
      <c r="T434" s="26">
        <v>1</v>
      </c>
      <c r="U434" s="26">
        <v>0</v>
      </c>
      <c r="V434" s="26">
        <v>0</v>
      </c>
      <c r="W434" s="26">
        <v>0</v>
      </c>
      <c r="X434" s="26">
        <v>0</v>
      </c>
      <c r="Y434" s="26">
        <v>5</v>
      </c>
      <c r="Z434" s="26">
        <v>212</v>
      </c>
    </row>
    <row r="435" spans="3:26" x14ac:dyDescent="0.2">
      <c r="C435" s="34" t="b">
        <f t="shared" si="60"/>
        <v>0</v>
      </c>
      <c r="D435" s="34" t="b">
        <f t="shared" si="61"/>
        <v>0</v>
      </c>
      <c r="E435" s="34" t="b">
        <f t="shared" si="62"/>
        <v>0</v>
      </c>
      <c r="F435" s="34" t="b">
        <f t="shared" si="63"/>
        <v>0</v>
      </c>
      <c r="G435" s="34" t="b">
        <f t="shared" si="64"/>
        <v>0</v>
      </c>
      <c r="H435" s="34" t="b">
        <f t="shared" si="65"/>
        <v>0</v>
      </c>
      <c r="I435" s="34" t="b">
        <f t="shared" si="66"/>
        <v>0</v>
      </c>
      <c r="J435" s="34" t="b">
        <f t="shared" si="67"/>
        <v>0</v>
      </c>
      <c r="K435" s="34" t="b">
        <f t="shared" si="68"/>
        <v>0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0</v>
      </c>
      <c r="X435" s="26">
        <v>0</v>
      </c>
      <c r="Y435" s="26">
        <v>5</v>
      </c>
      <c r="Z435" s="26">
        <v>213</v>
      </c>
    </row>
    <row r="436" spans="3:26" x14ac:dyDescent="0.2">
      <c r="C436" s="34" t="b">
        <f t="shared" si="60"/>
        <v>0</v>
      </c>
      <c r="D436" s="34" t="b">
        <f t="shared" si="61"/>
        <v>0</v>
      </c>
      <c r="E436" s="34" t="b">
        <f t="shared" si="62"/>
        <v>0</v>
      </c>
      <c r="F436" s="34" t="b">
        <f t="shared" si="63"/>
        <v>0</v>
      </c>
      <c r="G436" s="34" t="b">
        <f t="shared" si="64"/>
        <v>0</v>
      </c>
      <c r="H436" s="34" t="b">
        <f t="shared" si="65"/>
        <v>0</v>
      </c>
      <c r="I436" s="34" t="b">
        <f t="shared" si="66"/>
        <v>0</v>
      </c>
      <c r="J436" s="34" t="b">
        <f t="shared" si="67"/>
        <v>0</v>
      </c>
      <c r="K436" s="34" t="b">
        <f t="shared" si="68"/>
        <v>0</v>
      </c>
      <c r="L436" s="26">
        <v>0</v>
      </c>
      <c r="M436" s="26">
        <v>0</v>
      </c>
      <c r="N436" s="26">
        <v>0</v>
      </c>
      <c r="O436" s="26">
        <v>0</v>
      </c>
      <c r="P436" s="26">
        <v>0</v>
      </c>
      <c r="Q436" s="26">
        <v>0</v>
      </c>
      <c r="R436" s="26">
        <v>0</v>
      </c>
      <c r="S436" s="26">
        <v>0</v>
      </c>
      <c r="T436" s="26">
        <v>0</v>
      </c>
      <c r="U436" s="26">
        <v>0</v>
      </c>
      <c r="V436" s="26">
        <v>0</v>
      </c>
      <c r="W436" s="26">
        <v>0</v>
      </c>
      <c r="X436" s="26">
        <v>0</v>
      </c>
      <c r="Y436" s="26">
        <v>5</v>
      </c>
      <c r="Z436" s="26">
        <v>214</v>
      </c>
    </row>
    <row r="437" spans="3:26" x14ac:dyDescent="0.2">
      <c r="C437" s="34" t="b">
        <f t="shared" si="60"/>
        <v>0</v>
      </c>
      <c r="D437" s="34" t="b">
        <f t="shared" si="61"/>
        <v>0</v>
      </c>
      <c r="E437" s="34" t="b">
        <f t="shared" si="62"/>
        <v>0</v>
      </c>
      <c r="F437" s="34" t="b">
        <f t="shared" si="63"/>
        <v>0</v>
      </c>
      <c r="G437" s="34" t="b">
        <f t="shared" si="64"/>
        <v>0</v>
      </c>
      <c r="H437" s="34" t="b">
        <f t="shared" si="65"/>
        <v>0</v>
      </c>
      <c r="I437" s="34" t="b">
        <f t="shared" si="66"/>
        <v>0</v>
      </c>
      <c r="J437" s="34" t="b">
        <f t="shared" si="67"/>
        <v>0</v>
      </c>
      <c r="K437" s="34" t="b">
        <f t="shared" si="68"/>
        <v>0</v>
      </c>
      <c r="L437" s="26">
        <v>0</v>
      </c>
      <c r="M437" s="26">
        <v>0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0</v>
      </c>
      <c r="X437" s="26">
        <v>0</v>
      </c>
      <c r="Y437" s="26">
        <v>5</v>
      </c>
      <c r="Z437" s="26">
        <v>215</v>
      </c>
    </row>
    <row r="438" spans="3:26" x14ac:dyDescent="0.2">
      <c r="C438" s="34" t="b">
        <f t="shared" si="60"/>
        <v>0</v>
      </c>
      <c r="D438" s="34" t="b">
        <f t="shared" si="61"/>
        <v>0</v>
      </c>
      <c r="E438" s="34" t="b">
        <f t="shared" si="62"/>
        <v>0</v>
      </c>
      <c r="F438" s="34" t="b">
        <f t="shared" si="63"/>
        <v>0</v>
      </c>
      <c r="G438" s="34" t="b">
        <f t="shared" si="64"/>
        <v>0</v>
      </c>
      <c r="H438" s="34" t="b">
        <f t="shared" si="65"/>
        <v>0</v>
      </c>
      <c r="I438" s="34" t="b">
        <f t="shared" si="66"/>
        <v>0</v>
      </c>
      <c r="J438" s="34" t="b">
        <f t="shared" si="67"/>
        <v>0</v>
      </c>
      <c r="K438" s="34" t="b">
        <f t="shared" si="68"/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>
        <v>5</v>
      </c>
      <c r="Z438" s="26">
        <v>216</v>
      </c>
    </row>
    <row r="439" spans="3:26" x14ac:dyDescent="0.2">
      <c r="C439" s="34" t="b">
        <f t="shared" si="60"/>
        <v>0</v>
      </c>
      <c r="D439" s="34" t="b">
        <f t="shared" si="61"/>
        <v>0</v>
      </c>
      <c r="E439" s="34" t="b">
        <f t="shared" si="62"/>
        <v>0</v>
      </c>
      <c r="F439" s="34" t="b">
        <f t="shared" si="63"/>
        <v>0</v>
      </c>
      <c r="G439" s="34" t="b">
        <f t="shared" si="64"/>
        <v>0</v>
      </c>
      <c r="H439" s="34" t="b">
        <f t="shared" si="65"/>
        <v>0</v>
      </c>
      <c r="I439" s="34" t="b">
        <f t="shared" si="66"/>
        <v>0</v>
      </c>
      <c r="J439" s="34" t="b">
        <f t="shared" si="67"/>
        <v>0</v>
      </c>
      <c r="K439" s="34" t="b">
        <f t="shared" si="68"/>
        <v>0</v>
      </c>
      <c r="L439" s="26">
        <v>0</v>
      </c>
      <c r="M439" s="26">
        <v>0</v>
      </c>
      <c r="N439" s="26">
        <v>0</v>
      </c>
      <c r="O439" s="26">
        <v>0</v>
      </c>
      <c r="P439" s="26">
        <v>0</v>
      </c>
      <c r="Q439" s="26">
        <v>0</v>
      </c>
      <c r="R439" s="26">
        <v>0</v>
      </c>
      <c r="S439" s="26">
        <v>0</v>
      </c>
      <c r="T439" s="26">
        <v>0</v>
      </c>
      <c r="U439" s="26">
        <v>0</v>
      </c>
      <c r="V439" s="26">
        <v>0</v>
      </c>
      <c r="W439" s="26">
        <v>0</v>
      </c>
      <c r="X439" s="26">
        <v>0</v>
      </c>
      <c r="Y439" s="26">
        <v>5</v>
      </c>
      <c r="Z439" s="26">
        <v>217</v>
      </c>
    </row>
    <row r="440" spans="3:26" x14ac:dyDescent="0.2">
      <c r="C440" s="34" t="b">
        <f t="shared" si="60"/>
        <v>0</v>
      </c>
      <c r="D440" s="34" t="b">
        <f t="shared" si="61"/>
        <v>0</v>
      </c>
      <c r="E440" s="34" t="b">
        <f t="shared" si="62"/>
        <v>0</v>
      </c>
      <c r="F440" s="34" t="b">
        <f t="shared" si="63"/>
        <v>0</v>
      </c>
      <c r="G440" s="34" t="b">
        <f t="shared" si="64"/>
        <v>0</v>
      </c>
      <c r="H440" s="34" t="b">
        <f t="shared" si="65"/>
        <v>0</v>
      </c>
      <c r="I440" s="34" t="b">
        <f t="shared" si="66"/>
        <v>0</v>
      </c>
      <c r="J440" s="34" t="b">
        <f t="shared" si="67"/>
        <v>0</v>
      </c>
      <c r="K440" s="34" t="b">
        <f t="shared" si="68"/>
        <v>0</v>
      </c>
      <c r="L440" s="26">
        <v>0</v>
      </c>
      <c r="M440" s="26">
        <v>0</v>
      </c>
      <c r="N440" s="26">
        <v>0</v>
      </c>
      <c r="O440" s="26">
        <v>0</v>
      </c>
      <c r="P440" s="26">
        <v>0</v>
      </c>
      <c r="Q440" s="26">
        <v>0</v>
      </c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  <c r="X440" s="26">
        <v>0</v>
      </c>
      <c r="Y440" s="26">
        <v>5</v>
      </c>
      <c r="Z440" s="26">
        <v>218</v>
      </c>
    </row>
    <row r="441" spans="3:26" x14ac:dyDescent="0.2">
      <c r="C441" s="34" t="b">
        <f t="shared" si="60"/>
        <v>0</v>
      </c>
      <c r="D441" s="34" t="b">
        <f t="shared" si="61"/>
        <v>0</v>
      </c>
      <c r="E441" s="34" t="b">
        <f t="shared" si="62"/>
        <v>0</v>
      </c>
      <c r="F441" s="34" t="b">
        <f t="shared" si="63"/>
        <v>0</v>
      </c>
      <c r="G441" s="34" t="b">
        <f t="shared" si="64"/>
        <v>0</v>
      </c>
      <c r="H441" s="34" t="b">
        <f t="shared" si="65"/>
        <v>0</v>
      </c>
      <c r="I441" s="34" t="b">
        <f t="shared" si="66"/>
        <v>0</v>
      </c>
      <c r="J441" s="34" t="b">
        <f t="shared" si="67"/>
        <v>0</v>
      </c>
      <c r="K441" s="34" t="b">
        <f t="shared" si="68"/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5</v>
      </c>
      <c r="Z441" s="26">
        <v>219</v>
      </c>
    </row>
    <row r="442" spans="3:26" x14ac:dyDescent="0.2">
      <c r="C442" s="34" t="b">
        <f t="shared" si="60"/>
        <v>0</v>
      </c>
      <c r="D442" s="34" t="b">
        <f t="shared" si="61"/>
        <v>0</v>
      </c>
      <c r="E442" s="34" t="b">
        <f t="shared" si="62"/>
        <v>0</v>
      </c>
      <c r="F442" s="34" t="b">
        <f t="shared" si="63"/>
        <v>0</v>
      </c>
      <c r="G442" s="34" t="b">
        <f t="shared" si="64"/>
        <v>0</v>
      </c>
      <c r="H442" s="34" t="b">
        <f t="shared" si="65"/>
        <v>0</v>
      </c>
      <c r="I442" s="34" t="b">
        <f t="shared" si="66"/>
        <v>0</v>
      </c>
      <c r="J442" s="34" t="b">
        <f t="shared" si="67"/>
        <v>0</v>
      </c>
      <c r="K442" s="34" t="b">
        <f t="shared" si="68"/>
        <v>0</v>
      </c>
      <c r="L442" s="26">
        <v>0</v>
      </c>
      <c r="M442" s="26">
        <v>0</v>
      </c>
      <c r="N442" s="26">
        <v>0</v>
      </c>
      <c r="O442" s="26">
        <v>0</v>
      </c>
      <c r="P442" s="26">
        <v>0</v>
      </c>
      <c r="Q442" s="26">
        <v>0</v>
      </c>
      <c r="R442" s="26">
        <v>0</v>
      </c>
      <c r="S442" s="26">
        <v>0</v>
      </c>
      <c r="T442" s="26">
        <v>0</v>
      </c>
      <c r="U442" s="26">
        <v>0</v>
      </c>
      <c r="V442" s="26">
        <v>0</v>
      </c>
      <c r="W442" s="26">
        <v>0</v>
      </c>
      <c r="X442" s="26">
        <v>0</v>
      </c>
      <c r="Y442" s="26">
        <v>5</v>
      </c>
      <c r="Z442" s="26">
        <v>220</v>
      </c>
    </row>
    <row r="443" spans="3:26" x14ac:dyDescent="0.2">
      <c r="C443" s="34" t="b">
        <f t="shared" si="60"/>
        <v>0</v>
      </c>
      <c r="D443" s="34" t="b">
        <f t="shared" si="61"/>
        <v>0</v>
      </c>
      <c r="E443" s="34" t="b">
        <f t="shared" si="62"/>
        <v>0</v>
      </c>
      <c r="F443" s="34" t="b">
        <f t="shared" si="63"/>
        <v>0</v>
      </c>
      <c r="G443" s="34" t="b">
        <f t="shared" si="64"/>
        <v>0</v>
      </c>
      <c r="H443" s="34" t="b">
        <f t="shared" si="65"/>
        <v>1</v>
      </c>
      <c r="I443" s="34" t="b">
        <f t="shared" si="66"/>
        <v>0</v>
      </c>
      <c r="J443" s="34" t="b">
        <f t="shared" si="67"/>
        <v>0</v>
      </c>
      <c r="K443" s="34" t="b">
        <f t="shared" si="68"/>
        <v>1</v>
      </c>
      <c r="L443" s="26">
        <v>0</v>
      </c>
      <c r="M443" s="26">
        <v>0</v>
      </c>
      <c r="N443" s="26">
        <v>0</v>
      </c>
      <c r="O443" s="26">
        <v>0</v>
      </c>
      <c r="P443" s="26">
        <v>0</v>
      </c>
      <c r="Q443" s="26">
        <v>0</v>
      </c>
      <c r="R443" s="26">
        <v>0</v>
      </c>
      <c r="S443" s="26">
        <v>0</v>
      </c>
      <c r="T443" s="26">
        <v>1</v>
      </c>
      <c r="U443" s="26">
        <v>0</v>
      </c>
      <c r="V443" s="26">
        <v>0</v>
      </c>
      <c r="W443" s="26">
        <v>0</v>
      </c>
      <c r="X443" s="26">
        <v>0</v>
      </c>
      <c r="Y443" s="26">
        <v>5</v>
      </c>
      <c r="Z443" s="26">
        <v>221</v>
      </c>
    </row>
    <row r="444" spans="3:26" x14ac:dyDescent="0.2">
      <c r="C444" s="34" t="b">
        <f t="shared" si="60"/>
        <v>0</v>
      </c>
      <c r="D444" s="34" t="b">
        <f t="shared" si="61"/>
        <v>0</v>
      </c>
      <c r="E444" s="34" t="b">
        <f t="shared" si="62"/>
        <v>0</v>
      </c>
      <c r="F444" s="34" t="b">
        <f t="shared" si="63"/>
        <v>0</v>
      </c>
      <c r="G444" s="34" t="b">
        <f t="shared" si="64"/>
        <v>0</v>
      </c>
      <c r="H444" s="34" t="b">
        <f t="shared" si="65"/>
        <v>0</v>
      </c>
      <c r="I444" s="34" t="b">
        <f t="shared" si="66"/>
        <v>0</v>
      </c>
      <c r="J444" s="34" t="b">
        <f t="shared" si="67"/>
        <v>0</v>
      </c>
      <c r="K444" s="34" t="b">
        <f t="shared" si="68"/>
        <v>0</v>
      </c>
      <c r="L444" s="26">
        <v>0</v>
      </c>
      <c r="M444" s="26">
        <v>0</v>
      </c>
      <c r="N444" s="26">
        <v>0</v>
      </c>
      <c r="O444" s="26">
        <v>0</v>
      </c>
      <c r="P444" s="26">
        <v>0</v>
      </c>
      <c r="Q444" s="26">
        <v>0</v>
      </c>
      <c r="R444" s="26">
        <v>0</v>
      </c>
      <c r="S444" s="26">
        <v>0</v>
      </c>
      <c r="T444" s="26">
        <v>0</v>
      </c>
      <c r="U444" s="26">
        <v>0</v>
      </c>
      <c r="V444" s="26">
        <v>0</v>
      </c>
      <c r="W444" s="26">
        <v>0</v>
      </c>
      <c r="X444" s="26">
        <v>0</v>
      </c>
      <c r="Y444" s="26">
        <v>5</v>
      </c>
      <c r="Z444" s="26">
        <v>222</v>
      </c>
    </row>
    <row r="445" spans="3:26" x14ac:dyDescent="0.2">
      <c r="C445" s="34" t="b">
        <f t="shared" si="60"/>
        <v>0</v>
      </c>
      <c r="D445" s="34" t="b">
        <f t="shared" si="61"/>
        <v>0</v>
      </c>
      <c r="E445" s="34" t="b">
        <f t="shared" si="62"/>
        <v>0</v>
      </c>
      <c r="F445" s="34" t="b">
        <f t="shared" si="63"/>
        <v>0</v>
      </c>
      <c r="G445" s="34" t="b">
        <f t="shared" si="64"/>
        <v>0</v>
      </c>
      <c r="H445" s="34" t="b">
        <f t="shared" si="65"/>
        <v>1</v>
      </c>
      <c r="I445" s="34" t="b">
        <f t="shared" si="66"/>
        <v>0</v>
      </c>
      <c r="J445" s="34" t="b">
        <f t="shared" si="67"/>
        <v>0</v>
      </c>
      <c r="K445" s="34" t="b">
        <f t="shared" si="68"/>
        <v>1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1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5</v>
      </c>
      <c r="Z445" s="26">
        <v>223</v>
      </c>
    </row>
    <row r="446" spans="3:26" x14ac:dyDescent="0.2">
      <c r="C446" s="34" t="b">
        <f t="shared" si="60"/>
        <v>0</v>
      </c>
      <c r="D446" s="34" t="b">
        <f t="shared" si="61"/>
        <v>0</v>
      </c>
      <c r="E446" s="34" t="b">
        <f t="shared" si="62"/>
        <v>0</v>
      </c>
      <c r="F446" s="34" t="b">
        <f t="shared" si="63"/>
        <v>0</v>
      </c>
      <c r="G446" s="34" t="b">
        <f t="shared" si="64"/>
        <v>0</v>
      </c>
      <c r="H446" s="34" t="b">
        <f t="shared" si="65"/>
        <v>0</v>
      </c>
      <c r="I446" s="34" t="b">
        <f t="shared" si="66"/>
        <v>0</v>
      </c>
      <c r="J446" s="34" t="b">
        <f t="shared" si="67"/>
        <v>0</v>
      </c>
      <c r="K446" s="34" t="b">
        <f t="shared" si="68"/>
        <v>0</v>
      </c>
      <c r="L446" s="26">
        <v>0</v>
      </c>
      <c r="M446" s="26">
        <v>0</v>
      </c>
      <c r="N446" s="26">
        <v>0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>
        <v>5</v>
      </c>
      <c r="Z446" s="26">
        <v>224</v>
      </c>
    </row>
    <row r="447" spans="3:26" x14ac:dyDescent="0.2">
      <c r="C447" s="34" t="b">
        <f t="shared" si="60"/>
        <v>0</v>
      </c>
      <c r="D447" s="34" t="b">
        <f t="shared" si="61"/>
        <v>0</v>
      </c>
      <c r="E447" s="34" t="b">
        <f t="shared" si="62"/>
        <v>0</v>
      </c>
      <c r="F447" s="34" t="b">
        <f t="shared" si="63"/>
        <v>0</v>
      </c>
      <c r="G447" s="34" t="b">
        <f t="shared" si="64"/>
        <v>0</v>
      </c>
      <c r="H447" s="34" t="b">
        <f t="shared" si="65"/>
        <v>0</v>
      </c>
      <c r="I447" s="34" t="b">
        <f t="shared" si="66"/>
        <v>0</v>
      </c>
      <c r="J447" s="34" t="b">
        <f t="shared" si="67"/>
        <v>0</v>
      </c>
      <c r="K447" s="34" t="b">
        <f t="shared" si="68"/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5</v>
      </c>
      <c r="Z447" s="26">
        <v>225</v>
      </c>
    </row>
    <row r="448" spans="3:26" x14ac:dyDescent="0.2">
      <c r="C448" s="34" t="b">
        <f t="shared" si="60"/>
        <v>0</v>
      </c>
      <c r="D448" s="34" t="b">
        <f t="shared" si="61"/>
        <v>0</v>
      </c>
      <c r="E448" s="34" t="b">
        <f t="shared" si="62"/>
        <v>0</v>
      </c>
      <c r="F448" s="34" t="b">
        <f t="shared" si="63"/>
        <v>0</v>
      </c>
      <c r="G448" s="34" t="b">
        <f t="shared" si="64"/>
        <v>0</v>
      </c>
      <c r="H448" s="34" t="b">
        <f t="shared" si="65"/>
        <v>1</v>
      </c>
      <c r="I448" s="34" t="b">
        <f t="shared" si="66"/>
        <v>0</v>
      </c>
      <c r="J448" s="34" t="b">
        <f t="shared" si="67"/>
        <v>0</v>
      </c>
      <c r="K448" s="34" t="b">
        <f t="shared" si="68"/>
        <v>1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1</v>
      </c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5</v>
      </c>
      <c r="Z448" s="26">
        <v>226</v>
      </c>
    </row>
    <row r="449" spans="3:26" x14ac:dyDescent="0.2">
      <c r="C449" s="34" t="b">
        <f t="shared" si="60"/>
        <v>0</v>
      </c>
      <c r="D449" s="34" t="b">
        <f t="shared" si="61"/>
        <v>0</v>
      </c>
      <c r="E449" s="34" t="b">
        <f t="shared" si="62"/>
        <v>0</v>
      </c>
      <c r="F449" s="34" t="b">
        <f t="shared" si="63"/>
        <v>0</v>
      </c>
      <c r="G449" s="34" t="b">
        <f t="shared" si="64"/>
        <v>0</v>
      </c>
      <c r="H449" s="34" t="b">
        <f t="shared" si="65"/>
        <v>0</v>
      </c>
      <c r="I449" s="34" t="b">
        <f t="shared" si="66"/>
        <v>0</v>
      </c>
      <c r="J449" s="34" t="b">
        <f t="shared" si="67"/>
        <v>0</v>
      </c>
      <c r="K449" s="34" t="b">
        <f t="shared" si="68"/>
        <v>0</v>
      </c>
      <c r="L449" s="26">
        <v>0</v>
      </c>
      <c r="M449" s="26">
        <v>0</v>
      </c>
      <c r="N449" s="26">
        <v>0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5</v>
      </c>
      <c r="Z449" s="26">
        <v>227</v>
      </c>
    </row>
    <row r="450" spans="3:26" x14ac:dyDescent="0.2">
      <c r="C450" s="34" t="b">
        <f t="shared" si="60"/>
        <v>0</v>
      </c>
      <c r="D450" s="34" t="b">
        <f t="shared" si="61"/>
        <v>0</v>
      </c>
      <c r="E450" s="34" t="b">
        <f t="shared" si="62"/>
        <v>0</v>
      </c>
      <c r="F450" s="34" t="b">
        <f t="shared" si="63"/>
        <v>0</v>
      </c>
      <c r="G450" s="34" t="b">
        <f t="shared" si="64"/>
        <v>0</v>
      </c>
      <c r="H450" s="34" t="b">
        <f t="shared" si="65"/>
        <v>0</v>
      </c>
      <c r="I450" s="34" t="b">
        <f t="shared" si="66"/>
        <v>0</v>
      </c>
      <c r="J450" s="34" t="b">
        <f t="shared" si="67"/>
        <v>0</v>
      </c>
      <c r="K450" s="34" t="b">
        <f t="shared" si="68"/>
        <v>0</v>
      </c>
      <c r="L450" s="26">
        <v>0</v>
      </c>
      <c r="M450" s="26">
        <v>0</v>
      </c>
      <c r="N450" s="26">
        <v>0</v>
      </c>
      <c r="O450" s="26">
        <v>0</v>
      </c>
      <c r="P450" s="26">
        <v>0</v>
      </c>
      <c r="Q450" s="26">
        <v>0</v>
      </c>
      <c r="R450" s="26">
        <v>0</v>
      </c>
      <c r="S450" s="26">
        <v>0</v>
      </c>
      <c r="T450" s="26">
        <v>0</v>
      </c>
      <c r="U450" s="26">
        <v>0</v>
      </c>
      <c r="V450" s="26">
        <v>0</v>
      </c>
      <c r="W450" s="26">
        <v>0</v>
      </c>
      <c r="X450" s="26">
        <v>0</v>
      </c>
      <c r="Y450" s="26">
        <v>5</v>
      </c>
      <c r="Z450" s="26">
        <v>228</v>
      </c>
    </row>
    <row r="451" spans="3:26" x14ac:dyDescent="0.2">
      <c r="C451" s="34" t="b">
        <f t="shared" ref="C451:C514" si="69">OR(L451)</f>
        <v>0</v>
      </c>
      <c r="D451" s="34" t="b">
        <f t="shared" ref="D451:D514" si="70">OR(M451)</f>
        <v>0</v>
      </c>
      <c r="E451" s="34" t="b">
        <f t="shared" ref="E451:E514" si="71">OR(N451)</f>
        <v>0</v>
      </c>
      <c r="F451" s="34" t="b">
        <f t="shared" ref="F451:F514" si="72">OR(W451)</f>
        <v>0</v>
      </c>
      <c r="G451" s="34" t="b">
        <f t="shared" ref="G451:G514" si="73">OR(X451)</f>
        <v>0</v>
      </c>
      <c r="H451" s="34" t="b">
        <f t="shared" ref="H451:H514" si="74" xml:space="preserve"> OR(Q451, T451)</f>
        <v>0</v>
      </c>
      <c r="I451" s="34" t="b">
        <f t="shared" ref="I451:I514" si="75" xml:space="preserve"> OR(O451, P451)</f>
        <v>0</v>
      </c>
      <c r="J451" s="34" t="b">
        <f t="shared" ref="J451:J514" si="76" xml:space="preserve"> OR(R451, S451, U451, V451)</f>
        <v>0</v>
      </c>
      <c r="K451" s="34" t="b">
        <f t="shared" ref="K451:K514" si="77">OR(C451:J451)</f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5</v>
      </c>
      <c r="Z451" s="26">
        <v>229</v>
      </c>
    </row>
    <row r="452" spans="3:26" x14ac:dyDescent="0.2">
      <c r="C452" s="34" t="b">
        <f t="shared" si="69"/>
        <v>0</v>
      </c>
      <c r="D452" s="34" t="b">
        <f t="shared" si="70"/>
        <v>0</v>
      </c>
      <c r="E452" s="34" t="b">
        <f t="shared" si="71"/>
        <v>0</v>
      </c>
      <c r="F452" s="34" t="b">
        <f t="shared" si="72"/>
        <v>0</v>
      </c>
      <c r="G452" s="34" t="b">
        <f t="shared" si="73"/>
        <v>0</v>
      </c>
      <c r="H452" s="34" t="b">
        <f t="shared" si="74"/>
        <v>0</v>
      </c>
      <c r="I452" s="34" t="b">
        <f t="shared" si="75"/>
        <v>0</v>
      </c>
      <c r="J452" s="34" t="b">
        <f t="shared" si="76"/>
        <v>0</v>
      </c>
      <c r="K452" s="34" t="b">
        <f t="shared" si="77"/>
        <v>0</v>
      </c>
      <c r="L452" s="26">
        <v>0</v>
      </c>
      <c r="M452" s="26">
        <v>0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5</v>
      </c>
      <c r="Z452" s="26">
        <v>230</v>
      </c>
    </row>
    <row r="453" spans="3:26" x14ac:dyDescent="0.2">
      <c r="C453" s="34" t="b">
        <f t="shared" si="69"/>
        <v>0</v>
      </c>
      <c r="D453" s="34" t="b">
        <f t="shared" si="70"/>
        <v>0</v>
      </c>
      <c r="E453" s="34" t="b">
        <f t="shared" si="71"/>
        <v>0</v>
      </c>
      <c r="F453" s="34" t="b">
        <f t="shared" si="72"/>
        <v>0</v>
      </c>
      <c r="G453" s="34" t="b">
        <f t="shared" si="73"/>
        <v>0</v>
      </c>
      <c r="H453" s="34" t="b">
        <f t="shared" si="74"/>
        <v>0</v>
      </c>
      <c r="I453" s="34" t="b">
        <f t="shared" si="75"/>
        <v>0</v>
      </c>
      <c r="J453" s="34" t="b">
        <f t="shared" si="76"/>
        <v>0</v>
      </c>
      <c r="K453" s="34" t="b">
        <f t="shared" si="77"/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5</v>
      </c>
      <c r="Z453" s="26">
        <v>231</v>
      </c>
    </row>
    <row r="454" spans="3:26" x14ac:dyDescent="0.2">
      <c r="C454" s="34" t="b">
        <f t="shared" si="69"/>
        <v>0</v>
      </c>
      <c r="D454" s="34" t="b">
        <f t="shared" si="70"/>
        <v>0</v>
      </c>
      <c r="E454" s="34" t="b">
        <f t="shared" si="71"/>
        <v>0</v>
      </c>
      <c r="F454" s="34" t="b">
        <f t="shared" si="72"/>
        <v>0</v>
      </c>
      <c r="G454" s="34" t="b">
        <f t="shared" si="73"/>
        <v>0</v>
      </c>
      <c r="H454" s="34" t="b">
        <f t="shared" si="74"/>
        <v>0</v>
      </c>
      <c r="I454" s="34" t="b">
        <f t="shared" si="75"/>
        <v>0</v>
      </c>
      <c r="J454" s="34" t="b">
        <f t="shared" si="76"/>
        <v>0</v>
      </c>
      <c r="K454" s="34" t="b">
        <f t="shared" si="77"/>
        <v>0</v>
      </c>
      <c r="L454" s="26">
        <v>0</v>
      </c>
      <c r="M454" s="26">
        <v>0</v>
      </c>
      <c r="N454" s="26">
        <v>0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5</v>
      </c>
      <c r="Z454" s="26">
        <v>232</v>
      </c>
    </row>
    <row r="455" spans="3:26" x14ac:dyDescent="0.2">
      <c r="C455" s="34" t="b">
        <f t="shared" si="69"/>
        <v>0</v>
      </c>
      <c r="D455" s="34" t="b">
        <f t="shared" si="70"/>
        <v>0</v>
      </c>
      <c r="E455" s="34" t="b">
        <f t="shared" si="71"/>
        <v>0</v>
      </c>
      <c r="F455" s="34" t="b">
        <f t="shared" si="72"/>
        <v>0</v>
      </c>
      <c r="G455" s="34" t="b">
        <f t="shared" si="73"/>
        <v>0</v>
      </c>
      <c r="H455" s="34" t="b">
        <f t="shared" si="74"/>
        <v>0</v>
      </c>
      <c r="I455" s="34" t="b">
        <f t="shared" si="75"/>
        <v>0</v>
      </c>
      <c r="J455" s="34" t="b">
        <f t="shared" si="76"/>
        <v>0</v>
      </c>
      <c r="K455" s="34" t="b">
        <f t="shared" si="77"/>
        <v>0</v>
      </c>
      <c r="L455" s="26">
        <v>0</v>
      </c>
      <c r="M455" s="26">
        <v>0</v>
      </c>
      <c r="N455" s="26">
        <v>0</v>
      </c>
      <c r="O455" s="26">
        <v>0</v>
      </c>
      <c r="P455" s="26">
        <v>0</v>
      </c>
      <c r="Q455" s="26">
        <v>0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Y455" s="26">
        <v>5</v>
      </c>
      <c r="Z455" s="26">
        <v>233</v>
      </c>
    </row>
    <row r="456" spans="3:26" x14ac:dyDescent="0.2">
      <c r="C456" s="34" t="b">
        <f t="shared" si="69"/>
        <v>0</v>
      </c>
      <c r="D456" s="34" t="b">
        <f t="shared" si="70"/>
        <v>0</v>
      </c>
      <c r="E456" s="34" t="b">
        <f t="shared" si="71"/>
        <v>0</v>
      </c>
      <c r="F456" s="34" t="b">
        <f t="shared" si="72"/>
        <v>0</v>
      </c>
      <c r="G456" s="34" t="b">
        <f t="shared" si="73"/>
        <v>0</v>
      </c>
      <c r="H456" s="34" t="b">
        <f t="shared" si="74"/>
        <v>0</v>
      </c>
      <c r="I456" s="34" t="b">
        <f t="shared" si="75"/>
        <v>0</v>
      </c>
      <c r="J456" s="34" t="b">
        <f t="shared" si="76"/>
        <v>0</v>
      </c>
      <c r="K456" s="34" t="b">
        <f t="shared" si="77"/>
        <v>0</v>
      </c>
      <c r="L456" s="26">
        <v>0</v>
      </c>
      <c r="M456" s="26">
        <v>0</v>
      </c>
      <c r="N456" s="26">
        <v>0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5</v>
      </c>
      <c r="Z456" s="26">
        <v>234</v>
      </c>
    </row>
    <row r="457" spans="3:26" x14ac:dyDescent="0.2">
      <c r="C457" s="34" t="b">
        <f t="shared" si="69"/>
        <v>0</v>
      </c>
      <c r="D457" s="34" t="b">
        <f t="shared" si="70"/>
        <v>0</v>
      </c>
      <c r="E457" s="34" t="b">
        <f t="shared" si="71"/>
        <v>0</v>
      </c>
      <c r="F457" s="34" t="b">
        <f t="shared" si="72"/>
        <v>0</v>
      </c>
      <c r="G457" s="34" t="b">
        <f t="shared" si="73"/>
        <v>0</v>
      </c>
      <c r="H457" s="34" t="b">
        <f t="shared" si="74"/>
        <v>1</v>
      </c>
      <c r="I457" s="34" t="b">
        <f t="shared" si="75"/>
        <v>0</v>
      </c>
      <c r="J457" s="34" t="b">
        <f t="shared" si="76"/>
        <v>0</v>
      </c>
      <c r="K457" s="34" t="b">
        <f t="shared" si="77"/>
        <v>1</v>
      </c>
      <c r="L457" s="26">
        <v>0</v>
      </c>
      <c r="M457" s="26">
        <v>0</v>
      </c>
      <c r="N457" s="26">
        <v>0</v>
      </c>
      <c r="O457" s="26">
        <v>0</v>
      </c>
      <c r="P457" s="26">
        <v>0</v>
      </c>
      <c r="Q457" s="26">
        <v>1</v>
      </c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5</v>
      </c>
      <c r="Z457" s="26">
        <v>235</v>
      </c>
    </row>
    <row r="458" spans="3:26" x14ac:dyDescent="0.2">
      <c r="C458" s="34" t="b">
        <f t="shared" si="69"/>
        <v>0</v>
      </c>
      <c r="D458" s="34" t="b">
        <f t="shared" si="70"/>
        <v>0</v>
      </c>
      <c r="E458" s="34" t="b">
        <f t="shared" si="71"/>
        <v>0</v>
      </c>
      <c r="F458" s="34" t="b">
        <f t="shared" si="72"/>
        <v>0</v>
      </c>
      <c r="G458" s="34" t="b">
        <f t="shared" si="73"/>
        <v>0</v>
      </c>
      <c r="H458" s="34" t="b">
        <f t="shared" si="74"/>
        <v>0</v>
      </c>
      <c r="I458" s="34" t="b">
        <f t="shared" si="75"/>
        <v>0</v>
      </c>
      <c r="J458" s="34" t="b">
        <f t="shared" si="76"/>
        <v>0</v>
      </c>
      <c r="K458" s="34" t="b">
        <f t="shared" si="77"/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5</v>
      </c>
      <c r="Z458" s="26">
        <v>236</v>
      </c>
    </row>
    <row r="459" spans="3:26" x14ac:dyDescent="0.2">
      <c r="C459" s="34" t="b">
        <f t="shared" si="69"/>
        <v>0</v>
      </c>
      <c r="D459" s="34" t="b">
        <f t="shared" si="70"/>
        <v>0</v>
      </c>
      <c r="E459" s="34" t="b">
        <f t="shared" si="71"/>
        <v>0</v>
      </c>
      <c r="F459" s="34" t="b">
        <f t="shared" si="72"/>
        <v>0</v>
      </c>
      <c r="G459" s="34" t="b">
        <f t="shared" si="73"/>
        <v>0</v>
      </c>
      <c r="H459" s="34" t="b">
        <f t="shared" si="74"/>
        <v>0</v>
      </c>
      <c r="I459" s="34" t="b">
        <f t="shared" si="75"/>
        <v>0</v>
      </c>
      <c r="J459" s="34" t="b">
        <f t="shared" si="76"/>
        <v>0</v>
      </c>
      <c r="K459" s="34" t="b">
        <f t="shared" si="77"/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5</v>
      </c>
      <c r="Z459" s="26">
        <v>237</v>
      </c>
    </row>
    <row r="460" spans="3:26" x14ac:dyDescent="0.2">
      <c r="C460" s="34" t="b">
        <f t="shared" si="69"/>
        <v>0</v>
      </c>
      <c r="D460" s="34" t="b">
        <f t="shared" si="70"/>
        <v>0</v>
      </c>
      <c r="E460" s="34" t="b">
        <f t="shared" si="71"/>
        <v>0</v>
      </c>
      <c r="F460" s="34" t="b">
        <f t="shared" si="72"/>
        <v>0</v>
      </c>
      <c r="G460" s="34" t="b">
        <f t="shared" si="73"/>
        <v>0</v>
      </c>
      <c r="H460" s="34" t="b">
        <f t="shared" si="74"/>
        <v>1</v>
      </c>
      <c r="I460" s="34" t="b">
        <f t="shared" si="75"/>
        <v>0</v>
      </c>
      <c r="J460" s="34" t="b">
        <f t="shared" si="76"/>
        <v>0</v>
      </c>
      <c r="K460" s="34" t="b">
        <f t="shared" si="77"/>
        <v>1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1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5</v>
      </c>
      <c r="Z460" s="26">
        <v>238</v>
      </c>
    </row>
    <row r="461" spans="3:26" x14ac:dyDescent="0.2">
      <c r="C461" s="34" t="b">
        <f t="shared" si="69"/>
        <v>0</v>
      </c>
      <c r="D461" s="34" t="b">
        <f t="shared" si="70"/>
        <v>0</v>
      </c>
      <c r="E461" s="34" t="b">
        <f t="shared" si="71"/>
        <v>0</v>
      </c>
      <c r="F461" s="34" t="b">
        <f t="shared" si="72"/>
        <v>0</v>
      </c>
      <c r="G461" s="34" t="b">
        <f t="shared" si="73"/>
        <v>0</v>
      </c>
      <c r="H461" s="34" t="b">
        <f t="shared" si="74"/>
        <v>0</v>
      </c>
      <c r="I461" s="34" t="b">
        <f t="shared" si="75"/>
        <v>0</v>
      </c>
      <c r="J461" s="34" t="b">
        <f t="shared" si="76"/>
        <v>0</v>
      </c>
      <c r="K461" s="34" t="b">
        <f t="shared" si="77"/>
        <v>0</v>
      </c>
      <c r="L461" s="26">
        <v>0</v>
      </c>
      <c r="M461" s="26">
        <v>0</v>
      </c>
      <c r="N461" s="26">
        <v>0</v>
      </c>
      <c r="O461" s="26">
        <v>0</v>
      </c>
      <c r="P461" s="26">
        <v>0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5</v>
      </c>
      <c r="Z461" s="26">
        <v>239</v>
      </c>
    </row>
    <row r="462" spans="3:26" x14ac:dyDescent="0.2">
      <c r="C462" s="34" t="b">
        <f t="shared" si="69"/>
        <v>0</v>
      </c>
      <c r="D462" s="34" t="b">
        <f t="shared" si="70"/>
        <v>0</v>
      </c>
      <c r="E462" s="34" t="b">
        <f t="shared" si="71"/>
        <v>0</v>
      </c>
      <c r="F462" s="34" t="b">
        <f t="shared" si="72"/>
        <v>0</v>
      </c>
      <c r="G462" s="34" t="b">
        <f t="shared" si="73"/>
        <v>0</v>
      </c>
      <c r="H462" s="34" t="b">
        <f t="shared" si="74"/>
        <v>0</v>
      </c>
      <c r="I462" s="34" t="b">
        <f t="shared" si="75"/>
        <v>0</v>
      </c>
      <c r="J462" s="34" t="b">
        <f t="shared" si="76"/>
        <v>0</v>
      </c>
      <c r="K462" s="34" t="b">
        <f t="shared" si="77"/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5</v>
      </c>
      <c r="Z462" s="26">
        <v>240</v>
      </c>
    </row>
    <row r="463" spans="3:26" x14ac:dyDescent="0.2">
      <c r="C463" s="34" t="b">
        <f t="shared" si="69"/>
        <v>0</v>
      </c>
      <c r="D463" s="34" t="b">
        <f t="shared" si="70"/>
        <v>0</v>
      </c>
      <c r="E463" s="34" t="b">
        <f t="shared" si="71"/>
        <v>0</v>
      </c>
      <c r="F463" s="34" t="b">
        <f t="shared" si="72"/>
        <v>0</v>
      </c>
      <c r="G463" s="34" t="b">
        <f t="shared" si="73"/>
        <v>0</v>
      </c>
      <c r="H463" s="34" t="b">
        <f t="shared" si="74"/>
        <v>1</v>
      </c>
      <c r="I463" s="34" t="b">
        <f t="shared" si="75"/>
        <v>0</v>
      </c>
      <c r="J463" s="34" t="b">
        <f t="shared" si="76"/>
        <v>0</v>
      </c>
      <c r="K463" s="34" t="b">
        <f t="shared" si="77"/>
        <v>1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6">
        <v>1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5</v>
      </c>
      <c r="Z463" s="26">
        <v>241</v>
      </c>
    </row>
    <row r="464" spans="3:26" x14ac:dyDescent="0.2">
      <c r="C464" s="34" t="b">
        <f t="shared" si="69"/>
        <v>0</v>
      </c>
      <c r="D464" s="34" t="b">
        <f t="shared" si="70"/>
        <v>0</v>
      </c>
      <c r="E464" s="34" t="b">
        <f t="shared" si="71"/>
        <v>0</v>
      </c>
      <c r="F464" s="34" t="b">
        <f t="shared" si="72"/>
        <v>0</v>
      </c>
      <c r="G464" s="34" t="b">
        <f t="shared" si="73"/>
        <v>0</v>
      </c>
      <c r="H464" s="34" t="b">
        <f t="shared" si="74"/>
        <v>0</v>
      </c>
      <c r="I464" s="34" t="b">
        <f t="shared" si="75"/>
        <v>0</v>
      </c>
      <c r="J464" s="34" t="b">
        <f t="shared" si="76"/>
        <v>0</v>
      </c>
      <c r="K464" s="34" t="b">
        <f t="shared" si="77"/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5</v>
      </c>
      <c r="Z464" s="26">
        <v>242</v>
      </c>
    </row>
    <row r="465" spans="3:26" x14ac:dyDescent="0.2">
      <c r="C465" s="34" t="b">
        <f t="shared" si="69"/>
        <v>0</v>
      </c>
      <c r="D465" s="34" t="b">
        <f t="shared" si="70"/>
        <v>0</v>
      </c>
      <c r="E465" s="34" t="b">
        <f t="shared" si="71"/>
        <v>0</v>
      </c>
      <c r="F465" s="34" t="b">
        <f t="shared" si="72"/>
        <v>0</v>
      </c>
      <c r="G465" s="34" t="b">
        <f t="shared" si="73"/>
        <v>0</v>
      </c>
      <c r="H465" s="34" t="b">
        <f t="shared" si="74"/>
        <v>0</v>
      </c>
      <c r="I465" s="34" t="b">
        <f t="shared" si="75"/>
        <v>0</v>
      </c>
      <c r="J465" s="34" t="b">
        <f t="shared" si="76"/>
        <v>0</v>
      </c>
      <c r="K465" s="34" t="b">
        <f t="shared" si="77"/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5</v>
      </c>
      <c r="Z465" s="26">
        <v>243</v>
      </c>
    </row>
    <row r="466" spans="3:26" x14ac:dyDescent="0.2">
      <c r="C466" s="34" t="b">
        <f t="shared" si="69"/>
        <v>0</v>
      </c>
      <c r="D466" s="34" t="b">
        <f t="shared" si="70"/>
        <v>0</v>
      </c>
      <c r="E466" s="34" t="b">
        <f t="shared" si="71"/>
        <v>0</v>
      </c>
      <c r="F466" s="34" t="b">
        <f t="shared" si="72"/>
        <v>0</v>
      </c>
      <c r="G466" s="34" t="b">
        <f t="shared" si="73"/>
        <v>0</v>
      </c>
      <c r="H466" s="34" t="b">
        <f t="shared" si="74"/>
        <v>1</v>
      </c>
      <c r="I466" s="34" t="b">
        <f t="shared" si="75"/>
        <v>0</v>
      </c>
      <c r="J466" s="34" t="b">
        <f t="shared" si="76"/>
        <v>0</v>
      </c>
      <c r="K466" s="34" t="b">
        <f t="shared" si="77"/>
        <v>1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1</v>
      </c>
      <c r="U466" s="26">
        <v>0</v>
      </c>
      <c r="V466" s="26">
        <v>0</v>
      </c>
      <c r="W466" s="26">
        <v>0</v>
      </c>
      <c r="X466" s="26">
        <v>0</v>
      </c>
      <c r="Y466" s="26">
        <v>5</v>
      </c>
      <c r="Z466" s="26">
        <v>244</v>
      </c>
    </row>
    <row r="467" spans="3:26" x14ac:dyDescent="0.2">
      <c r="C467" s="34" t="b">
        <f t="shared" si="69"/>
        <v>0</v>
      </c>
      <c r="D467" s="34" t="b">
        <f t="shared" si="70"/>
        <v>0</v>
      </c>
      <c r="E467" s="34" t="b">
        <f t="shared" si="71"/>
        <v>0</v>
      </c>
      <c r="F467" s="34" t="b">
        <f t="shared" si="72"/>
        <v>0</v>
      </c>
      <c r="G467" s="34" t="b">
        <f t="shared" si="73"/>
        <v>0</v>
      </c>
      <c r="H467" s="34" t="b">
        <f t="shared" si="74"/>
        <v>0</v>
      </c>
      <c r="I467" s="34" t="b">
        <f t="shared" si="75"/>
        <v>0</v>
      </c>
      <c r="J467" s="34" t="b">
        <f t="shared" si="76"/>
        <v>0</v>
      </c>
      <c r="K467" s="34" t="b">
        <f t="shared" si="77"/>
        <v>0</v>
      </c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>
        <v>5</v>
      </c>
      <c r="Z467" s="26">
        <v>245</v>
      </c>
    </row>
    <row r="468" spans="3:26" x14ac:dyDescent="0.2">
      <c r="C468" s="34" t="b">
        <f t="shared" si="69"/>
        <v>0</v>
      </c>
      <c r="D468" s="34" t="b">
        <f t="shared" si="70"/>
        <v>0</v>
      </c>
      <c r="E468" s="34" t="b">
        <f t="shared" si="71"/>
        <v>0</v>
      </c>
      <c r="F468" s="34" t="b">
        <f t="shared" si="72"/>
        <v>0</v>
      </c>
      <c r="G468" s="34" t="b">
        <f t="shared" si="73"/>
        <v>0</v>
      </c>
      <c r="H468" s="34" t="b">
        <f t="shared" si="74"/>
        <v>0</v>
      </c>
      <c r="I468" s="34" t="b">
        <f t="shared" si="75"/>
        <v>0</v>
      </c>
      <c r="J468" s="34" t="b">
        <f t="shared" si="76"/>
        <v>0</v>
      </c>
      <c r="K468" s="34" t="b">
        <f t="shared" si="77"/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5</v>
      </c>
      <c r="Z468" s="26">
        <v>246</v>
      </c>
    </row>
    <row r="469" spans="3:26" x14ac:dyDescent="0.2">
      <c r="C469" s="34" t="b">
        <f t="shared" si="69"/>
        <v>0</v>
      </c>
      <c r="D469" s="34" t="b">
        <f t="shared" si="70"/>
        <v>0</v>
      </c>
      <c r="E469" s="34" t="b">
        <f t="shared" si="71"/>
        <v>0</v>
      </c>
      <c r="F469" s="34" t="b">
        <f t="shared" si="72"/>
        <v>0</v>
      </c>
      <c r="G469" s="34" t="b">
        <f t="shared" si="73"/>
        <v>0</v>
      </c>
      <c r="H469" s="34" t="b">
        <f t="shared" si="74"/>
        <v>0</v>
      </c>
      <c r="I469" s="34" t="b">
        <f t="shared" si="75"/>
        <v>0</v>
      </c>
      <c r="J469" s="34" t="b">
        <f t="shared" si="76"/>
        <v>0</v>
      </c>
      <c r="K469" s="34" t="b">
        <f t="shared" si="77"/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5</v>
      </c>
      <c r="Z469" s="26">
        <v>247</v>
      </c>
    </row>
    <row r="470" spans="3:26" x14ac:dyDescent="0.2">
      <c r="C470" s="34" t="b">
        <f t="shared" si="69"/>
        <v>0</v>
      </c>
      <c r="D470" s="34" t="b">
        <f t="shared" si="70"/>
        <v>0</v>
      </c>
      <c r="E470" s="34" t="b">
        <f t="shared" si="71"/>
        <v>0</v>
      </c>
      <c r="F470" s="34" t="b">
        <f t="shared" si="72"/>
        <v>0</v>
      </c>
      <c r="G470" s="34" t="b">
        <f t="shared" si="73"/>
        <v>0</v>
      </c>
      <c r="H470" s="34" t="b">
        <f t="shared" si="74"/>
        <v>0</v>
      </c>
      <c r="I470" s="34" t="b">
        <f t="shared" si="75"/>
        <v>0</v>
      </c>
      <c r="J470" s="34" t="b">
        <f t="shared" si="76"/>
        <v>0</v>
      </c>
      <c r="K470" s="34" t="b">
        <f t="shared" si="77"/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6">
        <v>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Y470" s="26">
        <v>5</v>
      </c>
      <c r="Z470" s="26">
        <v>248</v>
      </c>
    </row>
    <row r="471" spans="3:26" x14ac:dyDescent="0.2">
      <c r="C471" s="34" t="b">
        <f t="shared" si="69"/>
        <v>0</v>
      </c>
      <c r="D471" s="34" t="b">
        <f t="shared" si="70"/>
        <v>0</v>
      </c>
      <c r="E471" s="34" t="b">
        <f t="shared" si="71"/>
        <v>0</v>
      </c>
      <c r="F471" s="34" t="b">
        <f t="shared" si="72"/>
        <v>0</v>
      </c>
      <c r="G471" s="34" t="b">
        <f t="shared" si="73"/>
        <v>0</v>
      </c>
      <c r="H471" s="34" t="b">
        <f t="shared" si="74"/>
        <v>0</v>
      </c>
      <c r="I471" s="34" t="b">
        <f t="shared" si="75"/>
        <v>0</v>
      </c>
      <c r="J471" s="34" t="b">
        <f t="shared" si="76"/>
        <v>0</v>
      </c>
      <c r="K471" s="34" t="b">
        <f t="shared" si="77"/>
        <v>0</v>
      </c>
      <c r="L471" s="26">
        <v>0</v>
      </c>
      <c r="M471" s="26">
        <v>0</v>
      </c>
      <c r="N471" s="26">
        <v>0</v>
      </c>
      <c r="O471" s="26">
        <v>0</v>
      </c>
      <c r="P471" s="26">
        <v>0</v>
      </c>
      <c r="Q471" s="26">
        <v>0</v>
      </c>
      <c r="R471" s="26">
        <v>0</v>
      </c>
      <c r="S471" s="26">
        <v>0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Y471" s="26">
        <v>5</v>
      </c>
      <c r="Z471" s="26">
        <v>249</v>
      </c>
    </row>
    <row r="472" spans="3:26" x14ac:dyDescent="0.2">
      <c r="C472" s="34" t="b">
        <f t="shared" si="69"/>
        <v>0</v>
      </c>
      <c r="D472" s="34" t="b">
        <f t="shared" si="70"/>
        <v>0</v>
      </c>
      <c r="E472" s="34" t="b">
        <f t="shared" si="71"/>
        <v>0</v>
      </c>
      <c r="F472" s="34" t="b">
        <f t="shared" si="72"/>
        <v>0</v>
      </c>
      <c r="G472" s="34" t="b">
        <f t="shared" si="73"/>
        <v>0</v>
      </c>
      <c r="H472" s="34" t="b">
        <f t="shared" si="74"/>
        <v>0</v>
      </c>
      <c r="I472" s="34" t="b">
        <f t="shared" si="75"/>
        <v>0</v>
      </c>
      <c r="J472" s="34" t="b">
        <f t="shared" si="76"/>
        <v>0</v>
      </c>
      <c r="K472" s="34" t="b">
        <f t="shared" si="77"/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5</v>
      </c>
      <c r="Z472" s="26">
        <v>250</v>
      </c>
    </row>
    <row r="473" spans="3:26" x14ac:dyDescent="0.2">
      <c r="C473" s="34" t="b">
        <f t="shared" si="69"/>
        <v>0</v>
      </c>
      <c r="D473" s="34" t="b">
        <f t="shared" si="70"/>
        <v>0</v>
      </c>
      <c r="E473" s="34" t="b">
        <f t="shared" si="71"/>
        <v>0</v>
      </c>
      <c r="F473" s="34" t="b">
        <f t="shared" si="72"/>
        <v>0</v>
      </c>
      <c r="G473" s="34" t="b">
        <f t="shared" si="73"/>
        <v>0</v>
      </c>
      <c r="H473" s="34" t="b">
        <f t="shared" si="74"/>
        <v>0</v>
      </c>
      <c r="I473" s="34" t="b">
        <f t="shared" si="75"/>
        <v>0</v>
      </c>
      <c r="J473" s="34" t="b">
        <f t="shared" si="76"/>
        <v>0</v>
      </c>
      <c r="K473" s="34" t="b">
        <f t="shared" si="77"/>
        <v>0</v>
      </c>
      <c r="L473" s="26">
        <v>0</v>
      </c>
      <c r="M473" s="26">
        <v>0</v>
      </c>
      <c r="N473" s="26">
        <v>0</v>
      </c>
      <c r="O473" s="26">
        <v>0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0</v>
      </c>
      <c r="V473" s="26">
        <v>0</v>
      </c>
      <c r="W473" s="26">
        <v>0</v>
      </c>
      <c r="X473" s="26">
        <v>0</v>
      </c>
      <c r="Y473" s="26">
        <v>5</v>
      </c>
      <c r="Z473" s="26">
        <v>251</v>
      </c>
    </row>
    <row r="474" spans="3:26" x14ac:dyDescent="0.2">
      <c r="C474" s="34" t="b">
        <f t="shared" si="69"/>
        <v>0</v>
      </c>
      <c r="D474" s="34" t="b">
        <f t="shared" si="70"/>
        <v>0</v>
      </c>
      <c r="E474" s="34" t="b">
        <f t="shared" si="71"/>
        <v>0</v>
      </c>
      <c r="F474" s="34" t="b">
        <f t="shared" si="72"/>
        <v>0</v>
      </c>
      <c r="G474" s="34" t="b">
        <f t="shared" si="73"/>
        <v>0</v>
      </c>
      <c r="H474" s="34" t="b">
        <f t="shared" si="74"/>
        <v>0</v>
      </c>
      <c r="I474" s="34" t="b">
        <f t="shared" si="75"/>
        <v>0</v>
      </c>
      <c r="J474" s="34" t="b">
        <f t="shared" si="76"/>
        <v>0</v>
      </c>
      <c r="K474" s="34" t="b">
        <f t="shared" si="77"/>
        <v>0</v>
      </c>
      <c r="L474" s="26">
        <v>0</v>
      </c>
      <c r="M474" s="26">
        <v>0</v>
      </c>
      <c r="N474" s="26">
        <v>0</v>
      </c>
      <c r="O474" s="26">
        <v>0</v>
      </c>
      <c r="P474" s="26">
        <v>0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5</v>
      </c>
      <c r="Z474" s="26">
        <v>252</v>
      </c>
    </row>
    <row r="475" spans="3:26" x14ac:dyDescent="0.2">
      <c r="C475" s="34" t="b">
        <f t="shared" si="69"/>
        <v>0</v>
      </c>
      <c r="D475" s="34" t="b">
        <f t="shared" si="70"/>
        <v>0</v>
      </c>
      <c r="E475" s="34" t="b">
        <f t="shared" si="71"/>
        <v>0</v>
      </c>
      <c r="F475" s="34" t="b">
        <f t="shared" si="72"/>
        <v>0</v>
      </c>
      <c r="G475" s="34" t="b">
        <f t="shared" si="73"/>
        <v>0</v>
      </c>
      <c r="H475" s="34" t="b">
        <f t="shared" si="74"/>
        <v>0</v>
      </c>
      <c r="I475" s="34" t="b">
        <f t="shared" si="75"/>
        <v>0</v>
      </c>
      <c r="J475" s="34" t="b">
        <f t="shared" si="76"/>
        <v>0</v>
      </c>
      <c r="K475" s="34" t="b">
        <f t="shared" si="77"/>
        <v>0</v>
      </c>
      <c r="L475" s="26">
        <v>0</v>
      </c>
      <c r="M475" s="26">
        <v>0</v>
      </c>
      <c r="N475" s="26">
        <v>0</v>
      </c>
      <c r="O475" s="26">
        <v>0</v>
      </c>
      <c r="P475" s="26">
        <v>0</v>
      </c>
      <c r="Q475" s="26">
        <v>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Y475" s="26">
        <v>5</v>
      </c>
      <c r="Z475" s="26">
        <v>253</v>
      </c>
    </row>
    <row r="476" spans="3:26" x14ac:dyDescent="0.2">
      <c r="C476" s="34" t="b">
        <f t="shared" si="69"/>
        <v>0</v>
      </c>
      <c r="D476" s="34" t="b">
        <f t="shared" si="70"/>
        <v>0</v>
      </c>
      <c r="E476" s="34" t="b">
        <f t="shared" si="71"/>
        <v>0</v>
      </c>
      <c r="F476" s="34" t="b">
        <f t="shared" si="72"/>
        <v>0</v>
      </c>
      <c r="G476" s="34" t="b">
        <f t="shared" si="73"/>
        <v>0</v>
      </c>
      <c r="H476" s="34" t="b">
        <f t="shared" si="74"/>
        <v>0</v>
      </c>
      <c r="I476" s="34" t="b">
        <f t="shared" si="75"/>
        <v>0</v>
      </c>
      <c r="J476" s="34" t="b">
        <f t="shared" si="76"/>
        <v>0</v>
      </c>
      <c r="K476" s="34" t="b">
        <f t="shared" si="77"/>
        <v>0</v>
      </c>
      <c r="L476" s="26">
        <v>0</v>
      </c>
      <c r="M476" s="26">
        <v>0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  <c r="X476" s="26">
        <v>0</v>
      </c>
      <c r="Y476" s="26">
        <v>5</v>
      </c>
      <c r="Z476" s="26">
        <v>254</v>
      </c>
    </row>
    <row r="477" spans="3:26" x14ac:dyDescent="0.2">
      <c r="C477" s="34" t="b">
        <f t="shared" si="69"/>
        <v>0</v>
      </c>
      <c r="D477" s="34" t="b">
        <f t="shared" si="70"/>
        <v>0</v>
      </c>
      <c r="E477" s="34" t="b">
        <f t="shared" si="71"/>
        <v>0</v>
      </c>
      <c r="F477" s="34" t="b">
        <f t="shared" si="72"/>
        <v>0</v>
      </c>
      <c r="G477" s="34" t="b">
        <f t="shared" si="73"/>
        <v>0</v>
      </c>
      <c r="H477" s="34" t="b">
        <f t="shared" si="74"/>
        <v>0</v>
      </c>
      <c r="I477" s="34" t="b">
        <f t="shared" si="75"/>
        <v>0</v>
      </c>
      <c r="J477" s="34" t="b">
        <f t="shared" si="76"/>
        <v>0</v>
      </c>
      <c r="K477" s="34" t="b">
        <f t="shared" si="77"/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5</v>
      </c>
      <c r="Z477" s="26">
        <v>255</v>
      </c>
    </row>
    <row r="478" spans="3:26" x14ac:dyDescent="0.2">
      <c r="C478" s="34" t="b">
        <f t="shared" si="69"/>
        <v>0</v>
      </c>
      <c r="D478" s="34" t="b">
        <f t="shared" si="70"/>
        <v>0</v>
      </c>
      <c r="E478" s="34" t="b">
        <f t="shared" si="71"/>
        <v>0</v>
      </c>
      <c r="F478" s="34" t="b">
        <f t="shared" si="72"/>
        <v>0</v>
      </c>
      <c r="G478" s="34" t="b">
        <f t="shared" si="73"/>
        <v>0</v>
      </c>
      <c r="H478" s="34" t="b">
        <f t="shared" si="74"/>
        <v>1</v>
      </c>
      <c r="I478" s="34" t="b">
        <f t="shared" si="75"/>
        <v>0</v>
      </c>
      <c r="J478" s="34" t="b">
        <f t="shared" si="76"/>
        <v>0</v>
      </c>
      <c r="K478" s="34" t="b">
        <f t="shared" si="77"/>
        <v>1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1</v>
      </c>
      <c r="U478" s="26">
        <v>0</v>
      </c>
      <c r="V478" s="26">
        <v>0</v>
      </c>
      <c r="W478" s="26">
        <v>0</v>
      </c>
      <c r="X478" s="26">
        <v>0</v>
      </c>
      <c r="Y478" s="26">
        <v>5</v>
      </c>
      <c r="Z478" s="26">
        <v>256</v>
      </c>
    </row>
    <row r="479" spans="3:26" x14ac:dyDescent="0.2">
      <c r="C479" s="34" t="b">
        <f t="shared" si="69"/>
        <v>0</v>
      </c>
      <c r="D479" s="34" t="b">
        <f t="shared" si="70"/>
        <v>0</v>
      </c>
      <c r="E479" s="34" t="b">
        <f t="shared" si="71"/>
        <v>0</v>
      </c>
      <c r="F479" s="34" t="b">
        <f t="shared" si="72"/>
        <v>0</v>
      </c>
      <c r="G479" s="34" t="b">
        <f t="shared" si="73"/>
        <v>0</v>
      </c>
      <c r="H479" s="34" t="b">
        <f t="shared" si="74"/>
        <v>1</v>
      </c>
      <c r="I479" s="34" t="b">
        <f t="shared" si="75"/>
        <v>0</v>
      </c>
      <c r="J479" s="34" t="b">
        <f t="shared" si="76"/>
        <v>0</v>
      </c>
      <c r="K479" s="34" t="b">
        <f t="shared" si="77"/>
        <v>1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1</v>
      </c>
      <c r="U479" s="26">
        <v>0</v>
      </c>
      <c r="V479" s="26">
        <v>0</v>
      </c>
      <c r="W479" s="26">
        <v>0</v>
      </c>
      <c r="X479" s="26">
        <v>0</v>
      </c>
      <c r="Y479" s="26">
        <v>5</v>
      </c>
      <c r="Z479" s="26">
        <v>257</v>
      </c>
    </row>
    <row r="480" spans="3:26" x14ac:dyDescent="0.2">
      <c r="C480" s="34" t="b">
        <f t="shared" si="69"/>
        <v>0</v>
      </c>
      <c r="D480" s="34" t="b">
        <f t="shared" si="70"/>
        <v>0</v>
      </c>
      <c r="E480" s="34" t="b">
        <f t="shared" si="71"/>
        <v>0</v>
      </c>
      <c r="F480" s="34" t="b">
        <f t="shared" si="72"/>
        <v>0</v>
      </c>
      <c r="G480" s="34" t="b">
        <f t="shared" si="73"/>
        <v>0</v>
      </c>
      <c r="H480" s="34" t="b">
        <f t="shared" si="74"/>
        <v>0</v>
      </c>
      <c r="I480" s="34" t="b">
        <f t="shared" si="75"/>
        <v>0</v>
      </c>
      <c r="J480" s="34" t="b">
        <f t="shared" si="76"/>
        <v>0</v>
      </c>
      <c r="K480" s="34" t="b">
        <f t="shared" si="77"/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</v>
      </c>
      <c r="Q480" s="26">
        <v>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5</v>
      </c>
      <c r="Z480" s="26">
        <v>258</v>
      </c>
    </row>
    <row r="481" spans="3:26" x14ac:dyDescent="0.2">
      <c r="C481" s="34" t="b">
        <f t="shared" si="69"/>
        <v>0</v>
      </c>
      <c r="D481" s="34" t="b">
        <f t="shared" si="70"/>
        <v>0</v>
      </c>
      <c r="E481" s="34" t="b">
        <f t="shared" si="71"/>
        <v>0</v>
      </c>
      <c r="F481" s="34" t="b">
        <f t="shared" si="72"/>
        <v>0</v>
      </c>
      <c r="G481" s="34" t="b">
        <f t="shared" si="73"/>
        <v>0</v>
      </c>
      <c r="H481" s="34" t="b">
        <f t="shared" si="74"/>
        <v>1</v>
      </c>
      <c r="I481" s="34" t="b">
        <f t="shared" si="75"/>
        <v>0</v>
      </c>
      <c r="J481" s="34" t="b">
        <f t="shared" si="76"/>
        <v>0</v>
      </c>
      <c r="K481" s="34" t="b">
        <f t="shared" si="77"/>
        <v>1</v>
      </c>
      <c r="L481" s="26">
        <v>0</v>
      </c>
      <c r="M481" s="26">
        <v>0</v>
      </c>
      <c r="N481" s="26">
        <v>0</v>
      </c>
      <c r="O481" s="26">
        <v>0</v>
      </c>
      <c r="P481" s="26">
        <v>0</v>
      </c>
      <c r="Q481" s="26">
        <v>0</v>
      </c>
      <c r="R481" s="26">
        <v>0</v>
      </c>
      <c r="S481" s="26">
        <v>0</v>
      </c>
      <c r="T481" s="26">
        <v>1</v>
      </c>
      <c r="U481" s="26">
        <v>0</v>
      </c>
      <c r="V481" s="26">
        <v>0</v>
      </c>
      <c r="W481" s="26">
        <v>0</v>
      </c>
      <c r="X481" s="26">
        <v>0</v>
      </c>
      <c r="Y481" s="26">
        <v>5</v>
      </c>
      <c r="Z481" s="26">
        <v>259</v>
      </c>
    </row>
    <row r="482" spans="3:26" x14ac:dyDescent="0.2">
      <c r="C482" s="34" t="b">
        <f t="shared" si="69"/>
        <v>1</v>
      </c>
      <c r="D482" s="34" t="b">
        <f t="shared" si="70"/>
        <v>1</v>
      </c>
      <c r="E482" s="34" t="b">
        <f t="shared" si="71"/>
        <v>1</v>
      </c>
      <c r="F482" s="34" t="b">
        <f t="shared" si="72"/>
        <v>1</v>
      </c>
      <c r="G482" s="34" t="b">
        <f t="shared" si="73"/>
        <v>1</v>
      </c>
      <c r="H482" s="34" t="b">
        <f t="shared" si="74"/>
        <v>1</v>
      </c>
      <c r="I482" s="34" t="b">
        <f t="shared" si="75"/>
        <v>1</v>
      </c>
      <c r="J482" s="34" t="b">
        <f t="shared" si="76"/>
        <v>1</v>
      </c>
      <c r="K482" s="34" t="b">
        <f t="shared" si="77"/>
        <v>1</v>
      </c>
      <c r="L482" s="26">
        <v>1</v>
      </c>
      <c r="M482" s="26">
        <v>1</v>
      </c>
      <c r="N482" s="26">
        <v>1</v>
      </c>
      <c r="O482" s="26">
        <v>1</v>
      </c>
      <c r="P482" s="26">
        <v>1</v>
      </c>
      <c r="Q482" s="26">
        <v>1</v>
      </c>
      <c r="R482" s="26">
        <v>1</v>
      </c>
      <c r="S482" s="26">
        <v>1</v>
      </c>
      <c r="T482" s="26">
        <v>1</v>
      </c>
      <c r="U482" s="26">
        <v>1</v>
      </c>
      <c r="V482" s="26">
        <v>1</v>
      </c>
      <c r="W482" s="26">
        <v>1</v>
      </c>
      <c r="X482" s="26">
        <v>1</v>
      </c>
      <c r="Y482" s="26">
        <v>5</v>
      </c>
      <c r="Z482" s="26">
        <v>260</v>
      </c>
    </row>
    <row r="483" spans="3:26" x14ac:dyDescent="0.2">
      <c r="C483" s="34" t="b">
        <f t="shared" si="69"/>
        <v>0</v>
      </c>
      <c r="D483" s="34" t="b">
        <f t="shared" si="70"/>
        <v>0</v>
      </c>
      <c r="E483" s="34" t="b">
        <f t="shared" si="71"/>
        <v>0</v>
      </c>
      <c r="F483" s="34" t="b">
        <f t="shared" si="72"/>
        <v>0</v>
      </c>
      <c r="G483" s="34" t="b">
        <f t="shared" si="73"/>
        <v>0</v>
      </c>
      <c r="H483" s="34" t="b">
        <f t="shared" si="74"/>
        <v>0</v>
      </c>
      <c r="I483" s="34" t="b">
        <f t="shared" si="75"/>
        <v>0</v>
      </c>
      <c r="J483" s="34" t="b">
        <f t="shared" si="76"/>
        <v>0</v>
      </c>
      <c r="K483" s="34" t="b">
        <f t="shared" si="77"/>
        <v>0</v>
      </c>
      <c r="L483" s="26">
        <v>0</v>
      </c>
      <c r="M483" s="26">
        <v>0</v>
      </c>
      <c r="N483" s="26">
        <v>0</v>
      </c>
      <c r="O483" s="26">
        <v>0</v>
      </c>
      <c r="P483" s="26">
        <v>0</v>
      </c>
      <c r="Q483" s="26">
        <v>0</v>
      </c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>
        <v>0</v>
      </c>
      <c r="X483" s="26">
        <v>0</v>
      </c>
      <c r="Y483" s="26">
        <v>5</v>
      </c>
      <c r="Z483" s="26">
        <v>261</v>
      </c>
    </row>
    <row r="484" spans="3:26" x14ac:dyDescent="0.2">
      <c r="C484" s="34" t="b">
        <f t="shared" si="69"/>
        <v>0</v>
      </c>
      <c r="D484" s="34" t="b">
        <f t="shared" si="70"/>
        <v>0</v>
      </c>
      <c r="E484" s="34" t="b">
        <f t="shared" si="71"/>
        <v>0</v>
      </c>
      <c r="F484" s="34" t="b">
        <f t="shared" si="72"/>
        <v>0</v>
      </c>
      <c r="G484" s="34" t="b">
        <f t="shared" si="73"/>
        <v>0</v>
      </c>
      <c r="H484" s="34" t="b">
        <f t="shared" si="74"/>
        <v>0</v>
      </c>
      <c r="I484" s="34" t="b">
        <f t="shared" si="75"/>
        <v>0</v>
      </c>
      <c r="J484" s="34" t="b">
        <f t="shared" si="76"/>
        <v>0</v>
      </c>
      <c r="K484" s="34" t="b">
        <f t="shared" si="77"/>
        <v>0</v>
      </c>
      <c r="L484" s="26">
        <v>0</v>
      </c>
      <c r="M484" s="26">
        <v>0</v>
      </c>
      <c r="N484" s="26">
        <v>0</v>
      </c>
      <c r="O484" s="26">
        <v>0</v>
      </c>
      <c r="P484" s="26">
        <v>0</v>
      </c>
      <c r="Q484" s="26">
        <v>0</v>
      </c>
      <c r="R484" s="26">
        <v>0</v>
      </c>
      <c r="S484" s="26">
        <v>0</v>
      </c>
      <c r="T484" s="26">
        <v>0</v>
      </c>
      <c r="U484" s="26">
        <v>0</v>
      </c>
      <c r="V484" s="26">
        <v>0</v>
      </c>
      <c r="W484" s="26">
        <v>0</v>
      </c>
      <c r="X484" s="26">
        <v>0</v>
      </c>
      <c r="Y484" s="26">
        <v>5</v>
      </c>
      <c r="Z484" s="26">
        <v>262</v>
      </c>
    </row>
    <row r="485" spans="3:26" x14ac:dyDescent="0.2">
      <c r="C485" s="34" t="b">
        <f t="shared" si="69"/>
        <v>0</v>
      </c>
      <c r="D485" s="34" t="b">
        <f t="shared" si="70"/>
        <v>0</v>
      </c>
      <c r="E485" s="34" t="b">
        <f t="shared" si="71"/>
        <v>0</v>
      </c>
      <c r="F485" s="34" t="b">
        <f t="shared" si="72"/>
        <v>0</v>
      </c>
      <c r="G485" s="34" t="b">
        <f t="shared" si="73"/>
        <v>0</v>
      </c>
      <c r="H485" s="34" t="b">
        <f t="shared" si="74"/>
        <v>0</v>
      </c>
      <c r="I485" s="34" t="b">
        <f t="shared" si="75"/>
        <v>0</v>
      </c>
      <c r="J485" s="34" t="b">
        <f t="shared" si="76"/>
        <v>0</v>
      </c>
      <c r="K485" s="34" t="b">
        <f t="shared" si="77"/>
        <v>0</v>
      </c>
      <c r="L485" s="26">
        <v>0</v>
      </c>
      <c r="M485" s="26">
        <v>0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>
        <v>5</v>
      </c>
      <c r="Z485" s="26">
        <v>263</v>
      </c>
    </row>
    <row r="486" spans="3:26" x14ac:dyDescent="0.2">
      <c r="C486" s="34" t="b">
        <f t="shared" si="69"/>
        <v>0</v>
      </c>
      <c r="D486" s="34" t="b">
        <f t="shared" si="70"/>
        <v>0</v>
      </c>
      <c r="E486" s="34" t="b">
        <f t="shared" si="71"/>
        <v>0</v>
      </c>
      <c r="F486" s="34" t="b">
        <f t="shared" si="72"/>
        <v>0</v>
      </c>
      <c r="G486" s="34" t="b">
        <f t="shared" si="73"/>
        <v>0</v>
      </c>
      <c r="H486" s="34" t="b">
        <f t="shared" si="74"/>
        <v>0</v>
      </c>
      <c r="I486" s="34" t="b">
        <f t="shared" si="75"/>
        <v>0</v>
      </c>
      <c r="J486" s="34" t="b">
        <f t="shared" si="76"/>
        <v>0</v>
      </c>
      <c r="K486" s="34" t="b">
        <f t="shared" si="77"/>
        <v>0</v>
      </c>
      <c r="L486" s="26">
        <v>0</v>
      </c>
      <c r="M486" s="26">
        <v>0</v>
      </c>
      <c r="N486" s="26">
        <v>0</v>
      </c>
      <c r="O486" s="26">
        <v>0</v>
      </c>
      <c r="P486" s="26">
        <v>0</v>
      </c>
      <c r="Q486" s="26">
        <v>0</v>
      </c>
      <c r="R486" s="26">
        <v>0</v>
      </c>
      <c r="S486" s="26">
        <v>0</v>
      </c>
      <c r="T486" s="26">
        <v>0</v>
      </c>
      <c r="U486" s="26">
        <v>0</v>
      </c>
      <c r="V486" s="26">
        <v>0</v>
      </c>
      <c r="W486" s="26">
        <v>0</v>
      </c>
      <c r="X486" s="26">
        <v>0</v>
      </c>
      <c r="Y486" s="26">
        <v>5</v>
      </c>
      <c r="Z486" s="26">
        <v>264</v>
      </c>
    </row>
    <row r="487" spans="3:26" x14ac:dyDescent="0.2">
      <c r="C487" s="34" t="b">
        <f t="shared" si="69"/>
        <v>0</v>
      </c>
      <c r="D487" s="34" t="b">
        <f t="shared" si="70"/>
        <v>0</v>
      </c>
      <c r="E487" s="34" t="b">
        <f t="shared" si="71"/>
        <v>0</v>
      </c>
      <c r="F487" s="34" t="b">
        <f t="shared" si="72"/>
        <v>0</v>
      </c>
      <c r="G487" s="34" t="b">
        <f t="shared" si="73"/>
        <v>0</v>
      </c>
      <c r="H487" s="34" t="b">
        <f t="shared" si="74"/>
        <v>0</v>
      </c>
      <c r="I487" s="34" t="b">
        <f t="shared" si="75"/>
        <v>0</v>
      </c>
      <c r="J487" s="34" t="b">
        <f t="shared" si="76"/>
        <v>0</v>
      </c>
      <c r="K487" s="34" t="b">
        <f t="shared" si="77"/>
        <v>0</v>
      </c>
      <c r="L487" s="26">
        <v>0</v>
      </c>
      <c r="M487" s="26">
        <v>0</v>
      </c>
      <c r="N487" s="26">
        <v>0</v>
      </c>
      <c r="O487" s="26">
        <v>0</v>
      </c>
      <c r="P487" s="26">
        <v>0</v>
      </c>
      <c r="Q487" s="26">
        <v>0</v>
      </c>
      <c r="R487" s="26">
        <v>0</v>
      </c>
      <c r="S487" s="26">
        <v>0</v>
      </c>
      <c r="T487" s="26">
        <v>0</v>
      </c>
      <c r="U487" s="26">
        <v>0</v>
      </c>
      <c r="V487" s="26">
        <v>0</v>
      </c>
      <c r="W487" s="26">
        <v>0</v>
      </c>
      <c r="X487" s="26">
        <v>0</v>
      </c>
      <c r="Y487" s="26">
        <v>5</v>
      </c>
      <c r="Z487" s="26">
        <v>265</v>
      </c>
    </row>
    <row r="488" spans="3:26" x14ac:dyDescent="0.2">
      <c r="C488" s="34" t="b">
        <f t="shared" si="69"/>
        <v>0</v>
      </c>
      <c r="D488" s="34" t="b">
        <f t="shared" si="70"/>
        <v>0</v>
      </c>
      <c r="E488" s="34" t="b">
        <f t="shared" si="71"/>
        <v>0</v>
      </c>
      <c r="F488" s="34" t="b">
        <f t="shared" si="72"/>
        <v>0</v>
      </c>
      <c r="G488" s="34" t="b">
        <f t="shared" si="73"/>
        <v>0</v>
      </c>
      <c r="H488" s="34" t="b">
        <f t="shared" si="74"/>
        <v>0</v>
      </c>
      <c r="I488" s="34" t="b">
        <f t="shared" si="75"/>
        <v>0</v>
      </c>
      <c r="J488" s="34" t="b">
        <f t="shared" si="76"/>
        <v>0</v>
      </c>
      <c r="K488" s="34" t="b">
        <f t="shared" si="77"/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>
        <v>5</v>
      </c>
      <c r="Z488" s="26">
        <v>266</v>
      </c>
    </row>
    <row r="489" spans="3:26" x14ac:dyDescent="0.2">
      <c r="C489" s="34" t="b">
        <f t="shared" si="69"/>
        <v>0</v>
      </c>
      <c r="D489" s="34" t="b">
        <f t="shared" si="70"/>
        <v>0</v>
      </c>
      <c r="E489" s="34" t="b">
        <f t="shared" si="71"/>
        <v>0</v>
      </c>
      <c r="F489" s="34" t="b">
        <f t="shared" si="72"/>
        <v>0</v>
      </c>
      <c r="G489" s="34" t="b">
        <f t="shared" si="73"/>
        <v>0</v>
      </c>
      <c r="H489" s="34" t="b">
        <f t="shared" si="74"/>
        <v>0</v>
      </c>
      <c r="I489" s="34" t="b">
        <f t="shared" si="75"/>
        <v>0</v>
      </c>
      <c r="J489" s="34" t="b">
        <f t="shared" si="76"/>
        <v>0</v>
      </c>
      <c r="K489" s="34" t="b">
        <f t="shared" si="77"/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5</v>
      </c>
      <c r="Z489" s="26">
        <v>267</v>
      </c>
    </row>
    <row r="490" spans="3:26" x14ac:dyDescent="0.2">
      <c r="C490" s="34" t="b">
        <f t="shared" si="69"/>
        <v>0</v>
      </c>
      <c r="D490" s="34" t="b">
        <f t="shared" si="70"/>
        <v>0</v>
      </c>
      <c r="E490" s="34" t="b">
        <f t="shared" si="71"/>
        <v>0</v>
      </c>
      <c r="F490" s="34" t="b">
        <f t="shared" si="72"/>
        <v>0</v>
      </c>
      <c r="G490" s="34" t="b">
        <f t="shared" si="73"/>
        <v>0</v>
      </c>
      <c r="H490" s="34" t="b">
        <f t="shared" si="74"/>
        <v>0</v>
      </c>
      <c r="I490" s="34" t="b">
        <f t="shared" si="75"/>
        <v>0</v>
      </c>
      <c r="J490" s="34" t="b">
        <f t="shared" si="76"/>
        <v>0</v>
      </c>
      <c r="K490" s="34" t="b">
        <f t="shared" si="77"/>
        <v>0</v>
      </c>
      <c r="L490" s="26">
        <v>0</v>
      </c>
      <c r="M490" s="26">
        <v>0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>
        <v>5</v>
      </c>
      <c r="Z490" s="26">
        <v>268</v>
      </c>
    </row>
    <row r="491" spans="3:26" x14ac:dyDescent="0.2">
      <c r="C491" s="34" t="b">
        <f t="shared" si="69"/>
        <v>0</v>
      </c>
      <c r="D491" s="34" t="b">
        <f t="shared" si="70"/>
        <v>0</v>
      </c>
      <c r="E491" s="34" t="b">
        <f t="shared" si="71"/>
        <v>0</v>
      </c>
      <c r="F491" s="34" t="b">
        <f t="shared" si="72"/>
        <v>0</v>
      </c>
      <c r="G491" s="34" t="b">
        <f t="shared" si="73"/>
        <v>0</v>
      </c>
      <c r="H491" s="34" t="b">
        <f t="shared" si="74"/>
        <v>0</v>
      </c>
      <c r="I491" s="34" t="b">
        <f t="shared" si="75"/>
        <v>0</v>
      </c>
      <c r="J491" s="34" t="b">
        <f t="shared" si="76"/>
        <v>0</v>
      </c>
      <c r="K491" s="34" t="b">
        <f t="shared" si="77"/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>
        <v>5</v>
      </c>
      <c r="Z491" s="26">
        <v>269</v>
      </c>
    </row>
    <row r="492" spans="3:26" x14ac:dyDescent="0.2">
      <c r="C492" s="34" t="b">
        <f t="shared" si="69"/>
        <v>0</v>
      </c>
      <c r="D492" s="34" t="b">
        <f t="shared" si="70"/>
        <v>0</v>
      </c>
      <c r="E492" s="34" t="b">
        <f t="shared" si="71"/>
        <v>0</v>
      </c>
      <c r="F492" s="34" t="b">
        <f t="shared" si="72"/>
        <v>0</v>
      </c>
      <c r="G492" s="34" t="b">
        <f t="shared" si="73"/>
        <v>0</v>
      </c>
      <c r="H492" s="34" t="b">
        <f t="shared" si="74"/>
        <v>0</v>
      </c>
      <c r="I492" s="34" t="b">
        <f t="shared" si="75"/>
        <v>0</v>
      </c>
      <c r="J492" s="34" t="b">
        <f t="shared" si="76"/>
        <v>0</v>
      </c>
      <c r="K492" s="34" t="b">
        <f t="shared" si="77"/>
        <v>0</v>
      </c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>
        <v>0</v>
      </c>
      <c r="X492" s="26">
        <v>0</v>
      </c>
      <c r="Y492" s="26">
        <v>5</v>
      </c>
      <c r="Z492" s="26">
        <v>270</v>
      </c>
    </row>
    <row r="493" spans="3:26" x14ac:dyDescent="0.2">
      <c r="C493" s="34" t="b">
        <f t="shared" si="69"/>
        <v>0</v>
      </c>
      <c r="D493" s="34" t="b">
        <f t="shared" si="70"/>
        <v>0</v>
      </c>
      <c r="E493" s="34" t="b">
        <f t="shared" si="71"/>
        <v>0</v>
      </c>
      <c r="F493" s="34" t="b">
        <f t="shared" si="72"/>
        <v>0</v>
      </c>
      <c r="G493" s="34" t="b">
        <f t="shared" si="73"/>
        <v>0</v>
      </c>
      <c r="H493" s="34" t="b">
        <f t="shared" si="74"/>
        <v>1</v>
      </c>
      <c r="I493" s="34" t="b">
        <f t="shared" si="75"/>
        <v>0</v>
      </c>
      <c r="J493" s="34" t="b">
        <f t="shared" si="76"/>
        <v>0</v>
      </c>
      <c r="K493" s="34" t="b">
        <f t="shared" si="77"/>
        <v>1</v>
      </c>
      <c r="L493" s="26">
        <v>0</v>
      </c>
      <c r="M493" s="26">
        <v>0</v>
      </c>
      <c r="N493" s="26">
        <v>0</v>
      </c>
      <c r="O493" s="26">
        <v>0</v>
      </c>
      <c r="P493" s="26">
        <v>0</v>
      </c>
      <c r="Q493" s="26">
        <v>1</v>
      </c>
      <c r="R493" s="26">
        <v>0</v>
      </c>
      <c r="S493" s="26">
        <v>0</v>
      </c>
      <c r="T493" s="26">
        <v>0</v>
      </c>
      <c r="U493" s="26">
        <v>0</v>
      </c>
      <c r="V493" s="26">
        <v>0</v>
      </c>
      <c r="W493" s="26">
        <v>0</v>
      </c>
      <c r="X493" s="26">
        <v>0</v>
      </c>
      <c r="Y493" s="26">
        <v>5</v>
      </c>
      <c r="Z493" s="26">
        <v>271</v>
      </c>
    </row>
    <row r="494" spans="3:26" x14ac:dyDescent="0.2">
      <c r="C494" s="34" t="b">
        <f t="shared" si="69"/>
        <v>0</v>
      </c>
      <c r="D494" s="34" t="b">
        <f t="shared" si="70"/>
        <v>0</v>
      </c>
      <c r="E494" s="34" t="b">
        <f t="shared" si="71"/>
        <v>0</v>
      </c>
      <c r="F494" s="34" t="b">
        <f t="shared" si="72"/>
        <v>0</v>
      </c>
      <c r="G494" s="34" t="b">
        <f t="shared" si="73"/>
        <v>0</v>
      </c>
      <c r="H494" s="34" t="b">
        <f t="shared" si="74"/>
        <v>0</v>
      </c>
      <c r="I494" s="34" t="b">
        <f t="shared" si="75"/>
        <v>0</v>
      </c>
      <c r="J494" s="34" t="b">
        <f t="shared" si="76"/>
        <v>0</v>
      </c>
      <c r="K494" s="34" t="b">
        <f t="shared" si="77"/>
        <v>0</v>
      </c>
      <c r="L494" s="26">
        <v>0</v>
      </c>
      <c r="M494" s="26">
        <v>0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  <c r="X494" s="26">
        <v>0</v>
      </c>
      <c r="Y494" s="26">
        <v>5</v>
      </c>
      <c r="Z494" s="26">
        <v>272</v>
      </c>
    </row>
    <row r="495" spans="3:26" x14ac:dyDescent="0.2">
      <c r="C495" s="34" t="b">
        <f t="shared" si="69"/>
        <v>0</v>
      </c>
      <c r="D495" s="34" t="b">
        <f t="shared" si="70"/>
        <v>0</v>
      </c>
      <c r="E495" s="34" t="b">
        <f t="shared" si="71"/>
        <v>0</v>
      </c>
      <c r="F495" s="34" t="b">
        <f t="shared" si="72"/>
        <v>0</v>
      </c>
      <c r="G495" s="34" t="b">
        <f t="shared" si="73"/>
        <v>0</v>
      </c>
      <c r="H495" s="34" t="b">
        <f t="shared" si="74"/>
        <v>0</v>
      </c>
      <c r="I495" s="34" t="b">
        <f t="shared" si="75"/>
        <v>0</v>
      </c>
      <c r="J495" s="34" t="b">
        <f t="shared" si="76"/>
        <v>0</v>
      </c>
      <c r="K495" s="34" t="b">
        <f t="shared" si="77"/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>
        <v>5</v>
      </c>
      <c r="Z495" s="26">
        <v>273</v>
      </c>
    </row>
    <row r="496" spans="3:26" x14ac:dyDescent="0.2">
      <c r="C496" s="34" t="b">
        <f t="shared" si="69"/>
        <v>0</v>
      </c>
      <c r="D496" s="34" t="b">
        <f t="shared" si="70"/>
        <v>0</v>
      </c>
      <c r="E496" s="34" t="b">
        <f t="shared" si="71"/>
        <v>0</v>
      </c>
      <c r="F496" s="34" t="b">
        <f t="shared" si="72"/>
        <v>0</v>
      </c>
      <c r="G496" s="34" t="b">
        <f t="shared" si="73"/>
        <v>0</v>
      </c>
      <c r="H496" s="34" t="b">
        <f t="shared" si="74"/>
        <v>0</v>
      </c>
      <c r="I496" s="34" t="b">
        <f t="shared" si="75"/>
        <v>0</v>
      </c>
      <c r="J496" s="34" t="b">
        <f t="shared" si="76"/>
        <v>0</v>
      </c>
      <c r="K496" s="34" t="b">
        <f t="shared" si="77"/>
        <v>0</v>
      </c>
      <c r="L496" s="26">
        <v>0</v>
      </c>
      <c r="M496" s="26">
        <v>0</v>
      </c>
      <c r="N496" s="26">
        <v>0</v>
      </c>
      <c r="O496" s="26">
        <v>0</v>
      </c>
      <c r="P496" s="26">
        <v>0</v>
      </c>
      <c r="Q496" s="26">
        <v>0</v>
      </c>
      <c r="R496" s="26">
        <v>0</v>
      </c>
      <c r="S496" s="26">
        <v>0</v>
      </c>
      <c r="T496" s="26">
        <v>0</v>
      </c>
      <c r="U496" s="26">
        <v>0</v>
      </c>
      <c r="V496" s="26">
        <v>0</v>
      </c>
      <c r="W496" s="26">
        <v>0</v>
      </c>
      <c r="X496" s="26">
        <v>0</v>
      </c>
      <c r="Y496" s="26">
        <v>5</v>
      </c>
      <c r="Z496" s="26">
        <v>274</v>
      </c>
    </row>
    <row r="497" spans="3:26" x14ac:dyDescent="0.2">
      <c r="C497" s="34" t="b">
        <f t="shared" si="69"/>
        <v>0</v>
      </c>
      <c r="D497" s="34" t="b">
        <f t="shared" si="70"/>
        <v>0</v>
      </c>
      <c r="E497" s="34" t="b">
        <f t="shared" si="71"/>
        <v>0</v>
      </c>
      <c r="F497" s="34" t="b">
        <f t="shared" si="72"/>
        <v>0</v>
      </c>
      <c r="G497" s="34" t="b">
        <f t="shared" si="73"/>
        <v>0</v>
      </c>
      <c r="H497" s="34" t="b">
        <f t="shared" si="74"/>
        <v>0</v>
      </c>
      <c r="I497" s="34" t="b">
        <f t="shared" si="75"/>
        <v>0</v>
      </c>
      <c r="J497" s="34" t="b">
        <f t="shared" si="76"/>
        <v>0</v>
      </c>
      <c r="K497" s="34" t="b">
        <f t="shared" si="77"/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5</v>
      </c>
      <c r="Z497" s="26">
        <v>275</v>
      </c>
    </row>
    <row r="498" spans="3:26" x14ac:dyDescent="0.2">
      <c r="C498" s="34" t="b">
        <f t="shared" si="69"/>
        <v>0</v>
      </c>
      <c r="D498" s="34" t="b">
        <f t="shared" si="70"/>
        <v>0</v>
      </c>
      <c r="E498" s="34" t="b">
        <f t="shared" si="71"/>
        <v>0</v>
      </c>
      <c r="F498" s="34" t="b">
        <f t="shared" si="72"/>
        <v>0</v>
      </c>
      <c r="G498" s="34" t="b">
        <f t="shared" si="73"/>
        <v>0</v>
      </c>
      <c r="H498" s="34" t="b">
        <f t="shared" si="74"/>
        <v>0</v>
      </c>
      <c r="I498" s="34" t="b">
        <f t="shared" si="75"/>
        <v>0</v>
      </c>
      <c r="J498" s="34" t="b">
        <f t="shared" si="76"/>
        <v>0</v>
      </c>
      <c r="K498" s="34" t="b">
        <f t="shared" si="77"/>
        <v>0</v>
      </c>
      <c r="L498" s="26">
        <v>0</v>
      </c>
      <c r="M498" s="26">
        <v>0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>
        <v>0</v>
      </c>
      <c r="X498" s="26">
        <v>0</v>
      </c>
      <c r="Y498" s="26">
        <v>5</v>
      </c>
      <c r="Z498" s="26">
        <v>276</v>
      </c>
    </row>
    <row r="499" spans="3:26" x14ac:dyDescent="0.2">
      <c r="C499" s="34" t="b">
        <f t="shared" si="69"/>
        <v>0</v>
      </c>
      <c r="D499" s="34" t="b">
        <f t="shared" si="70"/>
        <v>0</v>
      </c>
      <c r="E499" s="34" t="b">
        <f t="shared" si="71"/>
        <v>0</v>
      </c>
      <c r="F499" s="34" t="b">
        <f t="shared" si="72"/>
        <v>0</v>
      </c>
      <c r="G499" s="34" t="b">
        <f t="shared" si="73"/>
        <v>0</v>
      </c>
      <c r="H499" s="34" t="b">
        <f t="shared" si="74"/>
        <v>1</v>
      </c>
      <c r="I499" s="34" t="b">
        <f t="shared" si="75"/>
        <v>0</v>
      </c>
      <c r="J499" s="34" t="b">
        <f t="shared" si="76"/>
        <v>0</v>
      </c>
      <c r="K499" s="34" t="b">
        <f t="shared" si="77"/>
        <v>1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1</v>
      </c>
      <c r="U499" s="26">
        <v>0</v>
      </c>
      <c r="V499" s="26">
        <v>0</v>
      </c>
      <c r="W499" s="26">
        <v>0</v>
      </c>
      <c r="X499" s="26">
        <v>0</v>
      </c>
      <c r="Y499" s="26">
        <v>5</v>
      </c>
      <c r="Z499" s="26">
        <v>277</v>
      </c>
    </row>
    <row r="500" spans="3:26" x14ac:dyDescent="0.2">
      <c r="C500" s="34" t="b">
        <f t="shared" si="69"/>
        <v>0</v>
      </c>
      <c r="D500" s="34" t="b">
        <f t="shared" si="70"/>
        <v>0</v>
      </c>
      <c r="E500" s="34" t="b">
        <f t="shared" si="71"/>
        <v>0</v>
      </c>
      <c r="F500" s="34" t="b">
        <f t="shared" si="72"/>
        <v>0</v>
      </c>
      <c r="G500" s="34" t="b">
        <f t="shared" si="73"/>
        <v>0</v>
      </c>
      <c r="H500" s="34" t="b">
        <f t="shared" si="74"/>
        <v>0</v>
      </c>
      <c r="I500" s="34" t="b">
        <f t="shared" si="75"/>
        <v>0</v>
      </c>
      <c r="J500" s="34" t="b">
        <f t="shared" si="76"/>
        <v>0</v>
      </c>
      <c r="K500" s="34" t="b">
        <f t="shared" si="77"/>
        <v>0</v>
      </c>
      <c r="L500" s="26">
        <v>0</v>
      </c>
      <c r="M500" s="26">
        <v>0</v>
      </c>
      <c r="N500" s="26">
        <v>0</v>
      </c>
      <c r="O500" s="26">
        <v>0</v>
      </c>
      <c r="P500" s="26">
        <v>0</v>
      </c>
      <c r="Q500" s="26">
        <v>0</v>
      </c>
      <c r="R500" s="26">
        <v>0</v>
      </c>
      <c r="S500" s="26">
        <v>0</v>
      </c>
      <c r="T500" s="26">
        <v>0</v>
      </c>
      <c r="U500" s="26">
        <v>0</v>
      </c>
      <c r="V500" s="26">
        <v>0</v>
      </c>
      <c r="W500" s="26">
        <v>0</v>
      </c>
      <c r="X500" s="26">
        <v>0</v>
      </c>
      <c r="Y500" s="26">
        <v>5</v>
      </c>
      <c r="Z500" s="26">
        <v>278</v>
      </c>
    </row>
    <row r="501" spans="3:26" x14ac:dyDescent="0.2">
      <c r="C501" s="34" t="b">
        <f t="shared" si="69"/>
        <v>0</v>
      </c>
      <c r="D501" s="34" t="b">
        <f t="shared" si="70"/>
        <v>0</v>
      </c>
      <c r="E501" s="34" t="b">
        <f t="shared" si="71"/>
        <v>0</v>
      </c>
      <c r="F501" s="34" t="b">
        <f t="shared" si="72"/>
        <v>0</v>
      </c>
      <c r="G501" s="34" t="b">
        <f t="shared" si="73"/>
        <v>0</v>
      </c>
      <c r="H501" s="34" t="b">
        <f t="shared" si="74"/>
        <v>0</v>
      </c>
      <c r="I501" s="34" t="b">
        <f t="shared" si="75"/>
        <v>0</v>
      </c>
      <c r="J501" s="34" t="b">
        <f t="shared" si="76"/>
        <v>0</v>
      </c>
      <c r="K501" s="34" t="b">
        <f t="shared" si="77"/>
        <v>0</v>
      </c>
      <c r="L501" s="26">
        <v>0</v>
      </c>
      <c r="M501" s="26">
        <v>0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0</v>
      </c>
      <c r="Y501" s="26">
        <v>5</v>
      </c>
      <c r="Z501" s="26">
        <v>279</v>
      </c>
    </row>
    <row r="502" spans="3:26" x14ac:dyDescent="0.2">
      <c r="C502" s="34" t="b">
        <f t="shared" si="69"/>
        <v>0</v>
      </c>
      <c r="D502" s="34" t="b">
        <f t="shared" si="70"/>
        <v>0</v>
      </c>
      <c r="E502" s="34" t="b">
        <f t="shared" si="71"/>
        <v>0</v>
      </c>
      <c r="F502" s="34" t="b">
        <f t="shared" si="72"/>
        <v>0</v>
      </c>
      <c r="G502" s="34" t="b">
        <f t="shared" si="73"/>
        <v>0</v>
      </c>
      <c r="H502" s="34" t="b">
        <f t="shared" si="74"/>
        <v>0</v>
      </c>
      <c r="I502" s="34" t="b">
        <f t="shared" si="75"/>
        <v>0</v>
      </c>
      <c r="J502" s="34" t="b">
        <f t="shared" si="76"/>
        <v>0</v>
      </c>
      <c r="K502" s="34" t="b">
        <f t="shared" si="77"/>
        <v>0</v>
      </c>
      <c r="L502" s="26">
        <v>0</v>
      </c>
      <c r="M502" s="26">
        <v>0</v>
      </c>
      <c r="N502" s="26">
        <v>0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0</v>
      </c>
      <c r="W502" s="26">
        <v>0</v>
      </c>
      <c r="X502" s="26">
        <v>0</v>
      </c>
      <c r="Y502" s="26">
        <v>5</v>
      </c>
      <c r="Z502" s="26">
        <v>280</v>
      </c>
    </row>
    <row r="503" spans="3:26" x14ac:dyDescent="0.2">
      <c r="C503" s="34" t="b">
        <f t="shared" si="69"/>
        <v>0</v>
      </c>
      <c r="D503" s="34" t="b">
        <f t="shared" si="70"/>
        <v>0</v>
      </c>
      <c r="E503" s="34" t="b">
        <f t="shared" si="71"/>
        <v>0</v>
      </c>
      <c r="F503" s="34" t="b">
        <f t="shared" si="72"/>
        <v>0</v>
      </c>
      <c r="G503" s="34" t="b">
        <f t="shared" si="73"/>
        <v>0</v>
      </c>
      <c r="H503" s="34" t="b">
        <f t="shared" si="74"/>
        <v>0</v>
      </c>
      <c r="I503" s="34" t="b">
        <f t="shared" si="75"/>
        <v>0</v>
      </c>
      <c r="J503" s="34" t="b">
        <f t="shared" si="76"/>
        <v>0</v>
      </c>
      <c r="K503" s="34" t="b">
        <f t="shared" si="77"/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  <c r="X503" s="26">
        <v>0</v>
      </c>
      <c r="Y503" s="26">
        <v>5</v>
      </c>
      <c r="Z503" s="26">
        <v>281</v>
      </c>
    </row>
    <row r="504" spans="3:26" x14ac:dyDescent="0.2">
      <c r="C504" s="34" t="b">
        <f t="shared" si="69"/>
        <v>0</v>
      </c>
      <c r="D504" s="34" t="b">
        <f t="shared" si="70"/>
        <v>0</v>
      </c>
      <c r="E504" s="34" t="b">
        <f t="shared" si="71"/>
        <v>0</v>
      </c>
      <c r="F504" s="34" t="b">
        <f t="shared" si="72"/>
        <v>0</v>
      </c>
      <c r="G504" s="34" t="b">
        <f t="shared" si="73"/>
        <v>0</v>
      </c>
      <c r="H504" s="34" t="b">
        <f t="shared" si="74"/>
        <v>0</v>
      </c>
      <c r="I504" s="34" t="b">
        <f t="shared" si="75"/>
        <v>0</v>
      </c>
      <c r="J504" s="34" t="b">
        <f t="shared" si="76"/>
        <v>0</v>
      </c>
      <c r="K504" s="34" t="b">
        <f t="shared" si="77"/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>
        <v>5</v>
      </c>
      <c r="Z504" s="26">
        <v>282</v>
      </c>
    </row>
    <row r="505" spans="3:26" x14ac:dyDescent="0.2">
      <c r="C505" s="34" t="b">
        <f t="shared" si="69"/>
        <v>0</v>
      </c>
      <c r="D505" s="34" t="b">
        <f t="shared" si="70"/>
        <v>0</v>
      </c>
      <c r="E505" s="34" t="b">
        <f t="shared" si="71"/>
        <v>0</v>
      </c>
      <c r="F505" s="34" t="b">
        <f t="shared" si="72"/>
        <v>0</v>
      </c>
      <c r="G505" s="34" t="b">
        <f t="shared" si="73"/>
        <v>0</v>
      </c>
      <c r="H505" s="34" t="b">
        <f t="shared" si="74"/>
        <v>0</v>
      </c>
      <c r="I505" s="34" t="b">
        <f t="shared" si="75"/>
        <v>0</v>
      </c>
      <c r="J505" s="34" t="b">
        <f t="shared" si="76"/>
        <v>0</v>
      </c>
      <c r="K505" s="34" t="b">
        <f t="shared" si="77"/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5</v>
      </c>
      <c r="Z505" s="26">
        <v>283</v>
      </c>
    </row>
    <row r="506" spans="3:26" x14ac:dyDescent="0.2">
      <c r="C506" s="34" t="b">
        <f t="shared" si="69"/>
        <v>0</v>
      </c>
      <c r="D506" s="34" t="b">
        <f t="shared" si="70"/>
        <v>0</v>
      </c>
      <c r="E506" s="34" t="b">
        <f t="shared" si="71"/>
        <v>0</v>
      </c>
      <c r="F506" s="34" t="b">
        <f t="shared" si="72"/>
        <v>0</v>
      </c>
      <c r="G506" s="34" t="b">
        <f t="shared" si="73"/>
        <v>0</v>
      </c>
      <c r="H506" s="34" t="b">
        <f t="shared" si="74"/>
        <v>1</v>
      </c>
      <c r="I506" s="34" t="b">
        <f t="shared" si="75"/>
        <v>0</v>
      </c>
      <c r="J506" s="34" t="b">
        <f t="shared" si="76"/>
        <v>0</v>
      </c>
      <c r="K506" s="34" t="b">
        <f t="shared" si="77"/>
        <v>1</v>
      </c>
      <c r="L506" s="26">
        <v>0</v>
      </c>
      <c r="M506" s="26">
        <v>0</v>
      </c>
      <c r="N506" s="26">
        <v>0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1</v>
      </c>
      <c r="U506" s="26">
        <v>0</v>
      </c>
      <c r="V506" s="26">
        <v>0</v>
      </c>
      <c r="W506" s="26">
        <v>0</v>
      </c>
      <c r="X506" s="26">
        <v>0</v>
      </c>
      <c r="Y506" s="26">
        <v>5</v>
      </c>
      <c r="Z506" s="26">
        <v>284</v>
      </c>
    </row>
    <row r="507" spans="3:26" x14ac:dyDescent="0.2">
      <c r="C507" s="34" t="b">
        <f t="shared" si="69"/>
        <v>0</v>
      </c>
      <c r="D507" s="34" t="b">
        <f t="shared" si="70"/>
        <v>0</v>
      </c>
      <c r="E507" s="34" t="b">
        <f t="shared" si="71"/>
        <v>0</v>
      </c>
      <c r="F507" s="34" t="b">
        <f t="shared" si="72"/>
        <v>0</v>
      </c>
      <c r="G507" s="34" t="b">
        <f t="shared" si="73"/>
        <v>0</v>
      </c>
      <c r="H507" s="34" t="b">
        <f t="shared" si="74"/>
        <v>0</v>
      </c>
      <c r="I507" s="34" t="b">
        <f t="shared" si="75"/>
        <v>0</v>
      </c>
      <c r="J507" s="34" t="b">
        <f t="shared" si="76"/>
        <v>0</v>
      </c>
      <c r="K507" s="34" t="b">
        <f t="shared" si="77"/>
        <v>0</v>
      </c>
      <c r="L507" s="26">
        <v>0</v>
      </c>
      <c r="M507" s="26">
        <v>0</v>
      </c>
      <c r="N507" s="26">
        <v>0</v>
      </c>
      <c r="O507" s="26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26">
        <v>0</v>
      </c>
      <c r="V507" s="26">
        <v>0</v>
      </c>
      <c r="W507" s="26">
        <v>0</v>
      </c>
      <c r="X507" s="26">
        <v>0</v>
      </c>
      <c r="Y507" s="26">
        <v>5</v>
      </c>
      <c r="Z507" s="26">
        <v>285</v>
      </c>
    </row>
    <row r="508" spans="3:26" x14ac:dyDescent="0.2">
      <c r="C508" s="34" t="b">
        <f t="shared" si="69"/>
        <v>0</v>
      </c>
      <c r="D508" s="34" t="b">
        <f t="shared" si="70"/>
        <v>0</v>
      </c>
      <c r="E508" s="34" t="b">
        <f t="shared" si="71"/>
        <v>0</v>
      </c>
      <c r="F508" s="34" t="b">
        <f t="shared" si="72"/>
        <v>0</v>
      </c>
      <c r="G508" s="34" t="b">
        <f t="shared" si="73"/>
        <v>0</v>
      </c>
      <c r="H508" s="34" t="b">
        <f t="shared" si="74"/>
        <v>0</v>
      </c>
      <c r="I508" s="34" t="b">
        <f t="shared" si="75"/>
        <v>0</v>
      </c>
      <c r="J508" s="34" t="b">
        <f t="shared" si="76"/>
        <v>0</v>
      </c>
      <c r="K508" s="34" t="b">
        <f t="shared" si="77"/>
        <v>0</v>
      </c>
      <c r="L508" s="26">
        <v>0</v>
      </c>
      <c r="M508" s="26">
        <v>0</v>
      </c>
      <c r="N508" s="26">
        <v>0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26">
        <v>0</v>
      </c>
      <c r="V508" s="26">
        <v>0</v>
      </c>
      <c r="W508" s="26">
        <v>0</v>
      </c>
      <c r="X508" s="26">
        <v>0</v>
      </c>
      <c r="Y508" s="26">
        <v>5</v>
      </c>
      <c r="Z508" s="26">
        <v>286</v>
      </c>
    </row>
    <row r="509" spans="3:26" x14ac:dyDescent="0.2">
      <c r="C509" s="34" t="b">
        <f t="shared" si="69"/>
        <v>0</v>
      </c>
      <c r="D509" s="34" t="b">
        <f t="shared" si="70"/>
        <v>0</v>
      </c>
      <c r="E509" s="34" t="b">
        <f t="shared" si="71"/>
        <v>0</v>
      </c>
      <c r="F509" s="34" t="b">
        <f t="shared" si="72"/>
        <v>0</v>
      </c>
      <c r="G509" s="34" t="b">
        <f t="shared" si="73"/>
        <v>0</v>
      </c>
      <c r="H509" s="34" t="b">
        <f t="shared" si="74"/>
        <v>0</v>
      </c>
      <c r="I509" s="34" t="b">
        <f t="shared" si="75"/>
        <v>0</v>
      </c>
      <c r="J509" s="34" t="b">
        <f t="shared" si="76"/>
        <v>0</v>
      </c>
      <c r="K509" s="34" t="b">
        <f t="shared" si="77"/>
        <v>0</v>
      </c>
      <c r="L509" s="26">
        <v>0</v>
      </c>
      <c r="M509" s="26">
        <v>0</v>
      </c>
      <c r="N509" s="26">
        <v>0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0</v>
      </c>
      <c r="U509" s="26">
        <v>0</v>
      </c>
      <c r="V509" s="26">
        <v>0</v>
      </c>
      <c r="W509" s="26">
        <v>0</v>
      </c>
      <c r="X509" s="26">
        <v>0</v>
      </c>
      <c r="Y509" s="26">
        <v>5</v>
      </c>
      <c r="Z509" s="26">
        <v>287</v>
      </c>
    </row>
    <row r="510" spans="3:26" x14ac:dyDescent="0.2">
      <c r="C510" s="34" t="b">
        <f t="shared" si="69"/>
        <v>0</v>
      </c>
      <c r="D510" s="34" t="b">
        <f t="shared" si="70"/>
        <v>0</v>
      </c>
      <c r="E510" s="34" t="b">
        <f t="shared" si="71"/>
        <v>0</v>
      </c>
      <c r="F510" s="34" t="b">
        <f t="shared" si="72"/>
        <v>0</v>
      </c>
      <c r="G510" s="34" t="b">
        <f t="shared" si="73"/>
        <v>0</v>
      </c>
      <c r="H510" s="34" t="b">
        <f t="shared" si="74"/>
        <v>0</v>
      </c>
      <c r="I510" s="34" t="b">
        <f t="shared" si="75"/>
        <v>0</v>
      </c>
      <c r="J510" s="34" t="b">
        <f t="shared" si="76"/>
        <v>0</v>
      </c>
      <c r="K510" s="34" t="b">
        <f t="shared" si="77"/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>
        <v>5</v>
      </c>
      <c r="Z510" s="26">
        <v>288</v>
      </c>
    </row>
    <row r="511" spans="3:26" x14ac:dyDescent="0.2">
      <c r="C511" s="34" t="b">
        <f t="shared" si="69"/>
        <v>0</v>
      </c>
      <c r="D511" s="34" t="b">
        <f t="shared" si="70"/>
        <v>0</v>
      </c>
      <c r="E511" s="34" t="b">
        <f t="shared" si="71"/>
        <v>0</v>
      </c>
      <c r="F511" s="34" t="b">
        <f t="shared" si="72"/>
        <v>0</v>
      </c>
      <c r="G511" s="34" t="b">
        <f t="shared" si="73"/>
        <v>0</v>
      </c>
      <c r="H511" s="34" t="b">
        <f t="shared" si="74"/>
        <v>0</v>
      </c>
      <c r="I511" s="34" t="b">
        <f t="shared" si="75"/>
        <v>0</v>
      </c>
      <c r="J511" s="34" t="b">
        <f t="shared" si="76"/>
        <v>0</v>
      </c>
      <c r="K511" s="34" t="b">
        <f t="shared" si="77"/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0</v>
      </c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  <c r="X511" s="26">
        <v>0</v>
      </c>
      <c r="Y511" s="26">
        <v>5</v>
      </c>
      <c r="Z511" s="26">
        <v>289</v>
      </c>
    </row>
    <row r="512" spans="3:26" x14ac:dyDescent="0.2">
      <c r="C512" s="34" t="b">
        <f t="shared" si="69"/>
        <v>0</v>
      </c>
      <c r="D512" s="34" t="b">
        <f t="shared" si="70"/>
        <v>0</v>
      </c>
      <c r="E512" s="34" t="b">
        <f t="shared" si="71"/>
        <v>0</v>
      </c>
      <c r="F512" s="34" t="b">
        <f t="shared" si="72"/>
        <v>0</v>
      </c>
      <c r="G512" s="34" t="b">
        <f t="shared" si="73"/>
        <v>0</v>
      </c>
      <c r="H512" s="34" t="b">
        <f t="shared" si="74"/>
        <v>0</v>
      </c>
      <c r="I512" s="34" t="b">
        <f t="shared" si="75"/>
        <v>0</v>
      </c>
      <c r="J512" s="34" t="b">
        <f t="shared" si="76"/>
        <v>0</v>
      </c>
      <c r="K512" s="34" t="b">
        <f t="shared" si="77"/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>
        <v>5</v>
      </c>
      <c r="Z512" s="26">
        <v>290</v>
      </c>
    </row>
    <row r="513" spans="3:26" x14ac:dyDescent="0.2">
      <c r="C513" s="34" t="b">
        <f t="shared" si="69"/>
        <v>0</v>
      </c>
      <c r="D513" s="34" t="b">
        <f t="shared" si="70"/>
        <v>0</v>
      </c>
      <c r="E513" s="34" t="b">
        <f t="shared" si="71"/>
        <v>0</v>
      </c>
      <c r="F513" s="34" t="b">
        <f t="shared" si="72"/>
        <v>0</v>
      </c>
      <c r="G513" s="34" t="b">
        <f t="shared" si="73"/>
        <v>0</v>
      </c>
      <c r="H513" s="34" t="b">
        <f t="shared" si="74"/>
        <v>0</v>
      </c>
      <c r="I513" s="34" t="b">
        <f t="shared" si="75"/>
        <v>0</v>
      </c>
      <c r="J513" s="34" t="b">
        <f t="shared" si="76"/>
        <v>0</v>
      </c>
      <c r="K513" s="34" t="b">
        <f t="shared" si="77"/>
        <v>0</v>
      </c>
      <c r="L513" s="26">
        <v>0</v>
      </c>
      <c r="M513" s="26">
        <v>0</v>
      </c>
      <c r="N513" s="26">
        <v>0</v>
      </c>
      <c r="O513" s="26">
        <v>0</v>
      </c>
      <c r="P513" s="26">
        <v>0</v>
      </c>
      <c r="Q513" s="26">
        <v>0</v>
      </c>
      <c r="R513" s="26">
        <v>0</v>
      </c>
      <c r="S513" s="26">
        <v>0</v>
      </c>
      <c r="T513" s="26">
        <v>0</v>
      </c>
      <c r="U513" s="26">
        <v>0</v>
      </c>
      <c r="V513" s="26">
        <v>0</v>
      </c>
      <c r="W513" s="26">
        <v>0</v>
      </c>
      <c r="X513" s="26">
        <v>0</v>
      </c>
      <c r="Y513" s="26">
        <v>5</v>
      </c>
      <c r="Z513" s="26">
        <v>291</v>
      </c>
    </row>
    <row r="514" spans="3:26" x14ac:dyDescent="0.2">
      <c r="C514" s="34" t="b">
        <f t="shared" si="69"/>
        <v>0</v>
      </c>
      <c r="D514" s="34" t="b">
        <f t="shared" si="70"/>
        <v>0</v>
      </c>
      <c r="E514" s="34" t="b">
        <f t="shared" si="71"/>
        <v>0</v>
      </c>
      <c r="F514" s="34" t="b">
        <f t="shared" si="72"/>
        <v>0</v>
      </c>
      <c r="G514" s="34" t="b">
        <f t="shared" si="73"/>
        <v>0</v>
      </c>
      <c r="H514" s="34" t="b">
        <f t="shared" si="74"/>
        <v>1</v>
      </c>
      <c r="I514" s="34" t="b">
        <f t="shared" si="75"/>
        <v>0</v>
      </c>
      <c r="J514" s="34" t="b">
        <f t="shared" si="76"/>
        <v>0</v>
      </c>
      <c r="K514" s="34" t="b">
        <f t="shared" si="77"/>
        <v>1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1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5</v>
      </c>
      <c r="Z514" s="26">
        <v>292</v>
      </c>
    </row>
    <row r="515" spans="3:26" x14ac:dyDescent="0.2">
      <c r="C515" s="34" t="b">
        <f t="shared" ref="C515:C578" si="78">OR(L515)</f>
        <v>0</v>
      </c>
      <c r="D515" s="34" t="b">
        <f t="shared" ref="D515:D578" si="79">OR(M515)</f>
        <v>0</v>
      </c>
      <c r="E515" s="34" t="b">
        <f t="shared" ref="E515:E578" si="80">OR(N515)</f>
        <v>0</v>
      </c>
      <c r="F515" s="34" t="b">
        <f t="shared" ref="F515:F578" si="81">OR(W515)</f>
        <v>0</v>
      </c>
      <c r="G515" s="34" t="b">
        <f t="shared" ref="G515:G578" si="82">OR(X515)</f>
        <v>0</v>
      </c>
      <c r="H515" s="34" t="b">
        <f t="shared" ref="H515:H578" si="83" xml:space="preserve"> OR(Q515, T515)</f>
        <v>0</v>
      </c>
      <c r="I515" s="34" t="b">
        <f t="shared" ref="I515:I578" si="84" xml:space="preserve"> OR(O515, P515)</f>
        <v>0</v>
      </c>
      <c r="J515" s="34" t="b">
        <f t="shared" ref="J515:J578" si="85" xml:space="preserve"> OR(R515, S515, U515, V515)</f>
        <v>0</v>
      </c>
      <c r="K515" s="34" t="b">
        <f t="shared" ref="K515:K578" si="86">OR(C515:J515)</f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>
        <v>5</v>
      </c>
      <c r="Z515" s="26">
        <v>293</v>
      </c>
    </row>
    <row r="516" spans="3:26" x14ac:dyDescent="0.2">
      <c r="C516" s="34" t="b">
        <f t="shared" si="78"/>
        <v>0</v>
      </c>
      <c r="D516" s="34" t="b">
        <f t="shared" si="79"/>
        <v>0</v>
      </c>
      <c r="E516" s="34" t="b">
        <f t="shared" si="80"/>
        <v>0</v>
      </c>
      <c r="F516" s="34" t="b">
        <f t="shared" si="81"/>
        <v>0</v>
      </c>
      <c r="G516" s="34" t="b">
        <f t="shared" si="82"/>
        <v>0</v>
      </c>
      <c r="H516" s="34" t="b">
        <f t="shared" si="83"/>
        <v>0</v>
      </c>
      <c r="I516" s="34" t="b">
        <f t="shared" si="84"/>
        <v>0</v>
      </c>
      <c r="J516" s="34" t="b">
        <f t="shared" si="85"/>
        <v>0</v>
      </c>
      <c r="K516" s="34" t="b">
        <f t="shared" si="86"/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5</v>
      </c>
      <c r="Z516" s="26">
        <v>294</v>
      </c>
    </row>
    <row r="517" spans="3:26" x14ac:dyDescent="0.2">
      <c r="C517" s="34" t="b">
        <f t="shared" si="78"/>
        <v>0</v>
      </c>
      <c r="D517" s="34" t="b">
        <f t="shared" si="79"/>
        <v>0</v>
      </c>
      <c r="E517" s="34" t="b">
        <f t="shared" si="80"/>
        <v>0</v>
      </c>
      <c r="F517" s="34" t="b">
        <f t="shared" si="81"/>
        <v>0</v>
      </c>
      <c r="G517" s="34" t="b">
        <f t="shared" si="82"/>
        <v>0</v>
      </c>
      <c r="H517" s="34" t="b">
        <f t="shared" si="83"/>
        <v>0</v>
      </c>
      <c r="I517" s="34" t="b">
        <f t="shared" si="84"/>
        <v>0</v>
      </c>
      <c r="J517" s="34" t="b">
        <f t="shared" si="85"/>
        <v>0</v>
      </c>
      <c r="K517" s="34" t="b">
        <f t="shared" si="86"/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>
        <v>5</v>
      </c>
      <c r="Z517" s="26">
        <v>295</v>
      </c>
    </row>
    <row r="518" spans="3:26" x14ac:dyDescent="0.2">
      <c r="C518" s="34" t="b">
        <f t="shared" si="78"/>
        <v>0</v>
      </c>
      <c r="D518" s="34" t="b">
        <f t="shared" si="79"/>
        <v>0</v>
      </c>
      <c r="E518" s="34" t="b">
        <f t="shared" si="80"/>
        <v>0</v>
      </c>
      <c r="F518" s="34" t="b">
        <f t="shared" si="81"/>
        <v>0</v>
      </c>
      <c r="G518" s="34" t="b">
        <f t="shared" si="82"/>
        <v>0</v>
      </c>
      <c r="H518" s="34" t="b">
        <f t="shared" si="83"/>
        <v>0</v>
      </c>
      <c r="I518" s="34" t="b">
        <f t="shared" si="84"/>
        <v>0</v>
      </c>
      <c r="J518" s="34" t="b">
        <f t="shared" si="85"/>
        <v>0</v>
      </c>
      <c r="K518" s="34" t="b">
        <f t="shared" si="86"/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5</v>
      </c>
      <c r="Z518" s="26">
        <v>296</v>
      </c>
    </row>
    <row r="519" spans="3:26" x14ac:dyDescent="0.2">
      <c r="C519" s="34" t="b">
        <f t="shared" si="78"/>
        <v>0</v>
      </c>
      <c r="D519" s="34" t="b">
        <f t="shared" si="79"/>
        <v>0</v>
      </c>
      <c r="E519" s="34" t="b">
        <f t="shared" si="80"/>
        <v>0</v>
      </c>
      <c r="F519" s="34" t="b">
        <f t="shared" si="81"/>
        <v>0</v>
      </c>
      <c r="G519" s="34" t="b">
        <f t="shared" si="82"/>
        <v>0</v>
      </c>
      <c r="H519" s="34" t="b">
        <f t="shared" si="83"/>
        <v>0</v>
      </c>
      <c r="I519" s="34" t="b">
        <f t="shared" si="84"/>
        <v>0</v>
      </c>
      <c r="J519" s="34" t="b">
        <f t="shared" si="85"/>
        <v>0</v>
      </c>
      <c r="K519" s="34" t="b">
        <f t="shared" si="86"/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5</v>
      </c>
      <c r="Z519" s="26">
        <v>297</v>
      </c>
    </row>
    <row r="520" spans="3:26" x14ac:dyDescent="0.2">
      <c r="C520" s="34" t="b">
        <f t="shared" si="78"/>
        <v>0</v>
      </c>
      <c r="D520" s="34" t="b">
        <f t="shared" si="79"/>
        <v>0</v>
      </c>
      <c r="E520" s="34" t="b">
        <f t="shared" si="80"/>
        <v>0</v>
      </c>
      <c r="F520" s="34" t="b">
        <f t="shared" si="81"/>
        <v>0</v>
      </c>
      <c r="G520" s="34" t="b">
        <f t="shared" si="82"/>
        <v>0</v>
      </c>
      <c r="H520" s="34" t="b">
        <f t="shared" si="83"/>
        <v>0</v>
      </c>
      <c r="I520" s="34" t="b">
        <f t="shared" si="84"/>
        <v>0</v>
      </c>
      <c r="J520" s="34" t="b">
        <f t="shared" si="85"/>
        <v>0</v>
      </c>
      <c r="K520" s="34" t="b">
        <f t="shared" si="86"/>
        <v>0</v>
      </c>
      <c r="L520" s="26">
        <v>0</v>
      </c>
      <c r="M520" s="26">
        <v>0</v>
      </c>
      <c r="N520" s="26">
        <v>0</v>
      </c>
      <c r="O520" s="26">
        <v>0</v>
      </c>
      <c r="P520" s="26">
        <v>0</v>
      </c>
      <c r="Q520" s="26">
        <v>0</v>
      </c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  <c r="X520" s="26">
        <v>0</v>
      </c>
      <c r="Y520" s="26">
        <v>6</v>
      </c>
      <c r="Z520" s="26">
        <v>0</v>
      </c>
    </row>
    <row r="521" spans="3:26" x14ac:dyDescent="0.2">
      <c r="C521" s="34" t="b">
        <f t="shared" si="78"/>
        <v>1</v>
      </c>
      <c r="D521" s="34" t="b">
        <f t="shared" si="79"/>
        <v>1</v>
      </c>
      <c r="E521" s="34" t="b">
        <f t="shared" si="80"/>
        <v>1</v>
      </c>
      <c r="F521" s="34" t="b">
        <f t="shared" si="81"/>
        <v>1</v>
      </c>
      <c r="G521" s="34" t="b">
        <f t="shared" si="82"/>
        <v>1</v>
      </c>
      <c r="H521" s="34" t="b">
        <f t="shared" si="83"/>
        <v>1</v>
      </c>
      <c r="I521" s="34" t="b">
        <f t="shared" si="84"/>
        <v>1</v>
      </c>
      <c r="J521" s="34" t="b">
        <f t="shared" si="85"/>
        <v>1</v>
      </c>
      <c r="K521" s="34" t="b">
        <f t="shared" si="86"/>
        <v>1</v>
      </c>
      <c r="L521" s="26">
        <v>1</v>
      </c>
      <c r="M521" s="26">
        <v>1</v>
      </c>
      <c r="N521" s="26">
        <v>1</v>
      </c>
      <c r="O521" s="26">
        <v>0</v>
      </c>
      <c r="P521" s="26">
        <v>1</v>
      </c>
      <c r="Q521" s="26">
        <v>1</v>
      </c>
      <c r="R521" s="26">
        <v>1</v>
      </c>
      <c r="S521" s="26">
        <v>1</v>
      </c>
      <c r="T521" s="26">
        <v>1</v>
      </c>
      <c r="U521" s="26">
        <v>1</v>
      </c>
      <c r="V521" s="26">
        <v>1</v>
      </c>
      <c r="W521" s="26">
        <v>1</v>
      </c>
      <c r="X521" s="26">
        <v>1</v>
      </c>
      <c r="Y521" s="26">
        <v>6</v>
      </c>
      <c r="Z521" s="26">
        <v>1</v>
      </c>
    </row>
    <row r="522" spans="3:26" x14ac:dyDescent="0.2">
      <c r="C522" s="34" t="b">
        <f t="shared" si="78"/>
        <v>0</v>
      </c>
      <c r="D522" s="34" t="b">
        <f t="shared" si="79"/>
        <v>0</v>
      </c>
      <c r="E522" s="34" t="b">
        <f t="shared" si="80"/>
        <v>0</v>
      </c>
      <c r="F522" s="34" t="b">
        <f t="shared" si="81"/>
        <v>0</v>
      </c>
      <c r="G522" s="34" t="b">
        <f t="shared" si="82"/>
        <v>0</v>
      </c>
      <c r="H522" s="34" t="b">
        <f t="shared" si="83"/>
        <v>0</v>
      </c>
      <c r="I522" s="34" t="b">
        <f t="shared" si="84"/>
        <v>0</v>
      </c>
      <c r="J522" s="34" t="b">
        <f t="shared" si="85"/>
        <v>0</v>
      </c>
      <c r="K522" s="34" t="b">
        <f t="shared" si="86"/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>
        <v>6</v>
      </c>
      <c r="Z522" s="26">
        <v>2</v>
      </c>
    </row>
    <row r="523" spans="3:26" x14ac:dyDescent="0.2">
      <c r="C523" s="34" t="b">
        <f t="shared" si="78"/>
        <v>0</v>
      </c>
      <c r="D523" s="34" t="b">
        <f t="shared" si="79"/>
        <v>0</v>
      </c>
      <c r="E523" s="34" t="b">
        <f t="shared" si="80"/>
        <v>0</v>
      </c>
      <c r="F523" s="34" t="b">
        <f t="shared" si="81"/>
        <v>0</v>
      </c>
      <c r="G523" s="34" t="b">
        <f t="shared" si="82"/>
        <v>0</v>
      </c>
      <c r="H523" s="34" t="b">
        <f t="shared" si="83"/>
        <v>1</v>
      </c>
      <c r="I523" s="34" t="b">
        <f t="shared" si="84"/>
        <v>0</v>
      </c>
      <c r="J523" s="34" t="b">
        <f t="shared" si="85"/>
        <v>1</v>
      </c>
      <c r="K523" s="34" t="b">
        <f t="shared" si="86"/>
        <v>1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1</v>
      </c>
      <c r="R523" s="26">
        <v>0</v>
      </c>
      <c r="S523" s="26">
        <v>1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6</v>
      </c>
      <c r="Z523" s="26">
        <v>3</v>
      </c>
    </row>
    <row r="524" spans="3:26" x14ac:dyDescent="0.2">
      <c r="C524" s="34" t="b">
        <f t="shared" si="78"/>
        <v>1</v>
      </c>
      <c r="D524" s="34" t="b">
        <f t="shared" si="79"/>
        <v>1</v>
      </c>
      <c r="E524" s="34" t="b">
        <f t="shared" si="80"/>
        <v>1</v>
      </c>
      <c r="F524" s="34" t="b">
        <f t="shared" si="81"/>
        <v>1</v>
      </c>
      <c r="G524" s="34" t="b">
        <f t="shared" si="82"/>
        <v>1</v>
      </c>
      <c r="H524" s="34" t="b">
        <f t="shared" si="83"/>
        <v>1</v>
      </c>
      <c r="I524" s="34" t="b">
        <f t="shared" si="84"/>
        <v>1</v>
      </c>
      <c r="J524" s="34" t="b">
        <f t="shared" si="85"/>
        <v>1</v>
      </c>
      <c r="K524" s="34" t="b">
        <f t="shared" si="86"/>
        <v>1</v>
      </c>
      <c r="L524" s="26">
        <v>1</v>
      </c>
      <c r="M524" s="26">
        <v>1</v>
      </c>
      <c r="N524" s="26">
        <v>1</v>
      </c>
      <c r="O524" s="26">
        <v>1</v>
      </c>
      <c r="P524" s="26">
        <v>1</v>
      </c>
      <c r="Q524" s="26">
        <v>1</v>
      </c>
      <c r="R524" s="26">
        <v>1</v>
      </c>
      <c r="S524" s="26">
        <v>1</v>
      </c>
      <c r="T524" s="26">
        <v>1</v>
      </c>
      <c r="U524" s="26">
        <v>1</v>
      </c>
      <c r="V524" s="26">
        <v>1</v>
      </c>
      <c r="W524" s="26">
        <v>1</v>
      </c>
      <c r="X524" s="26">
        <v>1</v>
      </c>
      <c r="Y524" s="26">
        <v>6</v>
      </c>
      <c r="Z524" s="26">
        <v>4</v>
      </c>
    </row>
    <row r="525" spans="3:26" x14ac:dyDescent="0.2">
      <c r="C525" s="34" t="b">
        <f t="shared" si="78"/>
        <v>1</v>
      </c>
      <c r="D525" s="34" t="b">
        <f t="shared" si="79"/>
        <v>1</v>
      </c>
      <c r="E525" s="34" t="b">
        <f t="shared" si="80"/>
        <v>1</v>
      </c>
      <c r="F525" s="34" t="b">
        <f t="shared" si="81"/>
        <v>1</v>
      </c>
      <c r="G525" s="34" t="b">
        <f t="shared" si="82"/>
        <v>1</v>
      </c>
      <c r="H525" s="34" t="b">
        <f t="shared" si="83"/>
        <v>1</v>
      </c>
      <c r="I525" s="34" t="b">
        <f t="shared" si="84"/>
        <v>0</v>
      </c>
      <c r="J525" s="34" t="b">
        <f t="shared" si="85"/>
        <v>0</v>
      </c>
      <c r="K525" s="34" t="b">
        <f t="shared" si="86"/>
        <v>1</v>
      </c>
      <c r="L525" s="26">
        <v>1</v>
      </c>
      <c r="M525" s="26">
        <v>1</v>
      </c>
      <c r="N525" s="26">
        <v>1</v>
      </c>
      <c r="O525" s="26">
        <v>0</v>
      </c>
      <c r="P525" s="26">
        <v>0</v>
      </c>
      <c r="Q525" s="26">
        <v>1</v>
      </c>
      <c r="R525" s="26">
        <v>0</v>
      </c>
      <c r="S525" s="26">
        <v>0</v>
      </c>
      <c r="T525" s="26">
        <v>1</v>
      </c>
      <c r="U525" s="26">
        <v>0</v>
      </c>
      <c r="V525" s="26">
        <v>0</v>
      </c>
      <c r="W525" s="26">
        <v>1</v>
      </c>
      <c r="X525" s="26">
        <v>1</v>
      </c>
      <c r="Y525" s="26">
        <v>6</v>
      </c>
      <c r="Z525" s="26">
        <v>5</v>
      </c>
    </row>
    <row r="526" spans="3:26" x14ac:dyDescent="0.2">
      <c r="C526" s="34" t="b">
        <f t="shared" si="78"/>
        <v>0</v>
      </c>
      <c r="D526" s="34" t="b">
        <f t="shared" si="79"/>
        <v>0</v>
      </c>
      <c r="E526" s="34" t="b">
        <f t="shared" si="80"/>
        <v>1</v>
      </c>
      <c r="F526" s="34" t="b">
        <f t="shared" si="81"/>
        <v>1</v>
      </c>
      <c r="G526" s="34" t="b">
        <f t="shared" si="82"/>
        <v>1</v>
      </c>
      <c r="H526" s="34" t="b">
        <f t="shared" si="83"/>
        <v>0</v>
      </c>
      <c r="I526" s="34" t="b">
        <f t="shared" si="84"/>
        <v>0</v>
      </c>
      <c r="J526" s="34" t="b">
        <f t="shared" si="85"/>
        <v>0</v>
      </c>
      <c r="K526" s="34" t="b">
        <f t="shared" si="86"/>
        <v>1</v>
      </c>
      <c r="L526" s="26">
        <v>0</v>
      </c>
      <c r="M526" s="26">
        <v>0</v>
      </c>
      <c r="N526" s="26">
        <v>1</v>
      </c>
      <c r="O526" s="26">
        <v>0</v>
      </c>
      <c r="P526" s="26">
        <v>0</v>
      </c>
      <c r="Q526" s="26">
        <v>0</v>
      </c>
      <c r="R526" s="26">
        <v>0</v>
      </c>
      <c r="S526" s="26">
        <v>0</v>
      </c>
      <c r="T526" s="26">
        <v>0</v>
      </c>
      <c r="U526" s="26">
        <v>0</v>
      </c>
      <c r="V526" s="26">
        <v>0</v>
      </c>
      <c r="W526" s="26">
        <v>1</v>
      </c>
      <c r="X526" s="26">
        <v>1</v>
      </c>
      <c r="Y526" s="26">
        <v>6</v>
      </c>
      <c r="Z526" s="26">
        <v>6</v>
      </c>
    </row>
    <row r="527" spans="3:26" x14ac:dyDescent="0.2">
      <c r="C527" s="34" t="b">
        <f t="shared" si="78"/>
        <v>0</v>
      </c>
      <c r="D527" s="34" t="b">
        <f t="shared" si="79"/>
        <v>0</v>
      </c>
      <c r="E527" s="34" t="b">
        <f t="shared" si="80"/>
        <v>0</v>
      </c>
      <c r="F527" s="34" t="b">
        <f t="shared" si="81"/>
        <v>0</v>
      </c>
      <c r="G527" s="34" t="b">
        <f t="shared" si="82"/>
        <v>0</v>
      </c>
      <c r="H527" s="34" t="b">
        <f t="shared" si="83"/>
        <v>0</v>
      </c>
      <c r="I527" s="34" t="b">
        <f t="shared" si="84"/>
        <v>0</v>
      </c>
      <c r="J527" s="34" t="b">
        <f t="shared" si="85"/>
        <v>0</v>
      </c>
      <c r="K527" s="34" t="b">
        <f t="shared" si="86"/>
        <v>0</v>
      </c>
      <c r="L527" s="26">
        <v>0</v>
      </c>
      <c r="M527" s="26">
        <v>0</v>
      </c>
      <c r="N527" s="26">
        <v>0</v>
      </c>
      <c r="O527" s="26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  <c r="X527" s="26">
        <v>0</v>
      </c>
      <c r="Y527" s="26">
        <v>6</v>
      </c>
      <c r="Z527" s="26">
        <v>7</v>
      </c>
    </row>
    <row r="528" spans="3:26" x14ac:dyDescent="0.2">
      <c r="C528" s="34" t="b">
        <f t="shared" si="78"/>
        <v>1</v>
      </c>
      <c r="D528" s="34" t="b">
        <f t="shared" si="79"/>
        <v>1</v>
      </c>
      <c r="E528" s="34" t="b">
        <f t="shared" si="80"/>
        <v>1</v>
      </c>
      <c r="F528" s="34" t="b">
        <f t="shared" si="81"/>
        <v>1</v>
      </c>
      <c r="G528" s="34" t="b">
        <f t="shared" si="82"/>
        <v>1</v>
      </c>
      <c r="H528" s="34" t="b">
        <f t="shared" si="83"/>
        <v>1</v>
      </c>
      <c r="I528" s="34" t="b">
        <f t="shared" si="84"/>
        <v>1</v>
      </c>
      <c r="J528" s="34" t="b">
        <f t="shared" si="85"/>
        <v>1</v>
      </c>
      <c r="K528" s="34" t="b">
        <f t="shared" si="86"/>
        <v>1</v>
      </c>
      <c r="L528" s="26">
        <v>1</v>
      </c>
      <c r="M528" s="26">
        <v>1</v>
      </c>
      <c r="N528" s="26">
        <v>1</v>
      </c>
      <c r="O528" s="26">
        <v>1</v>
      </c>
      <c r="P528" s="26">
        <v>1</v>
      </c>
      <c r="Q528" s="26">
        <v>1</v>
      </c>
      <c r="R528" s="26">
        <v>1</v>
      </c>
      <c r="S528" s="26">
        <v>1</v>
      </c>
      <c r="T528" s="26">
        <v>1</v>
      </c>
      <c r="U528" s="26">
        <v>1</v>
      </c>
      <c r="V528" s="26">
        <v>1</v>
      </c>
      <c r="W528" s="26">
        <v>1</v>
      </c>
      <c r="X528" s="26">
        <v>1</v>
      </c>
      <c r="Y528" s="26">
        <v>6</v>
      </c>
      <c r="Z528" s="26">
        <v>8</v>
      </c>
    </row>
    <row r="529" spans="3:26" x14ac:dyDescent="0.2">
      <c r="C529" s="34" t="b">
        <f t="shared" si="78"/>
        <v>0</v>
      </c>
      <c r="D529" s="34" t="b">
        <f t="shared" si="79"/>
        <v>0</v>
      </c>
      <c r="E529" s="34" t="b">
        <f t="shared" si="80"/>
        <v>0</v>
      </c>
      <c r="F529" s="34" t="b">
        <f t="shared" si="81"/>
        <v>0</v>
      </c>
      <c r="G529" s="34" t="b">
        <f t="shared" si="82"/>
        <v>0</v>
      </c>
      <c r="H529" s="34" t="b">
        <f t="shared" si="83"/>
        <v>0</v>
      </c>
      <c r="I529" s="34" t="b">
        <f t="shared" si="84"/>
        <v>0</v>
      </c>
      <c r="J529" s="34" t="b">
        <f t="shared" si="85"/>
        <v>0</v>
      </c>
      <c r="K529" s="34" t="b">
        <f t="shared" si="86"/>
        <v>0</v>
      </c>
      <c r="L529" s="26">
        <v>0</v>
      </c>
      <c r="M529" s="26">
        <v>0</v>
      </c>
      <c r="N529" s="26">
        <v>0</v>
      </c>
      <c r="O529" s="26">
        <v>0</v>
      </c>
      <c r="P529" s="26">
        <v>0</v>
      </c>
      <c r="Q529" s="26">
        <v>0</v>
      </c>
      <c r="R529" s="26">
        <v>0</v>
      </c>
      <c r="S529" s="26">
        <v>0</v>
      </c>
      <c r="T529" s="26">
        <v>0</v>
      </c>
      <c r="U529" s="26">
        <v>0</v>
      </c>
      <c r="V529" s="26">
        <v>0</v>
      </c>
      <c r="W529" s="26">
        <v>0</v>
      </c>
      <c r="X529" s="26">
        <v>0</v>
      </c>
      <c r="Y529" s="26">
        <v>6</v>
      </c>
      <c r="Z529" s="26">
        <v>9</v>
      </c>
    </row>
    <row r="530" spans="3:26" x14ac:dyDescent="0.2">
      <c r="C530" s="34" t="b">
        <f t="shared" si="78"/>
        <v>1</v>
      </c>
      <c r="D530" s="34" t="b">
        <f t="shared" si="79"/>
        <v>0</v>
      </c>
      <c r="E530" s="34" t="b">
        <f t="shared" si="80"/>
        <v>0</v>
      </c>
      <c r="F530" s="34" t="b">
        <f t="shared" si="81"/>
        <v>1</v>
      </c>
      <c r="G530" s="34" t="b">
        <f t="shared" si="82"/>
        <v>0</v>
      </c>
      <c r="H530" s="34" t="b">
        <f t="shared" si="83"/>
        <v>1</v>
      </c>
      <c r="I530" s="34" t="b">
        <f t="shared" si="84"/>
        <v>0</v>
      </c>
      <c r="J530" s="34" t="b">
        <f t="shared" si="85"/>
        <v>0</v>
      </c>
      <c r="K530" s="34" t="b">
        <f t="shared" si="86"/>
        <v>1</v>
      </c>
      <c r="L530" s="26">
        <v>1</v>
      </c>
      <c r="M530" s="26">
        <v>0</v>
      </c>
      <c r="N530" s="26">
        <v>0</v>
      </c>
      <c r="O530" s="26">
        <v>0</v>
      </c>
      <c r="P530" s="26">
        <v>0</v>
      </c>
      <c r="Q530" s="26">
        <v>1</v>
      </c>
      <c r="R530" s="26">
        <v>0</v>
      </c>
      <c r="S530" s="26">
        <v>0</v>
      </c>
      <c r="T530" s="26">
        <v>0</v>
      </c>
      <c r="U530" s="26">
        <v>0</v>
      </c>
      <c r="V530" s="26">
        <v>0</v>
      </c>
      <c r="W530" s="26">
        <v>1</v>
      </c>
      <c r="X530" s="26">
        <v>0</v>
      </c>
      <c r="Y530" s="26">
        <v>6</v>
      </c>
      <c r="Z530" s="26">
        <v>10</v>
      </c>
    </row>
    <row r="531" spans="3:26" x14ac:dyDescent="0.2">
      <c r="C531" s="34" t="b">
        <f t="shared" si="78"/>
        <v>0</v>
      </c>
      <c r="D531" s="34" t="b">
        <f t="shared" si="79"/>
        <v>0</v>
      </c>
      <c r="E531" s="34" t="b">
        <f t="shared" si="80"/>
        <v>0</v>
      </c>
      <c r="F531" s="34" t="b">
        <f t="shared" si="81"/>
        <v>0</v>
      </c>
      <c r="G531" s="34" t="b">
        <f t="shared" si="82"/>
        <v>0</v>
      </c>
      <c r="H531" s="34" t="b">
        <f t="shared" si="83"/>
        <v>1</v>
      </c>
      <c r="I531" s="34" t="b">
        <f t="shared" si="84"/>
        <v>0</v>
      </c>
      <c r="J531" s="34" t="b">
        <f t="shared" si="85"/>
        <v>0</v>
      </c>
      <c r="K531" s="34" t="b">
        <f t="shared" si="86"/>
        <v>1</v>
      </c>
      <c r="L531" s="26">
        <v>0</v>
      </c>
      <c r="M531" s="26">
        <v>0</v>
      </c>
      <c r="N531" s="26">
        <v>0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1</v>
      </c>
      <c r="U531" s="26">
        <v>0</v>
      </c>
      <c r="V531" s="26">
        <v>0</v>
      </c>
      <c r="W531" s="26">
        <v>0</v>
      </c>
      <c r="X531" s="26">
        <v>0</v>
      </c>
      <c r="Y531" s="26">
        <v>6</v>
      </c>
      <c r="Z531" s="26">
        <v>11</v>
      </c>
    </row>
    <row r="532" spans="3:26" x14ac:dyDescent="0.2">
      <c r="C532" s="34" t="b">
        <f t="shared" si="78"/>
        <v>0</v>
      </c>
      <c r="D532" s="34" t="b">
        <f t="shared" si="79"/>
        <v>0</v>
      </c>
      <c r="E532" s="34" t="b">
        <f t="shared" si="80"/>
        <v>0</v>
      </c>
      <c r="F532" s="34" t="b">
        <f t="shared" si="81"/>
        <v>0</v>
      </c>
      <c r="G532" s="34" t="b">
        <f t="shared" si="82"/>
        <v>1</v>
      </c>
      <c r="H532" s="34" t="b">
        <f t="shared" si="83"/>
        <v>0</v>
      </c>
      <c r="I532" s="34" t="b">
        <f t="shared" si="84"/>
        <v>0</v>
      </c>
      <c r="J532" s="34" t="b">
        <f t="shared" si="85"/>
        <v>0</v>
      </c>
      <c r="K532" s="34" t="b">
        <f t="shared" si="86"/>
        <v>1</v>
      </c>
      <c r="L532" s="26">
        <v>0</v>
      </c>
      <c r="M532" s="26">
        <v>0</v>
      </c>
      <c r="N532" s="26">
        <v>0</v>
      </c>
      <c r="O532" s="26">
        <v>0</v>
      </c>
      <c r="P532" s="26">
        <v>0</v>
      </c>
      <c r="Q532" s="26">
        <v>0</v>
      </c>
      <c r="R532" s="26">
        <v>0</v>
      </c>
      <c r="S532" s="26">
        <v>0</v>
      </c>
      <c r="T532" s="26">
        <v>0</v>
      </c>
      <c r="U532" s="26">
        <v>0</v>
      </c>
      <c r="V532" s="26">
        <v>0</v>
      </c>
      <c r="W532" s="26">
        <v>0</v>
      </c>
      <c r="X532" s="26">
        <v>1</v>
      </c>
      <c r="Y532" s="26">
        <v>6</v>
      </c>
      <c r="Z532" s="26">
        <v>12</v>
      </c>
    </row>
    <row r="533" spans="3:26" x14ac:dyDescent="0.2">
      <c r="C533" s="34" t="b">
        <f t="shared" si="78"/>
        <v>0</v>
      </c>
      <c r="D533" s="34" t="b">
        <f t="shared" si="79"/>
        <v>0</v>
      </c>
      <c r="E533" s="34" t="b">
        <f t="shared" si="80"/>
        <v>0</v>
      </c>
      <c r="F533" s="34" t="b">
        <f t="shared" si="81"/>
        <v>0</v>
      </c>
      <c r="G533" s="34" t="b">
        <f t="shared" si="82"/>
        <v>0</v>
      </c>
      <c r="H533" s="34" t="b">
        <f t="shared" si="83"/>
        <v>1</v>
      </c>
      <c r="I533" s="34" t="b">
        <f t="shared" si="84"/>
        <v>0</v>
      </c>
      <c r="J533" s="34" t="b">
        <f t="shared" si="85"/>
        <v>0</v>
      </c>
      <c r="K533" s="34" t="b">
        <f t="shared" si="86"/>
        <v>1</v>
      </c>
      <c r="L533" s="26">
        <v>0</v>
      </c>
      <c r="M533" s="26">
        <v>0</v>
      </c>
      <c r="N533" s="26">
        <v>0</v>
      </c>
      <c r="O533" s="26">
        <v>0</v>
      </c>
      <c r="P533" s="26">
        <v>0</v>
      </c>
      <c r="Q533" s="26">
        <v>1</v>
      </c>
      <c r="R533" s="26">
        <v>0</v>
      </c>
      <c r="S533" s="26">
        <v>0</v>
      </c>
      <c r="T533" s="26">
        <v>0</v>
      </c>
      <c r="U533" s="26">
        <v>0</v>
      </c>
      <c r="V533" s="26">
        <v>0</v>
      </c>
      <c r="W533" s="26">
        <v>0</v>
      </c>
      <c r="X533" s="26">
        <v>0</v>
      </c>
      <c r="Y533" s="26">
        <v>6</v>
      </c>
      <c r="Z533" s="26">
        <v>13</v>
      </c>
    </row>
    <row r="534" spans="3:26" x14ac:dyDescent="0.2">
      <c r="C534" s="34" t="b">
        <f t="shared" si="78"/>
        <v>1</v>
      </c>
      <c r="D534" s="34" t="b">
        <f t="shared" si="79"/>
        <v>1</v>
      </c>
      <c r="E534" s="34" t="b">
        <f t="shared" si="80"/>
        <v>1</v>
      </c>
      <c r="F534" s="34" t="b">
        <f t="shared" si="81"/>
        <v>1</v>
      </c>
      <c r="G534" s="34" t="b">
        <f t="shared" si="82"/>
        <v>1</v>
      </c>
      <c r="H534" s="34" t="b">
        <f t="shared" si="83"/>
        <v>1</v>
      </c>
      <c r="I534" s="34" t="b">
        <f t="shared" si="84"/>
        <v>1</v>
      </c>
      <c r="J534" s="34" t="b">
        <f t="shared" si="85"/>
        <v>1</v>
      </c>
      <c r="K534" s="34" t="b">
        <f t="shared" si="86"/>
        <v>1</v>
      </c>
      <c r="L534" s="26">
        <v>1</v>
      </c>
      <c r="M534" s="26">
        <v>1</v>
      </c>
      <c r="N534" s="26">
        <v>1</v>
      </c>
      <c r="O534" s="26">
        <v>1</v>
      </c>
      <c r="P534" s="26">
        <v>1</v>
      </c>
      <c r="Q534" s="26">
        <v>1</v>
      </c>
      <c r="R534" s="26">
        <v>1</v>
      </c>
      <c r="S534" s="26">
        <v>1</v>
      </c>
      <c r="T534" s="26">
        <v>1</v>
      </c>
      <c r="U534" s="26">
        <v>1</v>
      </c>
      <c r="V534" s="26">
        <v>1</v>
      </c>
      <c r="W534" s="26">
        <v>1</v>
      </c>
      <c r="X534" s="26">
        <v>1</v>
      </c>
      <c r="Y534" s="26">
        <v>6</v>
      </c>
      <c r="Z534" s="26">
        <v>14</v>
      </c>
    </row>
    <row r="535" spans="3:26" x14ac:dyDescent="0.2">
      <c r="C535" s="34" t="b">
        <f t="shared" si="78"/>
        <v>0</v>
      </c>
      <c r="D535" s="34" t="b">
        <f t="shared" si="79"/>
        <v>0</v>
      </c>
      <c r="E535" s="34" t="b">
        <f t="shared" si="80"/>
        <v>0</v>
      </c>
      <c r="F535" s="34" t="b">
        <f t="shared" si="81"/>
        <v>0</v>
      </c>
      <c r="G535" s="34" t="b">
        <f t="shared" si="82"/>
        <v>0</v>
      </c>
      <c r="H535" s="34" t="b">
        <f t="shared" si="83"/>
        <v>0</v>
      </c>
      <c r="I535" s="34" t="b">
        <f t="shared" si="84"/>
        <v>0</v>
      </c>
      <c r="J535" s="34" t="b">
        <f t="shared" si="85"/>
        <v>0</v>
      </c>
      <c r="K535" s="34" t="b">
        <f t="shared" si="86"/>
        <v>0</v>
      </c>
      <c r="L535" s="26">
        <v>0</v>
      </c>
      <c r="M535" s="26">
        <v>0</v>
      </c>
      <c r="N535" s="26">
        <v>0</v>
      </c>
      <c r="O535" s="26">
        <v>0</v>
      </c>
      <c r="P535" s="26">
        <v>0</v>
      </c>
      <c r="Q535" s="26">
        <v>0</v>
      </c>
      <c r="R535" s="26">
        <v>0</v>
      </c>
      <c r="S535" s="26">
        <v>0</v>
      </c>
      <c r="T535" s="26">
        <v>0</v>
      </c>
      <c r="U535" s="26">
        <v>0</v>
      </c>
      <c r="V535" s="26">
        <v>0</v>
      </c>
      <c r="W535" s="26">
        <v>0</v>
      </c>
      <c r="X535" s="26">
        <v>0</v>
      </c>
      <c r="Y535" s="26">
        <v>6</v>
      </c>
      <c r="Z535" s="26">
        <v>15</v>
      </c>
    </row>
    <row r="536" spans="3:26" x14ac:dyDescent="0.2">
      <c r="C536" s="34" t="b">
        <f t="shared" si="78"/>
        <v>1</v>
      </c>
      <c r="D536" s="34" t="b">
        <f t="shared" si="79"/>
        <v>1</v>
      </c>
      <c r="E536" s="34" t="b">
        <f t="shared" si="80"/>
        <v>1</v>
      </c>
      <c r="F536" s="34" t="b">
        <f t="shared" si="81"/>
        <v>1</v>
      </c>
      <c r="G536" s="34" t="b">
        <f t="shared" si="82"/>
        <v>1</v>
      </c>
      <c r="H536" s="34" t="b">
        <f t="shared" si="83"/>
        <v>1</v>
      </c>
      <c r="I536" s="34" t="b">
        <f t="shared" si="84"/>
        <v>1</v>
      </c>
      <c r="J536" s="34" t="b">
        <f t="shared" si="85"/>
        <v>1</v>
      </c>
      <c r="K536" s="34" t="b">
        <f t="shared" si="86"/>
        <v>1</v>
      </c>
      <c r="L536" s="26">
        <v>1</v>
      </c>
      <c r="M536" s="26">
        <v>1</v>
      </c>
      <c r="N536" s="26">
        <v>1</v>
      </c>
      <c r="O536" s="26">
        <v>1</v>
      </c>
      <c r="P536" s="26">
        <v>1</v>
      </c>
      <c r="Q536" s="26">
        <v>1</v>
      </c>
      <c r="R536" s="26">
        <v>1</v>
      </c>
      <c r="S536" s="26">
        <v>1</v>
      </c>
      <c r="T536" s="26">
        <v>1</v>
      </c>
      <c r="U536" s="26">
        <v>1</v>
      </c>
      <c r="V536" s="26">
        <v>1</v>
      </c>
      <c r="W536" s="26">
        <v>1</v>
      </c>
      <c r="X536" s="26">
        <v>1</v>
      </c>
      <c r="Y536" s="26">
        <v>6</v>
      </c>
      <c r="Z536" s="26">
        <v>16</v>
      </c>
    </row>
    <row r="537" spans="3:26" x14ac:dyDescent="0.2">
      <c r="C537" s="34" t="b">
        <f t="shared" si="78"/>
        <v>0</v>
      </c>
      <c r="D537" s="34" t="b">
        <f t="shared" si="79"/>
        <v>0</v>
      </c>
      <c r="E537" s="34" t="b">
        <f t="shared" si="80"/>
        <v>0</v>
      </c>
      <c r="F537" s="34" t="b">
        <f t="shared" si="81"/>
        <v>0</v>
      </c>
      <c r="G537" s="34" t="b">
        <f t="shared" si="82"/>
        <v>0</v>
      </c>
      <c r="H537" s="34" t="b">
        <f t="shared" si="83"/>
        <v>0</v>
      </c>
      <c r="I537" s="34" t="b">
        <f t="shared" si="84"/>
        <v>0</v>
      </c>
      <c r="J537" s="34" t="b">
        <f t="shared" si="85"/>
        <v>0</v>
      </c>
      <c r="K537" s="34" t="b">
        <f t="shared" si="86"/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  <c r="X537" s="26">
        <v>0</v>
      </c>
      <c r="Y537" s="26">
        <v>6</v>
      </c>
      <c r="Z537" s="26">
        <v>17</v>
      </c>
    </row>
    <row r="538" spans="3:26" x14ac:dyDescent="0.2">
      <c r="C538" s="34" t="b">
        <f t="shared" si="78"/>
        <v>0</v>
      </c>
      <c r="D538" s="34" t="b">
        <f t="shared" si="79"/>
        <v>0</v>
      </c>
      <c r="E538" s="34" t="b">
        <f t="shared" si="80"/>
        <v>0</v>
      </c>
      <c r="F538" s="34" t="b">
        <f t="shared" si="81"/>
        <v>0</v>
      </c>
      <c r="G538" s="34" t="b">
        <f t="shared" si="82"/>
        <v>0</v>
      </c>
      <c r="H538" s="34" t="b">
        <f t="shared" si="83"/>
        <v>0</v>
      </c>
      <c r="I538" s="34" t="b">
        <f t="shared" si="84"/>
        <v>0</v>
      </c>
      <c r="J538" s="34" t="b">
        <f t="shared" si="85"/>
        <v>0</v>
      </c>
      <c r="K538" s="34" t="b">
        <f t="shared" si="86"/>
        <v>0</v>
      </c>
      <c r="L538" s="26">
        <v>0</v>
      </c>
      <c r="M538" s="26">
        <v>0</v>
      </c>
      <c r="N538" s="26">
        <v>0</v>
      </c>
      <c r="O538" s="26">
        <v>0</v>
      </c>
      <c r="P538" s="26">
        <v>0</v>
      </c>
      <c r="Q538" s="26">
        <v>0</v>
      </c>
      <c r="R538" s="26">
        <v>0</v>
      </c>
      <c r="S538" s="26">
        <v>0</v>
      </c>
      <c r="T538" s="26">
        <v>0</v>
      </c>
      <c r="U538" s="26">
        <v>0</v>
      </c>
      <c r="V538" s="26">
        <v>0</v>
      </c>
      <c r="W538" s="26">
        <v>0</v>
      </c>
      <c r="X538" s="26">
        <v>0</v>
      </c>
      <c r="Y538" s="26">
        <v>6</v>
      </c>
      <c r="Z538" s="26">
        <v>18</v>
      </c>
    </row>
    <row r="539" spans="3:26" x14ac:dyDescent="0.2">
      <c r="C539" s="34" t="b">
        <f t="shared" si="78"/>
        <v>1</v>
      </c>
      <c r="D539" s="34" t="b">
        <f t="shared" si="79"/>
        <v>1</v>
      </c>
      <c r="E539" s="34" t="b">
        <f t="shared" si="80"/>
        <v>1</v>
      </c>
      <c r="F539" s="34" t="b">
        <f t="shared" si="81"/>
        <v>1</v>
      </c>
      <c r="G539" s="34" t="b">
        <f t="shared" si="82"/>
        <v>1</v>
      </c>
      <c r="H539" s="34" t="b">
        <f t="shared" si="83"/>
        <v>1</v>
      </c>
      <c r="I539" s="34" t="b">
        <f t="shared" si="84"/>
        <v>1</v>
      </c>
      <c r="J539" s="34" t="b">
        <f t="shared" si="85"/>
        <v>1</v>
      </c>
      <c r="K539" s="34" t="b">
        <f t="shared" si="86"/>
        <v>1</v>
      </c>
      <c r="L539" s="26">
        <v>1</v>
      </c>
      <c r="M539" s="26">
        <v>1</v>
      </c>
      <c r="N539" s="26">
        <v>1</v>
      </c>
      <c r="O539" s="26">
        <v>1</v>
      </c>
      <c r="P539" s="26">
        <v>1</v>
      </c>
      <c r="Q539" s="26">
        <v>1</v>
      </c>
      <c r="R539" s="26">
        <v>1</v>
      </c>
      <c r="S539" s="26">
        <v>1</v>
      </c>
      <c r="T539" s="26">
        <v>1</v>
      </c>
      <c r="U539" s="26">
        <v>1</v>
      </c>
      <c r="V539" s="26">
        <v>1</v>
      </c>
      <c r="W539" s="26">
        <v>1</v>
      </c>
      <c r="X539" s="26">
        <v>1</v>
      </c>
      <c r="Y539" s="26">
        <v>6</v>
      </c>
      <c r="Z539" s="26">
        <v>19</v>
      </c>
    </row>
    <row r="540" spans="3:26" x14ac:dyDescent="0.2">
      <c r="C540" s="34" t="b">
        <f t="shared" si="78"/>
        <v>0</v>
      </c>
      <c r="D540" s="34" t="b">
        <f t="shared" si="79"/>
        <v>0</v>
      </c>
      <c r="E540" s="34" t="b">
        <f t="shared" si="80"/>
        <v>0</v>
      </c>
      <c r="F540" s="34" t="b">
        <f t="shared" si="81"/>
        <v>0</v>
      </c>
      <c r="G540" s="34" t="b">
        <f t="shared" si="82"/>
        <v>0</v>
      </c>
      <c r="H540" s="34" t="b">
        <f t="shared" si="83"/>
        <v>0</v>
      </c>
      <c r="I540" s="34" t="b">
        <f t="shared" si="84"/>
        <v>0</v>
      </c>
      <c r="J540" s="34" t="b">
        <f t="shared" si="85"/>
        <v>0</v>
      </c>
      <c r="K540" s="34" t="b">
        <f t="shared" si="86"/>
        <v>0</v>
      </c>
      <c r="L540" s="26">
        <v>0</v>
      </c>
      <c r="M540" s="26">
        <v>0</v>
      </c>
      <c r="N540" s="26">
        <v>0</v>
      </c>
      <c r="O540" s="26">
        <v>0</v>
      </c>
      <c r="P540" s="26">
        <v>0</v>
      </c>
      <c r="Q540" s="26">
        <v>0</v>
      </c>
      <c r="R540" s="26">
        <v>0</v>
      </c>
      <c r="S540" s="26">
        <v>0</v>
      </c>
      <c r="T540" s="26">
        <v>0</v>
      </c>
      <c r="U540" s="26">
        <v>0</v>
      </c>
      <c r="V540" s="26">
        <v>0</v>
      </c>
      <c r="W540" s="26">
        <v>0</v>
      </c>
      <c r="X540" s="26">
        <v>0</v>
      </c>
      <c r="Y540" s="26">
        <v>6</v>
      </c>
      <c r="Z540" s="26">
        <v>20</v>
      </c>
    </row>
    <row r="541" spans="3:26" x14ac:dyDescent="0.2">
      <c r="C541" s="34" t="b">
        <f t="shared" si="78"/>
        <v>0</v>
      </c>
      <c r="D541" s="34" t="b">
        <f t="shared" si="79"/>
        <v>0</v>
      </c>
      <c r="E541" s="34" t="b">
        <f t="shared" si="80"/>
        <v>0</v>
      </c>
      <c r="F541" s="34" t="b">
        <f t="shared" si="81"/>
        <v>0</v>
      </c>
      <c r="G541" s="34" t="b">
        <f t="shared" si="82"/>
        <v>0</v>
      </c>
      <c r="H541" s="34" t="b">
        <f t="shared" si="83"/>
        <v>0</v>
      </c>
      <c r="I541" s="34" t="b">
        <f t="shared" si="84"/>
        <v>0</v>
      </c>
      <c r="J541" s="34" t="b">
        <f t="shared" si="85"/>
        <v>0</v>
      </c>
      <c r="K541" s="34" t="b">
        <f t="shared" si="86"/>
        <v>0</v>
      </c>
      <c r="L541" s="26">
        <v>0</v>
      </c>
      <c r="M541" s="26">
        <v>0</v>
      </c>
      <c r="N541" s="26">
        <v>0</v>
      </c>
      <c r="O541" s="26">
        <v>0</v>
      </c>
      <c r="P541" s="26">
        <v>0</v>
      </c>
      <c r="Q541" s="26">
        <v>0</v>
      </c>
      <c r="R541" s="26">
        <v>0</v>
      </c>
      <c r="S541" s="26">
        <v>0</v>
      </c>
      <c r="T541" s="26">
        <v>0</v>
      </c>
      <c r="U541" s="26">
        <v>0</v>
      </c>
      <c r="V541" s="26">
        <v>0</v>
      </c>
      <c r="W541" s="26">
        <v>0</v>
      </c>
      <c r="X541" s="26">
        <v>0</v>
      </c>
      <c r="Y541" s="26">
        <v>6</v>
      </c>
      <c r="Z541" s="26">
        <v>21</v>
      </c>
    </row>
    <row r="542" spans="3:26" x14ac:dyDescent="0.2">
      <c r="C542" s="34" t="b">
        <f t="shared" si="78"/>
        <v>0</v>
      </c>
      <c r="D542" s="34" t="b">
        <f t="shared" si="79"/>
        <v>0</v>
      </c>
      <c r="E542" s="34" t="b">
        <f t="shared" si="80"/>
        <v>0</v>
      </c>
      <c r="F542" s="34" t="b">
        <f t="shared" si="81"/>
        <v>0</v>
      </c>
      <c r="G542" s="34" t="b">
        <f t="shared" si="82"/>
        <v>0</v>
      </c>
      <c r="H542" s="34" t="b">
        <f t="shared" si="83"/>
        <v>0</v>
      </c>
      <c r="I542" s="34" t="b">
        <f t="shared" si="84"/>
        <v>0</v>
      </c>
      <c r="J542" s="34" t="b">
        <f t="shared" si="85"/>
        <v>0</v>
      </c>
      <c r="K542" s="34" t="b">
        <f t="shared" si="86"/>
        <v>0</v>
      </c>
      <c r="L542" s="26">
        <v>0</v>
      </c>
      <c r="M542" s="26">
        <v>0</v>
      </c>
      <c r="N542" s="26">
        <v>0</v>
      </c>
      <c r="O542" s="26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26">
        <v>0</v>
      </c>
      <c r="V542" s="26">
        <v>0</v>
      </c>
      <c r="W542" s="26">
        <v>0</v>
      </c>
      <c r="X542" s="26">
        <v>0</v>
      </c>
      <c r="Y542" s="26">
        <v>6</v>
      </c>
      <c r="Z542" s="26">
        <v>22</v>
      </c>
    </row>
    <row r="543" spans="3:26" x14ac:dyDescent="0.2">
      <c r="C543" s="34" t="b">
        <f t="shared" si="78"/>
        <v>0</v>
      </c>
      <c r="D543" s="34" t="b">
        <f t="shared" si="79"/>
        <v>0</v>
      </c>
      <c r="E543" s="34" t="b">
        <f t="shared" si="80"/>
        <v>0</v>
      </c>
      <c r="F543" s="34" t="b">
        <f t="shared" si="81"/>
        <v>0</v>
      </c>
      <c r="G543" s="34" t="b">
        <f t="shared" si="82"/>
        <v>0</v>
      </c>
      <c r="H543" s="34" t="b">
        <f t="shared" si="83"/>
        <v>0</v>
      </c>
      <c r="I543" s="34" t="b">
        <f t="shared" si="84"/>
        <v>0</v>
      </c>
      <c r="J543" s="34" t="b">
        <f t="shared" si="85"/>
        <v>0</v>
      </c>
      <c r="K543" s="34" t="b">
        <f t="shared" si="86"/>
        <v>0</v>
      </c>
      <c r="L543" s="26">
        <v>0</v>
      </c>
      <c r="M543" s="26">
        <v>0</v>
      </c>
      <c r="N543" s="26">
        <v>0</v>
      </c>
      <c r="O543" s="26">
        <v>0</v>
      </c>
      <c r="P543" s="26">
        <v>0</v>
      </c>
      <c r="Q543" s="26">
        <v>0</v>
      </c>
      <c r="R543" s="26">
        <v>0</v>
      </c>
      <c r="S543" s="26">
        <v>0</v>
      </c>
      <c r="T543" s="26">
        <v>0</v>
      </c>
      <c r="U543" s="26">
        <v>0</v>
      </c>
      <c r="V543" s="26">
        <v>0</v>
      </c>
      <c r="W543" s="26">
        <v>0</v>
      </c>
      <c r="X543" s="26">
        <v>0</v>
      </c>
      <c r="Y543" s="26">
        <v>6</v>
      </c>
      <c r="Z543" s="26">
        <v>23</v>
      </c>
    </row>
    <row r="544" spans="3:26" x14ac:dyDescent="0.2">
      <c r="C544" s="34" t="b">
        <f t="shared" si="78"/>
        <v>0</v>
      </c>
      <c r="D544" s="34" t="b">
        <f t="shared" si="79"/>
        <v>0</v>
      </c>
      <c r="E544" s="34" t="b">
        <f t="shared" si="80"/>
        <v>0</v>
      </c>
      <c r="F544" s="34" t="b">
        <f t="shared" si="81"/>
        <v>0</v>
      </c>
      <c r="G544" s="34" t="b">
        <f t="shared" si="82"/>
        <v>0</v>
      </c>
      <c r="H544" s="34" t="b">
        <f t="shared" si="83"/>
        <v>0</v>
      </c>
      <c r="I544" s="34" t="b">
        <f t="shared" si="84"/>
        <v>0</v>
      </c>
      <c r="J544" s="34" t="b">
        <f t="shared" si="85"/>
        <v>0</v>
      </c>
      <c r="K544" s="34" t="b">
        <f t="shared" si="86"/>
        <v>0</v>
      </c>
      <c r="L544" s="26">
        <v>0</v>
      </c>
      <c r="M544" s="26">
        <v>0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>
        <v>6</v>
      </c>
      <c r="Z544" s="26">
        <v>24</v>
      </c>
    </row>
    <row r="545" spans="3:26" x14ac:dyDescent="0.2">
      <c r="C545" s="34" t="b">
        <f t="shared" si="78"/>
        <v>0</v>
      </c>
      <c r="D545" s="34" t="b">
        <f t="shared" si="79"/>
        <v>0</v>
      </c>
      <c r="E545" s="34" t="b">
        <f t="shared" si="80"/>
        <v>0</v>
      </c>
      <c r="F545" s="34" t="b">
        <f t="shared" si="81"/>
        <v>0</v>
      </c>
      <c r="G545" s="34" t="b">
        <f t="shared" si="82"/>
        <v>0</v>
      </c>
      <c r="H545" s="34" t="b">
        <f t="shared" si="83"/>
        <v>0</v>
      </c>
      <c r="I545" s="34" t="b">
        <f t="shared" si="84"/>
        <v>0</v>
      </c>
      <c r="J545" s="34" t="b">
        <f t="shared" si="85"/>
        <v>0</v>
      </c>
      <c r="K545" s="34" t="b">
        <f t="shared" si="86"/>
        <v>0</v>
      </c>
      <c r="L545" s="26">
        <v>0</v>
      </c>
      <c r="M545" s="26">
        <v>0</v>
      </c>
      <c r="N545" s="26">
        <v>0</v>
      </c>
      <c r="O545" s="26">
        <v>0</v>
      </c>
      <c r="P545" s="26">
        <v>0</v>
      </c>
      <c r="Q545" s="26">
        <v>0</v>
      </c>
      <c r="R545" s="26">
        <v>0</v>
      </c>
      <c r="S545" s="26">
        <v>0</v>
      </c>
      <c r="T545" s="26">
        <v>0</v>
      </c>
      <c r="U545" s="26">
        <v>0</v>
      </c>
      <c r="V545" s="26">
        <v>0</v>
      </c>
      <c r="W545" s="26">
        <v>0</v>
      </c>
      <c r="X545" s="26">
        <v>0</v>
      </c>
      <c r="Y545" s="26">
        <v>6</v>
      </c>
      <c r="Z545" s="26">
        <v>25</v>
      </c>
    </row>
    <row r="546" spans="3:26" x14ac:dyDescent="0.2">
      <c r="C546" s="34" t="b">
        <f t="shared" si="78"/>
        <v>0</v>
      </c>
      <c r="D546" s="34" t="b">
        <f t="shared" si="79"/>
        <v>0</v>
      </c>
      <c r="E546" s="34" t="b">
        <f t="shared" si="80"/>
        <v>0</v>
      </c>
      <c r="F546" s="34" t="b">
        <f t="shared" si="81"/>
        <v>0</v>
      </c>
      <c r="G546" s="34" t="b">
        <f t="shared" si="82"/>
        <v>0</v>
      </c>
      <c r="H546" s="34" t="b">
        <f t="shared" si="83"/>
        <v>0</v>
      </c>
      <c r="I546" s="34" t="b">
        <f t="shared" si="84"/>
        <v>0</v>
      </c>
      <c r="J546" s="34" t="b">
        <f t="shared" si="85"/>
        <v>0</v>
      </c>
      <c r="K546" s="34" t="b">
        <f t="shared" si="86"/>
        <v>0</v>
      </c>
      <c r="L546" s="26">
        <v>0</v>
      </c>
      <c r="M546" s="26">
        <v>0</v>
      </c>
      <c r="N546" s="26">
        <v>0</v>
      </c>
      <c r="O546" s="26">
        <v>0</v>
      </c>
      <c r="P546" s="26">
        <v>0</v>
      </c>
      <c r="Q546" s="26">
        <v>0</v>
      </c>
      <c r="R546" s="26">
        <v>0</v>
      </c>
      <c r="S546" s="26">
        <v>0</v>
      </c>
      <c r="T546" s="26">
        <v>0</v>
      </c>
      <c r="U546" s="26">
        <v>0</v>
      </c>
      <c r="V546" s="26">
        <v>0</v>
      </c>
      <c r="W546" s="26">
        <v>0</v>
      </c>
      <c r="X546" s="26">
        <v>0</v>
      </c>
      <c r="Y546" s="26">
        <v>6</v>
      </c>
      <c r="Z546" s="26">
        <v>26</v>
      </c>
    </row>
    <row r="547" spans="3:26" x14ac:dyDescent="0.2">
      <c r="C547" s="34" t="b">
        <f t="shared" si="78"/>
        <v>0</v>
      </c>
      <c r="D547" s="34" t="b">
        <f t="shared" si="79"/>
        <v>0</v>
      </c>
      <c r="E547" s="34" t="b">
        <f t="shared" si="80"/>
        <v>0</v>
      </c>
      <c r="F547" s="34" t="b">
        <f t="shared" si="81"/>
        <v>0</v>
      </c>
      <c r="G547" s="34" t="b">
        <f t="shared" si="82"/>
        <v>0</v>
      </c>
      <c r="H547" s="34" t="b">
        <f t="shared" si="83"/>
        <v>0</v>
      </c>
      <c r="I547" s="34" t="b">
        <f t="shared" si="84"/>
        <v>0</v>
      </c>
      <c r="J547" s="34" t="b">
        <f t="shared" si="85"/>
        <v>0</v>
      </c>
      <c r="K547" s="34" t="b">
        <f t="shared" si="86"/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6</v>
      </c>
      <c r="Z547" s="26">
        <v>27</v>
      </c>
    </row>
    <row r="548" spans="3:26" x14ac:dyDescent="0.2">
      <c r="C548" s="34" t="b">
        <f t="shared" si="78"/>
        <v>1</v>
      </c>
      <c r="D548" s="34" t="b">
        <f t="shared" si="79"/>
        <v>1</v>
      </c>
      <c r="E548" s="34" t="b">
        <f t="shared" si="80"/>
        <v>1</v>
      </c>
      <c r="F548" s="34" t="b">
        <f t="shared" si="81"/>
        <v>1</v>
      </c>
      <c r="G548" s="34" t="b">
        <f t="shared" si="82"/>
        <v>1</v>
      </c>
      <c r="H548" s="34" t="b">
        <f t="shared" si="83"/>
        <v>1</v>
      </c>
      <c r="I548" s="34" t="b">
        <f t="shared" si="84"/>
        <v>1</v>
      </c>
      <c r="J548" s="34" t="b">
        <f t="shared" si="85"/>
        <v>1</v>
      </c>
      <c r="K548" s="34" t="b">
        <f t="shared" si="86"/>
        <v>1</v>
      </c>
      <c r="L548" s="26">
        <v>1</v>
      </c>
      <c r="M548" s="26">
        <v>1</v>
      </c>
      <c r="N548" s="26">
        <v>1</v>
      </c>
      <c r="O548" s="26">
        <v>1</v>
      </c>
      <c r="P548" s="26">
        <v>1</v>
      </c>
      <c r="Q548" s="26">
        <v>1</v>
      </c>
      <c r="R548" s="26">
        <v>1</v>
      </c>
      <c r="S548" s="26">
        <v>1</v>
      </c>
      <c r="T548" s="26">
        <v>1</v>
      </c>
      <c r="U548" s="26">
        <v>1</v>
      </c>
      <c r="V548" s="26">
        <v>1</v>
      </c>
      <c r="W548" s="26">
        <v>1</v>
      </c>
      <c r="X548" s="26">
        <v>1</v>
      </c>
      <c r="Y548" s="26">
        <v>6</v>
      </c>
      <c r="Z548" s="26">
        <v>28</v>
      </c>
    </row>
    <row r="549" spans="3:26" x14ac:dyDescent="0.2">
      <c r="C549" s="34" t="b">
        <f t="shared" si="78"/>
        <v>0</v>
      </c>
      <c r="D549" s="34" t="b">
        <f t="shared" si="79"/>
        <v>0</v>
      </c>
      <c r="E549" s="34" t="b">
        <f t="shared" si="80"/>
        <v>0</v>
      </c>
      <c r="F549" s="34" t="b">
        <f t="shared" si="81"/>
        <v>0</v>
      </c>
      <c r="G549" s="34" t="b">
        <f t="shared" si="82"/>
        <v>0</v>
      </c>
      <c r="H549" s="34" t="b">
        <f t="shared" si="83"/>
        <v>0</v>
      </c>
      <c r="I549" s="34" t="b">
        <f t="shared" si="84"/>
        <v>0</v>
      </c>
      <c r="J549" s="34" t="b">
        <f t="shared" si="85"/>
        <v>0</v>
      </c>
      <c r="K549" s="34" t="b">
        <f t="shared" si="86"/>
        <v>0</v>
      </c>
      <c r="L549" s="26">
        <v>0</v>
      </c>
      <c r="M549" s="26">
        <v>0</v>
      </c>
      <c r="N549" s="26">
        <v>0</v>
      </c>
      <c r="O549" s="26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26">
        <v>0</v>
      </c>
      <c r="V549" s="26">
        <v>0</v>
      </c>
      <c r="W549" s="26">
        <v>0</v>
      </c>
      <c r="X549" s="26">
        <v>0</v>
      </c>
      <c r="Y549" s="26">
        <v>6</v>
      </c>
      <c r="Z549" s="26">
        <v>29</v>
      </c>
    </row>
    <row r="550" spans="3:26" x14ac:dyDescent="0.2">
      <c r="C550" s="34" t="b">
        <f t="shared" si="78"/>
        <v>1</v>
      </c>
      <c r="D550" s="34" t="b">
        <f t="shared" si="79"/>
        <v>1</v>
      </c>
      <c r="E550" s="34" t="b">
        <f t="shared" si="80"/>
        <v>1</v>
      </c>
      <c r="F550" s="34" t="b">
        <f t="shared" si="81"/>
        <v>1</v>
      </c>
      <c r="G550" s="34" t="b">
        <f t="shared" si="82"/>
        <v>1</v>
      </c>
      <c r="H550" s="34" t="b">
        <f t="shared" si="83"/>
        <v>1</v>
      </c>
      <c r="I550" s="34" t="b">
        <f t="shared" si="84"/>
        <v>0</v>
      </c>
      <c r="J550" s="34" t="b">
        <f t="shared" si="85"/>
        <v>1</v>
      </c>
      <c r="K550" s="34" t="b">
        <f t="shared" si="86"/>
        <v>1</v>
      </c>
      <c r="L550" s="26">
        <v>1</v>
      </c>
      <c r="M550" s="26">
        <v>1</v>
      </c>
      <c r="N550" s="26">
        <v>1</v>
      </c>
      <c r="O550" s="26">
        <v>0</v>
      </c>
      <c r="P550" s="26">
        <v>0</v>
      </c>
      <c r="Q550" s="26">
        <v>1</v>
      </c>
      <c r="R550" s="26">
        <v>0</v>
      </c>
      <c r="S550" s="26">
        <v>0</v>
      </c>
      <c r="T550" s="26">
        <v>1</v>
      </c>
      <c r="U550" s="26">
        <v>1</v>
      </c>
      <c r="V550" s="26">
        <v>1</v>
      </c>
      <c r="W550" s="26">
        <v>1</v>
      </c>
      <c r="X550" s="26">
        <v>1</v>
      </c>
      <c r="Y550" s="26">
        <v>6</v>
      </c>
      <c r="Z550" s="26">
        <v>30</v>
      </c>
    </row>
    <row r="551" spans="3:26" x14ac:dyDescent="0.2">
      <c r="C551" s="34" t="b">
        <f t="shared" si="78"/>
        <v>0</v>
      </c>
      <c r="D551" s="34" t="b">
        <f t="shared" si="79"/>
        <v>0</v>
      </c>
      <c r="E551" s="34" t="b">
        <f t="shared" si="80"/>
        <v>0</v>
      </c>
      <c r="F551" s="34" t="b">
        <f t="shared" si="81"/>
        <v>0</v>
      </c>
      <c r="G551" s="34" t="b">
        <f t="shared" si="82"/>
        <v>0</v>
      </c>
      <c r="H551" s="34" t="b">
        <f t="shared" si="83"/>
        <v>0</v>
      </c>
      <c r="I551" s="34" t="b">
        <f t="shared" si="84"/>
        <v>0</v>
      </c>
      <c r="J551" s="34" t="b">
        <f t="shared" si="85"/>
        <v>0</v>
      </c>
      <c r="K551" s="34" t="b">
        <f t="shared" si="86"/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6</v>
      </c>
      <c r="Z551" s="26">
        <v>31</v>
      </c>
    </row>
    <row r="552" spans="3:26" x14ac:dyDescent="0.2">
      <c r="C552" s="34" t="b">
        <f t="shared" si="78"/>
        <v>0</v>
      </c>
      <c r="D552" s="34" t="b">
        <f t="shared" si="79"/>
        <v>0</v>
      </c>
      <c r="E552" s="34" t="b">
        <f t="shared" si="80"/>
        <v>0</v>
      </c>
      <c r="F552" s="34" t="b">
        <f t="shared" si="81"/>
        <v>0</v>
      </c>
      <c r="G552" s="34" t="b">
        <f t="shared" si="82"/>
        <v>0</v>
      </c>
      <c r="H552" s="34" t="b">
        <f t="shared" si="83"/>
        <v>0</v>
      </c>
      <c r="I552" s="34" t="b">
        <f t="shared" si="84"/>
        <v>0</v>
      </c>
      <c r="J552" s="34" t="b">
        <f t="shared" si="85"/>
        <v>0</v>
      </c>
      <c r="K552" s="34" t="b">
        <f t="shared" si="86"/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6</v>
      </c>
      <c r="Z552" s="26">
        <v>32</v>
      </c>
    </row>
    <row r="553" spans="3:26" x14ac:dyDescent="0.2">
      <c r="C553" s="34" t="b">
        <f t="shared" si="78"/>
        <v>1</v>
      </c>
      <c r="D553" s="34" t="b">
        <f t="shared" si="79"/>
        <v>1</v>
      </c>
      <c r="E553" s="34" t="b">
        <f t="shared" si="80"/>
        <v>1</v>
      </c>
      <c r="F553" s="34" t="b">
        <f t="shared" si="81"/>
        <v>1</v>
      </c>
      <c r="G553" s="34" t="b">
        <f t="shared" si="82"/>
        <v>1</v>
      </c>
      <c r="H553" s="34" t="b">
        <f t="shared" si="83"/>
        <v>1</v>
      </c>
      <c r="I553" s="34" t="b">
        <f t="shared" si="84"/>
        <v>1</v>
      </c>
      <c r="J553" s="34" t="b">
        <f t="shared" si="85"/>
        <v>1</v>
      </c>
      <c r="K553" s="34" t="b">
        <f t="shared" si="86"/>
        <v>1</v>
      </c>
      <c r="L553" s="26">
        <v>1</v>
      </c>
      <c r="M553" s="26">
        <v>1</v>
      </c>
      <c r="N553" s="26">
        <v>1</v>
      </c>
      <c r="O553" s="26">
        <v>1</v>
      </c>
      <c r="P553" s="26">
        <v>1</v>
      </c>
      <c r="Q553" s="26">
        <v>1</v>
      </c>
      <c r="R553" s="26">
        <v>1</v>
      </c>
      <c r="S553" s="26">
        <v>1</v>
      </c>
      <c r="T553" s="26">
        <v>1</v>
      </c>
      <c r="U553" s="26">
        <v>1</v>
      </c>
      <c r="V553" s="26">
        <v>1</v>
      </c>
      <c r="W553" s="26">
        <v>1</v>
      </c>
      <c r="X553" s="26">
        <v>1</v>
      </c>
      <c r="Y553" s="26">
        <v>6</v>
      </c>
      <c r="Z553" s="26">
        <v>33</v>
      </c>
    </row>
    <row r="554" spans="3:26" x14ac:dyDescent="0.2">
      <c r="C554" s="34" t="b">
        <f t="shared" si="78"/>
        <v>0</v>
      </c>
      <c r="D554" s="34" t="b">
        <f t="shared" si="79"/>
        <v>0</v>
      </c>
      <c r="E554" s="34" t="b">
        <f t="shared" si="80"/>
        <v>0</v>
      </c>
      <c r="F554" s="34" t="b">
        <f t="shared" si="81"/>
        <v>0</v>
      </c>
      <c r="G554" s="34" t="b">
        <f t="shared" si="82"/>
        <v>0</v>
      </c>
      <c r="H554" s="34" t="b">
        <f t="shared" si="83"/>
        <v>0</v>
      </c>
      <c r="I554" s="34" t="b">
        <f t="shared" si="84"/>
        <v>0</v>
      </c>
      <c r="J554" s="34" t="b">
        <f t="shared" si="85"/>
        <v>0</v>
      </c>
      <c r="K554" s="34" t="b">
        <f t="shared" si="86"/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6</v>
      </c>
      <c r="Z554" s="26">
        <v>34</v>
      </c>
    </row>
    <row r="555" spans="3:26" x14ac:dyDescent="0.2">
      <c r="C555" s="34" t="b">
        <f t="shared" si="78"/>
        <v>1</v>
      </c>
      <c r="D555" s="34" t="b">
        <f t="shared" si="79"/>
        <v>1</v>
      </c>
      <c r="E555" s="34" t="b">
        <f t="shared" si="80"/>
        <v>1</v>
      </c>
      <c r="F555" s="34" t="b">
        <f t="shared" si="81"/>
        <v>1</v>
      </c>
      <c r="G555" s="34" t="b">
        <f t="shared" si="82"/>
        <v>1</v>
      </c>
      <c r="H555" s="34" t="b">
        <f t="shared" si="83"/>
        <v>1</v>
      </c>
      <c r="I555" s="34" t="b">
        <f t="shared" si="84"/>
        <v>1</v>
      </c>
      <c r="J555" s="34" t="b">
        <f t="shared" si="85"/>
        <v>1</v>
      </c>
      <c r="K555" s="34" t="b">
        <f t="shared" si="86"/>
        <v>1</v>
      </c>
      <c r="L555" s="26">
        <v>1</v>
      </c>
      <c r="M555" s="26">
        <v>1</v>
      </c>
      <c r="N555" s="26">
        <v>1</v>
      </c>
      <c r="O555" s="26">
        <v>1</v>
      </c>
      <c r="P555" s="26">
        <v>1</v>
      </c>
      <c r="Q555" s="26">
        <v>1</v>
      </c>
      <c r="R555" s="26">
        <v>0</v>
      </c>
      <c r="S555" s="26">
        <v>1</v>
      </c>
      <c r="T555" s="26">
        <v>1</v>
      </c>
      <c r="U555" s="26">
        <v>1</v>
      </c>
      <c r="V555" s="26">
        <v>1</v>
      </c>
      <c r="W555" s="26">
        <v>1</v>
      </c>
      <c r="X555" s="26">
        <v>1</v>
      </c>
      <c r="Y555" s="26">
        <v>6</v>
      </c>
      <c r="Z555" s="26">
        <v>35</v>
      </c>
    </row>
    <row r="556" spans="3:26" x14ac:dyDescent="0.2">
      <c r="C556" s="34" t="b">
        <f t="shared" si="78"/>
        <v>1</v>
      </c>
      <c r="D556" s="34" t="b">
        <f t="shared" si="79"/>
        <v>1</v>
      </c>
      <c r="E556" s="34" t="b">
        <f t="shared" si="80"/>
        <v>1</v>
      </c>
      <c r="F556" s="34" t="b">
        <f t="shared" si="81"/>
        <v>1</v>
      </c>
      <c r="G556" s="34" t="b">
        <f t="shared" si="82"/>
        <v>1</v>
      </c>
      <c r="H556" s="34" t="b">
        <f t="shared" si="83"/>
        <v>1</v>
      </c>
      <c r="I556" s="34" t="b">
        <f t="shared" si="84"/>
        <v>1</v>
      </c>
      <c r="J556" s="34" t="b">
        <f t="shared" si="85"/>
        <v>1</v>
      </c>
      <c r="K556" s="34" t="b">
        <f t="shared" si="86"/>
        <v>1</v>
      </c>
      <c r="L556" s="26">
        <v>1</v>
      </c>
      <c r="M556" s="26">
        <v>1</v>
      </c>
      <c r="N556" s="26">
        <v>1</v>
      </c>
      <c r="O556" s="26">
        <v>1</v>
      </c>
      <c r="P556" s="26">
        <v>1</v>
      </c>
      <c r="Q556" s="26">
        <v>1</v>
      </c>
      <c r="R556" s="26">
        <v>1</v>
      </c>
      <c r="S556" s="26">
        <v>1</v>
      </c>
      <c r="T556" s="26">
        <v>1</v>
      </c>
      <c r="U556" s="26">
        <v>1</v>
      </c>
      <c r="V556" s="26">
        <v>1</v>
      </c>
      <c r="W556" s="26">
        <v>1</v>
      </c>
      <c r="X556" s="26">
        <v>1</v>
      </c>
      <c r="Y556" s="26">
        <v>6</v>
      </c>
      <c r="Z556" s="26">
        <v>36</v>
      </c>
    </row>
    <row r="557" spans="3:26" x14ac:dyDescent="0.2">
      <c r="C557" s="34" t="b">
        <f t="shared" si="78"/>
        <v>1</v>
      </c>
      <c r="D557" s="34" t="b">
        <f t="shared" si="79"/>
        <v>1</v>
      </c>
      <c r="E557" s="34" t="b">
        <f t="shared" si="80"/>
        <v>1</v>
      </c>
      <c r="F557" s="34" t="b">
        <f t="shared" si="81"/>
        <v>1</v>
      </c>
      <c r="G557" s="34" t="b">
        <f t="shared" si="82"/>
        <v>1</v>
      </c>
      <c r="H557" s="34" t="b">
        <f t="shared" si="83"/>
        <v>1</v>
      </c>
      <c r="I557" s="34" t="b">
        <f t="shared" si="84"/>
        <v>1</v>
      </c>
      <c r="J557" s="34" t="b">
        <f t="shared" si="85"/>
        <v>1</v>
      </c>
      <c r="K557" s="34" t="b">
        <f t="shared" si="86"/>
        <v>1</v>
      </c>
      <c r="L557" s="26">
        <v>1</v>
      </c>
      <c r="M557" s="26">
        <v>1</v>
      </c>
      <c r="N557" s="26">
        <v>1</v>
      </c>
      <c r="O557" s="26">
        <v>1</v>
      </c>
      <c r="P557" s="26">
        <v>1</v>
      </c>
      <c r="Q557" s="26">
        <v>1</v>
      </c>
      <c r="R557" s="26">
        <v>1</v>
      </c>
      <c r="S557" s="26">
        <v>1</v>
      </c>
      <c r="T557" s="26">
        <v>1</v>
      </c>
      <c r="U557" s="26">
        <v>1</v>
      </c>
      <c r="V557" s="26">
        <v>1</v>
      </c>
      <c r="W557" s="26">
        <v>1</v>
      </c>
      <c r="X557" s="26">
        <v>1</v>
      </c>
      <c r="Y557" s="26">
        <v>6</v>
      </c>
      <c r="Z557" s="26">
        <v>37</v>
      </c>
    </row>
    <row r="558" spans="3:26" x14ac:dyDescent="0.2">
      <c r="C558" s="34" t="b">
        <f t="shared" si="78"/>
        <v>1</v>
      </c>
      <c r="D558" s="34" t="b">
        <f t="shared" si="79"/>
        <v>1</v>
      </c>
      <c r="E558" s="34" t="b">
        <f t="shared" si="80"/>
        <v>1</v>
      </c>
      <c r="F558" s="34" t="b">
        <f t="shared" si="81"/>
        <v>1</v>
      </c>
      <c r="G558" s="34" t="b">
        <f t="shared" si="82"/>
        <v>1</v>
      </c>
      <c r="H558" s="34" t="b">
        <f t="shared" si="83"/>
        <v>1</v>
      </c>
      <c r="I558" s="34" t="b">
        <f t="shared" si="84"/>
        <v>1</v>
      </c>
      <c r="J558" s="34" t="b">
        <f t="shared" si="85"/>
        <v>1</v>
      </c>
      <c r="K558" s="34" t="b">
        <f t="shared" si="86"/>
        <v>1</v>
      </c>
      <c r="L558" s="26">
        <v>1</v>
      </c>
      <c r="M558" s="26">
        <v>1</v>
      </c>
      <c r="N558" s="26">
        <v>1</v>
      </c>
      <c r="O558" s="26">
        <v>1</v>
      </c>
      <c r="P558" s="26">
        <v>1</v>
      </c>
      <c r="Q558" s="26">
        <v>1</v>
      </c>
      <c r="R558" s="26">
        <v>1</v>
      </c>
      <c r="S558" s="26">
        <v>1</v>
      </c>
      <c r="T558" s="26">
        <v>1</v>
      </c>
      <c r="U558" s="26">
        <v>0</v>
      </c>
      <c r="V558" s="26">
        <v>1</v>
      </c>
      <c r="W558" s="26">
        <v>1</v>
      </c>
      <c r="X558" s="26">
        <v>1</v>
      </c>
      <c r="Y558" s="26">
        <v>6</v>
      </c>
      <c r="Z558" s="26">
        <v>38</v>
      </c>
    </row>
    <row r="559" spans="3:26" x14ac:dyDescent="0.2">
      <c r="C559" s="34" t="b">
        <f t="shared" si="78"/>
        <v>0</v>
      </c>
      <c r="D559" s="34" t="b">
        <f t="shared" si="79"/>
        <v>0</v>
      </c>
      <c r="E559" s="34" t="b">
        <f t="shared" si="80"/>
        <v>0</v>
      </c>
      <c r="F559" s="34" t="b">
        <f t="shared" si="81"/>
        <v>0</v>
      </c>
      <c r="G559" s="34" t="b">
        <f t="shared" si="82"/>
        <v>0</v>
      </c>
      <c r="H559" s="34" t="b">
        <f t="shared" si="83"/>
        <v>1</v>
      </c>
      <c r="I559" s="34" t="b">
        <f t="shared" si="84"/>
        <v>0</v>
      </c>
      <c r="J559" s="34" t="b">
        <f t="shared" si="85"/>
        <v>0</v>
      </c>
      <c r="K559" s="34" t="b">
        <f t="shared" si="86"/>
        <v>1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1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6</v>
      </c>
      <c r="Z559" s="26">
        <v>39</v>
      </c>
    </row>
    <row r="560" spans="3:26" x14ac:dyDescent="0.2">
      <c r="C560" s="34" t="b">
        <f t="shared" si="78"/>
        <v>0</v>
      </c>
      <c r="D560" s="34" t="b">
        <f t="shared" si="79"/>
        <v>0</v>
      </c>
      <c r="E560" s="34" t="b">
        <f t="shared" si="80"/>
        <v>0</v>
      </c>
      <c r="F560" s="34" t="b">
        <f t="shared" si="81"/>
        <v>0</v>
      </c>
      <c r="G560" s="34" t="b">
        <f t="shared" si="82"/>
        <v>0</v>
      </c>
      <c r="H560" s="34" t="b">
        <f t="shared" si="83"/>
        <v>0</v>
      </c>
      <c r="I560" s="34" t="b">
        <f t="shared" si="84"/>
        <v>0</v>
      </c>
      <c r="J560" s="34" t="b">
        <f t="shared" si="85"/>
        <v>0</v>
      </c>
      <c r="K560" s="34" t="b">
        <f t="shared" si="86"/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6</v>
      </c>
      <c r="Z560" s="26">
        <v>40</v>
      </c>
    </row>
    <row r="561" spans="3:26" x14ac:dyDescent="0.2">
      <c r="C561" s="34" t="b">
        <f t="shared" si="78"/>
        <v>0</v>
      </c>
      <c r="D561" s="34" t="b">
        <f t="shared" si="79"/>
        <v>0</v>
      </c>
      <c r="E561" s="34" t="b">
        <f t="shared" si="80"/>
        <v>0</v>
      </c>
      <c r="F561" s="34" t="b">
        <f t="shared" si="81"/>
        <v>0</v>
      </c>
      <c r="G561" s="34" t="b">
        <f t="shared" si="82"/>
        <v>0</v>
      </c>
      <c r="H561" s="34" t="b">
        <f t="shared" si="83"/>
        <v>1</v>
      </c>
      <c r="I561" s="34" t="b">
        <f t="shared" si="84"/>
        <v>0</v>
      </c>
      <c r="J561" s="34" t="b">
        <f t="shared" si="85"/>
        <v>0</v>
      </c>
      <c r="K561" s="34" t="b">
        <f t="shared" si="86"/>
        <v>1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1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6</v>
      </c>
      <c r="Z561" s="26">
        <v>41</v>
      </c>
    </row>
    <row r="562" spans="3:26" x14ac:dyDescent="0.2">
      <c r="C562" s="34" t="b">
        <f t="shared" si="78"/>
        <v>0</v>
      </c>
      <c r="D562" s="34" t="b">
        <f t="shared" si="79"/>
        <v>0</v>
      </c>
      <c r="E562" s="34" t="b">
        <f t="shared" si="80"/>
        <v>0</v>
      </c>
      <c r="F562" s="34" t="b">
        <f t="shared" si="81"/>
        <v>0</v>
      </c>
      <c r="G562" s="34" t="b">
        <f t="shared" si="82"/>
        <v>0</v>
      </c>
      <c r="H562" s="34" t="b">
        <f t="shared" si="83"/>
        <v>0</v>
      </c>
      <c r="I562" s="34" t="b">
        <f t="shared" si="84"/>
        <v>0</v>
      </c>
      <c r="J562" s="34" t="b">
        <f t="shared" si="85"/>
        <v>0</v>
      </c>
      <c r="K562" s="34" t="b">
        <f t="shared" si="86"/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6</v>
      </c>
      <c r="Z562" s="26">
        <v>42</v>
      </c>
    </row>
    <row r="563" spans="3:26" x14ac:dyDescent="0.2">
      <c r="C563" s="34" t="b">
        <f t="shared" si="78"/>
        <v>1</v>
      </c>
      <c r="D563" s="34" t="b">
        <f t="shared" si="79"/>
        <v>1</v>
      </c>
      <c r="E563" s="34" t="b">
        <f t="shared" si="80"/>
        <v>1</v>
      </c>
      <c r="F563" s="34" t="b">
        <f t="shared" si="81"/>
        <v>1</v>
      </c>
      <c r="G563" s="34" t="b">
        <f t="shared" si="82"/>
        <v>1</v>
      </c>
      <c r="H563" s="34" t="b">
        <f t="shared" si="83"/>
        <v>1</v>
      </c>
      <c r="I563" s="34" t="b">
        <f t="shared" si="84"/>
        <v>1</v>
      </c>
      <c r="J563" s="34" t="b">
        <f t="shared" si="85"/>
        <v>1</v>
      </c>
      <c r="K563" s="34" t="b">
        <f t="shared" si="86"/>
        <v>1</v>
      </c>
      <c r="L563" s="26">
        <v>1</v>
      </c>
      <c r="M563" s="26">
        <v>1</v>
      </c>
      <c r="N563" s="26">
        <v>1</v>
      </c>
      <c r="O563" s="26">
        <v>0</v>
      </c>
      <c r="P563" s="26">
        <v>1</v>
      </c>
      <c r="Q563" s="26">
        <v>1</v>
      </c>
      <c r="R563" s="26">
        <v>0</v>
      </c>
      <c r="S563" s="26">
        <v>0</v>
      </c>
      <c r="T563" s="26">
        <v>1</v>
      </c>
      <c r="U563" s="26">
        <v>1</v>
      </c>
      <c r="V563" s="26">
        <v>1</v>
      </c>
      <c r="W563" s="26">
        <v>1</v>
      </c>
      <c r="X563" s="26">
        <v>1</v>
      </c>
      <c r="Y563" s="26">
        <v>6</v>
      </c>
      <c r="Z563" s="26">
        <v>43</v>
      </c>
    </row>
    <row r="564" spans="3:26" x14ac:dyDescent="0.2">
      <c r="C564" s="34" t="b">
        <f t="shared" si="78"/>
        <v>0</v>
      </c>
      <c r="D564" s="34" t="b">
        <f t="shared" si="79"/>
        <v>0</v>
      </c>
      <c r="E564" s="34" t="b">
        <f t="shared" si="80"/>
        <v>1</v>
      </c>
      <c r="F564" s="34" t="b">
        <f t="shared" si="81"/>
        <v>0</v>
      </c>
      <c r="G564" s="34" t="b">
        <f t="shared" si="82"/>
        <v>0</v>
      </c>
      <c r="H564" s="34" t="b">
        <f t="shared" si="83"/>
        <v>0</v>
      </c>
      <c r="I564" s="34" t="b">
        <f t="shared" si="84"/>
        <v>0</v>
      </c>
      <c r="J564" s="34" t="b">
        <f t="shared" si="85"/>
        <v>0</v>
      </c>
      <c r="K564" s="34" t="b">
        <f t="shared" si="86"/>
        <v>1</v>
      </c>
      <c r="L564" s="26">
        <v>0</v>
      </c>
      <c r="M564" s="26">
        <v>0</v>
      </c>
      <c r="N564" s="26">
        <v>1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6</v>
      </c>
      <c r="Z564" s="26">
        <v>44</v>
      </c>
    </row>
    <row r="565" spans="3:26" x14ac:dyDescent="0.2">
      <c r="C565" s="34" t="b">
        <f t="shared" si="78"/>
        <v>0</v>
      </c>
      <c r="D565" s="34" t="b">
        <f t="shared" si="79"/>
        <v>0</v>
      </c>
      <c r="E565" s="34" t="b">
        <f t="shared" si="80"/>
        <v>0</v>
      </c>
      <c r="F565" s="34" t="b">
        <f t="shared" si="81"/>
        <v>0</v>
      </c>
      <c r="G565" s="34" t="b">
        <f t="shared" si="82"/>
        <v>0</v>
      </c>
      <c r="H565" s="34" t="b">
        <f t="shared" si="83"/>
        <v>0</v>
      </c>
      <c r="I565" s="34" t="b">
        <f t="shared" si="84"/>
        <v>0</v>
      </c>
      <c r="J565" s="34" t="b">
        <f t="shared" si="85"/>
        <v>0</v>
      </c>
      <c r="K565" s="34" t="b">
        <f t="shared" si="86"/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6</v>
      </c>
      <c r="Z565" s="26">
        <v>45</v>
      </c>
    </row>
    <row r="566" spans="3:26" x14ac:dyDescent="0.2">
      <c r="C566" s="34" t="b">
        <f t="shared" si="78"/>
        <v>1</v>
      </c>
      <c r="D566" s="34" t="b">
        <f t="shared" si="79"/>
        <v>1</v>
      </c>
      <c r="E566" s="34" t="b">
        <f t="shared" si="80"/>
        <v>1</v>
      </c>
      <c r="F566" s="34" t="b">
        <f t="shared" si="81"/>
        <v>1</v>
      </c>
      <c r="G566" s="34" t="b">
        <f t="shared" si="82"/>
        <v>1</v>
      </c>
      <c r="H566" s="34" t="b">
        <f t="shared" si="83"/>
        <v>1</v>
      </c>
      <c r="I566" s="34" t="b">
        <f t="shared" si="84"/>
        <v>1</v>
      </c>
      <c r="J566" s="34" t="b">
        <f t="shared" si="85"/>
        <v>1</v>
      </c>
      <c r="K566" s="34" t="b">
        <f t="shared" si="86"/>
        <v>1</v>
      </c>
      <c r="L566" s="26">
        <v>1</v>
      </c>
      <c r="M566" s="26">
        <v>1</v>
      </c>
      <c r="N566" s="26">
        <v>1</v>
      </c>
      <c r="O566" s="26">
        <v>1</v>
      </c>
      <c r="P566" s="26">
        <v>1</v>
      </c>
      <c r="Q566" s="26">
        <v>1</v>
      </c>
      <c r="R566" s="26">
        <v>1</v>
      </c>
      <c r="S566" s="26">
        <v>1</v>
      </c>
      <c r="T566" s="26">
        <v>1</v>
      </c>
      <c r="U566" s="26">
        <v>1</v>
      </c>
      <c r="V566" s="26">
        <v>1</v>
      </c>
      <c r="W566" s="26">
        <v>1</v>
      </c>
      <c r="X566" s="26">
        <v>1</v>
      </c>
      <c r="Y566" s="26">
        <v>6</v>
      </c>
      <c r="Z566" s="26">
        <v>46</v>
      </c>
    </row>
    <row r="567" spans="3:26" x14ac:dyDescent="0.2">
      <c r="C567" s="34" t="b">
        <f t="shared" si="78"/>
        <v>0</v>
      </c>
      <c r="D567" s="34" t="b">
        <f t="shared" si="79"/>
        <v>0</v>
      </c>
      <c r="E567" s="34" t="b">
        <f t="shared" si="80"/>
        <v>0</v>
      </c>
      <c r="F567" s="34" t="b">
        <f t="shared" si="81"/>
        <v>0</v>
      </c>
      <c r="G567" s="34" t="b">
        <f t="shared" si="82"/>
        <v>0</v>
      </c>
      <c r="H567" s="34" t="b">
        <f t="shared" si="83"/>
        <v>0</v>
      </c>
      <c r="I567" s="34" t="b">
        <f t="shared" si="84"/>
        <v>0</v>
      </c>
      <c r="J567" s="34" t="b">
        <f t="shared" si="85"/>
        <v>0</v>
      </c>
      <c r="K567" s="34" t="b">
        <f t="shared" si="86"/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6</v>
      </c>
      <c r="Z567" s="26">
        <v>47</v>
      </c>
    </row>
    <row r="568" spans="3:26" x14ac:dyDescent="0.2">
      <c r="C568" s="34" t="b">
        <f t="shared" si="78"/>
        <v>0</v>
      </c>
      <c r="D568" s="34" t="b">
        <f t="shared" si="79"/>
        <v>0</v>
      </c>
      <c r="E568" s="34" t="b">
        <f t="shared" si="80"/>
        <v>0</v>
      </c>
      <c r="F568" s="34" t="b">
        <f t="shared" si="81"/>
        <v>0</v>
      </c>
      <c r="G568" s="34" t="b">
        <f t="shared" si="82"/>
        <v>0</v>
      </c>
      <c r="H568" s="34" t="b">
        <f t="shared" si="83"/>
        <v>0</v>
      </c>
      <c r="I568" s="34" t="b">
        <f t="shared" si="84"/>
        <v>0</v>
      </c>
      <c r="J568" s="34" t="b">
        <f t="shared" si="85"/>
        <v>0</v>
      </c>
      <c r="K568" s="34" t="b">
        <f t="shared" si="86"/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6</v>
      </c>
      <c r="Z568" s="26">
        <v>48</v>
      </c>
    </row>
    <row r="569" spans="3:26" x14ac:dyDescent="0.2">
      <c r="C569" s="34" t="b">
        <f t="shared" si="78"/>
        <v>1</v>
      </c>
      <c r="D569" s="34" t="b">
        <f t="shared" si="79"/>
        <v>1</v>
      </c>
      <c r="E569" s="34" t="b">
        <f t="shared" si="80"/>
        <v>1</v>
      </c>
      <c r="F569" s="34" t="b">
        <f t="shared" si="81"/>
        <v>1</v>
      </c>
      <c r="G569" s="34" t="b">
        <f t="shared" si="82"/>
        <v>1</v>
      </c>
      <c r="H569" s="34" t="b">
        <f t="shared" si="83"/>
        <v>1</v>
      </c>
      <c r="I569" s="34" t="b">
        <f t="shared" si="84"/>
        <v>1</v>
      </c>
      <c r="J569" s="34" t="b">
        <f t="shared" si="85"/>
        <v>1</v>
      </c>
      <c r="K569" s="34" t="b">
        <f t="shared" si="86"/>
        <v>1</v>
      </c>
      <c r="L569" s="26">
        <v>1</v>
      </c>
      <c r="M569" s="26">
        <v>1</v>
      </c>
      <c r="N569" s="26">
        <v>1</v>
      </c>
      <c r="O569" s="26">
        <v>1</v>
      </c>
      <c r="P569" s="26">
        <v>1</v>
      </c>
      <c r="Q569" s="26">
        <v>1</v>
      </c>
      <c r="R569" s="26">
        <v>1</v>
      </c>
      <c r="S569" s="26">
        <v>1</v>
      </c>
      <c r="T569" s="26">
        <v>1</v>
      </c>
      <c r="U569" s="26">
        <v>1</v>
      </c>
      <c r="V569" s="26">
        <v>1</v>
      </c>
      <c r="W569" s="26">
        <v>1</v>
      </c>
      <c r="X569" s="26">
        <v>1</v>
      </c>
      <c r="Y569" s="26">
        <v>6</v>
      </c>
      <c r="Z569" s="26">
        <v>49</v>
      </c>
    </row>
    <row r="570" spans="3:26" x14ac:dyDescent="0.2">
      <c r="C570" s="34" t="b">
        <f t="shared" si="78"/>
        <v>0</v>
      </c>
      <c r="D570" s="34" t="b">
        <f t="shared" si="79"/>
        <v>0</v>
      </c>
      <c r="E570" s="34" t="b">
        <f t="shared" si="80"/>
        <v>0</v>
      </c>
      <c r="F570" s="34" t="b">
        <f t="shared" si="81"/>
        <v>0</v>
      </c>
      <c r="G570" s="34" t="b">
        <f t="shared" si="82"/>
        <v>0</v>
      </c>
      <c r="H570" s="34" t="b">
        <f t="shared" si="83"/>
        <v>0</v>
      </c>
      <c r="I570" s="34" t="b">
        <f t="shared" si="84"/>
        <v>0</v>
      </c>
      <c r="J570" s="34" t="b">
        <f t="shared" si="85"/>
        <v>0</v>
      </c>
      <c r="K570" s="34" t="b">
        <f t="shared" si="86"/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6</v>
      </c>
      <c r="Z570" s="26">
        <v>50</v>
      </c>
    </row>
    <row r="571" spans="3:26" x14ac:dyDescent="0.2">
      <c r="C571" s="34" t="b">
        <f t="shared" si="78"/>
        <v>0</v>
      </c>
      <c r="D571" s="34" t="b">
        <f t="shared" si="79"/>
        <v>0</v>
      </c>
      <c r="E571" s="34" t="b">
        <f t="shared" si="80"/>
        <v>0</v>
      </c>
      <c r="F571" s="34" t="b">
        <f t="shared" si="81"/>
        <v>0</v>
      </c>
      <c r="G571" s="34" t="b">
        <f t="shared" si="82"/>
        <v>0</v>
      </c>
      <c r="H571" s="34" t="b">
        <f t="shared" si="83"/>
        <v>1</v>
      </c>
      <c r="I571" s="34" t="b">
        <f t="shared" si="84"/>
        <v>0</v>
      </c>
      <c r="J571" s="34" t="b">
        <f t="shared" si="85"/>
        <v>0</v>
      </c>
      <c r="K571" s="34" t="b">
        <f t="shared" si="86"/>
        <v>1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1</v>
      </c>
      <c r="U571" s="26">
        <v>0</v>
      </c>
      <c r="V571" s="26">
        <v>0</v>
      </c>
      <c r="W571" s="26">
        <v>0</v>
      </c>
      <c r="X571" s="26">
        <v>0</v>
      </c>
      <c r="Y571" s="26">
        <v>6</v>
      </c>
      <c r="Z571" s="26">
        <v>51</v>
      </c>
    </row>
    <row r="572" spans="3:26" x14ac:dyDescent="0.2">
      <c r="C572" s="34" t="b">
        <f t="shared" si="78"/>
        <v>0</v>
      </c>
      <c r="D572" s="34" t="b">
        <f t="shared" si="79"/>
        <v>0</v>
      </c>
      <c r="E572" s="34" t="b">
        <f t="shared" si="80"/>
        <v>0</v>
      </c>
      <c r="F572" s="34" t="b">
        <f t="shared" si="81"/>
        <v>0</v>
      </c>
      <c r="G572" s="34" t="b">
        <f t="shared" si="82"/>
        <v>0</v>
      </c>
      <c r="H572" s="34" t="b">
        <f t="shared" si="83"/>
        <v>0</v>
      </c>
      <c r="I572" s="34" t="b">
        <f t="shared" si="84"/>
        <v>0</v>
      </c>
      <c r="J572" s="34" t="b">
        <f t="shared" si="85"/>
        <v>0</v>
      </c>
      <c r="K572" s="34" t="b">
        <f t="shared" si="86"/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6</v>
      </c>
      <c r="Z572" s="26">
        <v>52</v>
      </c>
    </row>
    <row r="573" spans="3:26" x14ac:dyDescent="0.2">
      <c r="C573" s="34" t="b">
        <f t="shared" si="78"/>
        <v>0</v>
      </c>
      <c r="D573" s="34" t="b">
        <f t="shared" si="79"/>
        <v>0</v>
      </c>
      <c r="E573" s="34" t="b">
        <f t="shared" si="80"/>
        <v>0</v>
      </c>
      <c r="F573" s="34" t="b">
        <f t="shared" si="81"/>
        <v>0</v>
      </c>
      <c r="G573" s="34" t="b">
        <f t="shared" si="82"/>
        <v>0</v>
      </c>
      <c r="H573" s="34" t="b">
        <f t="shared" si="83"/>
        <v>0</v>
      </c>
      <c r="I573" s="34" t="b">
        <f t="shared" si="84"/>
        <v>0</v>
      </c>
      <c r="J573" s="34" t="b">
        <f t="shared" si="85"/>
        <v>0</v>
      </c>
      <c r="K573" s="34" t="b">
        <f t="shared" si="86"/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6</v>
      </c>
      <c r="Z573" s="26">
        <v>53</v>
      </c>
    </row>
    <row r="574" spans="3:26" x14ac:dyDescent="0.2">
      <c r="C574" s="34" t="b">
        <f t="shared" si="78"/>
        <v>1</v>
      </c>
      <c r="D574" s="34" t="b">
        <f t="shared" si="79"/>
        <v>1</v>
      </c>
      <c r="E574" s="34" t="b">
        <f t="shared" si="80"/>
        <v>1</v>
      </c>
      <c r="F574" s="34" t="b">
        <f t="shared" si="81"/>
        <v>1</v>
      </c>
      <c r="G574" s="34" t="b">
        <f t="shared" si="82"/>
        <v>1</v>
      </c>
      <c r="H574" s="34" t="b">
        <f t="shared" si="83"/>
        <v>1</v>
      </c>
      <c r="I574" s="34" t="b">
        <f t="shared" si="84"/>
        <v>1</v>
      </c>
      <c r="J574" s="34" t="b">
        <f t="shared" si="85"/>
        <v>1</v>
      </c>
      <c r="K574" s="34" t="b">
        <f t="shared" si="86"/>
        <v>1</v>
      </c>
      <c r="L574" s="26">
        <v>1</v>
      </c>
      <c r="M574" s="26">
        <v>1</v>
      </c>
      <c r="N574" s="26">
        <v>1</v>
      </c>
      <c r="O574" s="26">
        <v>1</v>
      </c>
      <c r="P574" s="26">
        <v>1</v>
      </c>
      <c r="Q574" s="26">
        <v>1</v>
      </c>
      <c r="R574" s="26">
        <v>1</v>
      </c>
      <c r="S574" s="26">
        <v>1</v>
      </c>
      <c r="T574" s="26">
        <v>1</v>
      </c>
      <c r="U574" s="26">
        <v>1</v>
      </c>
      <c r="V574" s="26">
        <v>1</v>
      </c>
      <c r="W574" s="26">
        <v>1</v>
      </c>
      <c r="X574" s="26">
        <v>1</v>
      </c>
      <c r="Y574" s="26">
        <v>6</v>
      </c>
      <c r="Z574" s="26">
        <v>54</v>
      </c>
    </row>
    <row r="575" spans="3:26" x14ac:dyDescent="0.2">
      <c r="C575" s="34" t="b">
        <f t="shared" si="78"/>
        <v>0</v>
      </c>
      <c r="D575" s="34" t="b">
        <f t="shared" si="79"/>
        <v>0</v>
      </c>
      <c r="E575" s="34" t="b">
        <f t="shared" si="80"/>
        <v>0</v>
      </c>
      <c r="F575" s="34" t="b">
        <f t="shared" si="81"/>
        <v>0</v>
      </c>
      <c r="G575" s="34" t="b">
        <f t="shared" si="82"/>
        <v>0</v>
      </c>
      <c r="H575" s="34" t="b">
        <f t="shared" si="83"/>
        <v>0</v>
      </c>
      <c r="I575" s="34" t="b">
        <f t="shared" si="84"/>
        <v>0</v>
      </c>
      <c r="J575" s="34" t="b">
        <f t="shared" si="85"/>
        <v>1</v>
      </c>
      <c r="K575" s="34" t="b">
        <f t="shared" si="86"/>
        <v>1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1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6</v>
      </c>
      <c r="Z575" s="26">
        <v>55</v>
      </c>
    </row>
    <row r="576" spans="3:26" x14ac:dyDescent="0.2">
      <c r="C576" s="34" t="b">
        <f t="shared" si="78"/>
        <v>0</v>
      </c>
      <c r="D576" s="34" t="b">
        <f t="shared" si="79"/>
        <v>0</v>
      </c>
      <c r="E576" s="34" t="b">
        <f t="shared" si="80"/>
        <v>0</v>
      </c>
      <c r="F576" s="34" t="b">
        <f t="shared" si="81"/>
        <v>0</v>
      </c>
      <c r="G576" s="34" t="b">
        <f t="shared" si="82"/>
        <v>0</v>
      </c>
      <c r="H576" s="34" t="b">
        <f t="shared" si="83"/>
        <v>0</v>
      </c>
      <c r="I576" s="34" t="b">
        <f t="shared" si="84"/>
        <v>0</v>
      </c>
      <c r="J576" s="34" t="b">
        <f t="shared" si="85"/>
        <v>0</v>
      </c>
      <c r="K576" s="34" t="b">
        <f t="shared" si="86"/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6</v>
      </c>
      <c r="Z576" s="26">
        <v>56</v>
      </c>
    </row>
    <row r="577" spans="3:26" x14ac:dyDescent="0.2">
      <c r="C577" s="34" t="b">
        <f t="shared" si="78"/>
        <v>0</v>
      </c>
      <c r="D577" s="34" t="b">
        <f t="shared" si="79"/>
        <v>0</v>
      </c>
      <c r="E577" s="34" t="b">
        <f t="shared" si="80"/>
        <v>0</v>
      </c>
      <c r="F577" s="34" t="b">
        <f t="shared" si="81"/>
        <v>0</v>
      </c>
      <c r="G577" s="34" t="b">
        <f t="shared" si="82"/>
        <v>0</v>
      </c>
      <c r="H577" s="34" t="b">
        <f t="shared" si="83"/>
        <v>1</v>
      </c>
      <c r="I577" s="34" t="b">
        <f t="shared" si="84"/>
        <v>0</v>
      </c>
      <c r="J577" s="34" t="b">
        <f t="shared" si="85"/>
        <v>0</v>
      </c>
      <c r="K577" s="34" t="b">
        <f t="shared" si="86"/>
        <v>1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1</v>
      </c>
      <c r="U577" s="26">
        <v>0</v>
      </c>
      <c r="V577" s="26">
        <v>0</v>
      </c>
      <c r="W577" s="26">
        <v>0</v>
      </c>
      <c r="X577" s="26">
        <v>0</v>
      </c>
      <c r="Y577" s="26">
        <v>6</v>
      </c>
      <c r="Z577" s="26">
        <v>57</v>
      </c>
    </row>
    <row r="578" spans="3:26" x14ac:dyDescent="0.2">
      <c r="C578" s="34" t="b">
        <f t="shared" si="78"/>
        <v>1</v>
      </c>
      <c r="D578" s="34" t="b">
        <f t="shared" si="79"/>
        <v>1</v>
      </c>
      <c r="E578" s="34" t="b">
        <f t="shared" si="80"/>
        <v>1</v>
      </c>
      <c r="F578" s="34" t="b">
        <f t="shared" si="81"/>
        <v>1</v>
      </c>
      <c r="G578" s="34" t="b">
        <f t="shared" si="82"/>
        <v>1</v>
      </c>
      <c r="H578" s="34" t="b">
        <f t="shared" si="83"/>
        <v>1</v>
      </c>
      <c r="I578" s="34" t="b">
        <f t="shared" si="84"/>
        <v>1</v>
      </c>
      <c r="J578" s="34" t="b">
        <f t="shared" si="85"/>
        <v>1</v>
      </c>
      <c r="K578" s="34" t="b">
        <f t="shared" si="86"/>
        <v>1</v>
      </c>
      <c r="L578" s="26">
        <v>1</v>
      </c>
      <c r="M578" s="26">
        <v>1</v>
      </c>
      <c r="N578" s="26">
        <v>1</v>
      </c>
      <c r="O578" s="26">
        <v>1</v>
      </c>
      <c r="P578" s="26">
        <v>1</v>
      </c>
      <c r="Q578" s="26">
        <v>1</v>
      </c>
      <c r="R578" s="26">
        <v>1</v>
      </c>
      <c r="S578" s="26">
        <v>1</v>
      </c>
      <c r="T578" s="26">
        <v>1</v>
      </c>
      <c r="U578" s="26">
        <v>1</v>
      </c>
      <c r="V578" s="26">
        <v>1</v>
      </c>
      <c r="W578" s="26">
        <v>1</v>
      </c>
      <c r="X578" s="26">
        <v>1</v>
      </c>
      <c r="Y578" s="26">
        <v>6</v>
      </c>
      <c r="Z578" s="26">
        <v>58</v>
      </c>
    </row>
    <row r="579" spans="3:26" x14ac:dyDescent="0.2">
      <c r="C579" s="34" t="b">
        <f t="shared" ref="C579:C634" si="87">OR(L579)</f>
        <v>0</v>
      </c>
      <c r="D579" s="34" t="b">
        <f t="shared" ref="D579:D634" si="88">OR(M579)</f>
        <v>0</v>
      </c>
      <c r="E579" s="34" t="b">
        <f t="shared" ref="E579:E634" si="89">OR(N579)</f>
        <v>0</v>
      </c>
      <c r="F579" s="34" t="b">
        <f t="shared" ref="F579:F634" si="90">OR(W579)</f>
        <v>0</v>
      </c>
      <c r="G579" s="34" t="b">
        <f t="shared" ref="G579:G634" si="91">OR(X579)</f>
        <v>0</v>
      </c>
      <c r="H579" s="34" t="b">
        <f t="shared" ref="H579:H634" si="92" xml:space="preserve"> OR(Q579, T579)</f>
        <v>0</v>
      </c>
      <c r="I579" s="34" t="b">
        <f t="shared" ref="I579:I634" si="93" xml:space="preserve"> OR(O579, P579)</f>
        <v>0</v>
      </c>
      <c r="J579" s="34" t="b">
        <f t="shared" ref="J579:J634" si="94" xml:space="preserve"> OR(R579, S579, U579, V579)</f>
        <v>0</v>
      </c>
      <c r="K579" s="34" t="b">
        <f t="shared" ref="K579:K634" si="95">OR(C579:J579)</f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6</v>
      </c>
      <c r="Z579" s="26">
        <v>59</v>
      </c>
    </row>
    <row r="580" spans="3:26" x14ac:dyDescent="0.2">
      <c r="C580" s="34" t="b">
        <f t="shared" si="87"/>
        <v>1</v>
      </c>
      <c r="D580" s="34" t="b">
        <f t="shared" si="88"/>
        <v>1</v>
      </c>
      <c r="E580" s="34" t="b">
        <f t="shared" si="89"/>
        <v>1</v>
      </c>
      <c r="F580" s="34" t="b">
        <f t="shared" si="90"/>
        <v>1</v>
      </c>
      <c r="G580" s="34" t="b">
        <f t="shared" si="91"/>
        <v>1</v>
      </c>
      <c r="H580" s="34" t="b">
        <f t="shared" si="92"/>
        <v>1</v>
      </c>
      <c r="I580" s="34" t="b">
        <f t="shared" si="93"/>
        <v>1</v>
      </c>
      <c r="J580" s="34" t="b">
        <f t="shared" si="94"/>
        <v>1</v>
      </c>
      <c r="K580" s="34" t="b">
        <f t="shared" si="95"/>
        <v>1</v>
      </c>
      <c r="L580" s="26">
        <v>1</v>
      </c>
      <c r="M580" s="26">
        <v>1</v>
      </c>
      <c r="N580" s="26">
        <v>1</v>
      </c>
      <c r="O580" s="26">
        <v>1</v>
      </c>
      <c r="P580" s="26">
        <v>1</v>
      </c>
      <c r="Q580" s="26">
        <v>1</v>
      </c>
      <c r="R580" s="26">
        <v>1</v>
      </c>
      <c r="S580" s="26">
        <v>1</v>
      </c>
      <c r="T580" s="26">
        <v>1</v>
      </c>
      <c r="U580" s="26">
        <v>1</v>
      </c>
      <c r="V580" s="26">
        <v>1</v>
      </c>
      <c r="W580" s="26">
        <v>1</v>
      </c>
      <c r="X580" s="26">
        <v>1</v>
      </c>
      <c r="Y580" s="26">
        <v>6</v>
      </c>
      <c r="Z580" s="26">
        <v>60</v>
      </c>
    </row>
    <row r="581" spans="3:26" x14ac:dyDescent="0.2">
      <c r="C581" s="34" t="b">
        <f t="shared" si="87"/>
        <v>1</v>
      </c>
      <c r="D581" s="34" t="b">
        <f t="shared" si="88"/>
        <v>1</v>
      </c>
      <c r="E581" s="34" t="b">
        <f t="shared" si="89"/>
        <v>1</v>
      </c>
      <c r="F581" s="34" t="b">
        <f t="shared" si="90"/>
        <v>1</v>
      </c>
      <c r="G581" s="34" t="b">
        <f t="shared" si="91"/>
        <v>1</v>
      </c>
      <c r="H581" s="34" t="b">
        <f t="shared" si="92"/>
        <v>1</v>
      </c>
      <c r="I581" s="34" t="b">
        <f t="shared" si="93"/>
        <v>1</v>
      </c>
      <c r="J581" s="34" t="b">
        <f t="shared" si="94"/>
        <v>1</v>
      </c>
      <c r="K581" s="34" t="b">
        <f t="shared" si="95"/>
        <v>1</v>
      </c>
      <c r="L581" s="26">
        <v>1</v>
      </c>
      <c r="M581" s="26">
        <v>1</v>
      </c>
      <c r="N581" s="26">
        <v>1</v>
      </c>
      <c r="O581" s="26">
        <v>1</v>
      </c>
      <c r="P581" s="26">
        <v>1</v>
      </c>
      <c r="Q581" s="26">
        <v>1</v>
      </c>
      <c r="R581" s="26">
        <v>1</v>
      </c>
      <c r="S581" s="26">
        <v>1</v>
      </c>
      <c r="T581" s="26">
        <v>1</v>
      </c>
      <c r="U581" s="26">
        <v>1</v>
      </c>
      <c r="V581" s="26">
        <v>1</v>
      </c>
      <c r="W581" s="26">
        <v>1</v>
      </c>
      <c r="X581" s="26">
        <v>1</v>
      </c>
      <c r="Y581" s="26">
        <v>6</v>
      </c>
      <c r="Z581" s="26">
        <v>61</v>
      </c>
    </row>
    <row r="582" spans="3:26" x14ac:dyDescent="0.2">
      <c r="C582" s="34" t="b">
        <f t="shared" si="87"/>
        <v>0</v>
      </c>
      <c r="D582" s="34" t="b">
        <f t="shared" si="88"/>
        <v>0</v>
      </c>
      <c r="E582" s="34" t="b">
        <f t="shared" si="89"/>
        <v>0</v>
      </c>
      <c r="F582" s="34" t="b">
        <f t="shared" si="90"/>
        <v>0</v>
      </c>
      <c r="G582" s="34" t="b">
        <f t="shared" si="91"/>
        <v>0</v>
      </c>
      <c r="H582" s="34" t="b">
        <f t="shared" si="92"/>
        <v>0</v>
      </c>
      <c r="I582" s="34" t="b">
        <f t="shared" si="93"/>
        <v>0</v>
      </c>
      <c r="J582" s="34" t="b">
        <f t="shared" si="94"/>
        <v>0</v>
      </c>
      <c r="K582" s="34" t="b">
        <f t="shared" si="95"/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6</v>
      </c>
      <c r="Z582" s="26">
        <v>62</v>
      </c>
    </row>
    <row r="583" spans="3:26" x14ac:dyDescent="0.2">
      <c r="C583" s="34" t="b">
        <f t="shared" si="87"/>
        <v>0</v>
      </c>
      <c r="D583" s="34" t="b">
        <f t="shared" si="88"/>
        <v>0</v>
      </c>
      <c r="E583" s="34" t="b">
        <f t="shared" si="89"/>
        <v>0</v>
      </c>
      <c r="F583" s="34" t="b">
        <f t="shared" si="90"/>
        <v>0</v>
      </c>
      <c r="G583" s="34" t="b">
        <f t="shared" si="91"/>
        <v>0</v>
      </c>
      <c r="H583" s="34" t="b">
        <f t="shared" si="92"/>
        <v>0</v>
      </c>
      <c r="I583" s="34" t="b">
        <f t="shared" si="93"/>
        <v>0</v>
      </c>
      <c r="J583" s="34" t="b">
        <f t="shared" si="94"/>
        <v>0</v>
      </c>
      <c r="K583" s="34" t="b">
        <f t="shared" si="95"/>
        <v>0</v>
      </c>
      <c r="L583" s="26">
        <v>0</v>
      </c>
      <c r="M583" s="26">
        <v>0</v>
      </c>
      <c r="N583" s="26">
        <v>0</v>
      </c>
      <c r="O583" s="26">
        <v>0</v>
      </c>
      <c r="P583" s="26">
        <v>0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>
        <v>6</v>
      </c>
      <c r="Z583" s="26">
        <v>63</v>
      </c>
    </row>
    <row r="584" spans="3:26" x14ac:dyDescent="0.2">
      <c r="C584" s="34" t="b">
        <f t="shared" si="87"/>
        <v>0</v>
      </c>
      <c r="D584" s="34" t="b">
        <f t="shared" si="88"/>
        <v>0</v>
      </c>
      <c r="E584" s="34" t="b">
        <f t="shared" si="89"/>
        <v>0</v>
      </c>
      <c r="F584" s="34" t="b">
        <f t="shared" si="90"/>
        <v>0</v>
      </c>
      <c r="G584" s="34" t="b">
        <f t="shared" si="91"/>
        <v>0</v>
      </c>
      <c r="H584" s="34" t="b">
        <f t="shared" si="92"/>
        <v>0</v>
      </c>
      <c r="I584" s="34" t="b">
        <f t="shared" si="93"/>
        <v>0</v>
      </c>
      <c r="J584" s="34" t="b">
        <f t="shared" si="94"/>
        <v>0</v>
      </c>
      <c r="K584" s="34" t="b">
        <f t="shared" si="95"/>
        <v>0</v>
      </c>
      <c r="L584" s="26">
        <v>0</v>
      </c>
      <c r="M584" s="26">
        <v>0</v>
      </c>
      <c r="N584" s="26">
        <v>0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>
        <v>6</v>
      </c>
      <c r="Z584" s="26">
        <v>64</v>
      </c>
    </row>
    <row r="585" spans="3:26" x14ac:dyDescent="0.2">
      <c r="C585" s="34" t="b">
        <f t="shared" si="87"/>
        <v>0</v>
      </c>
      <c r="D585" s="34" t="b">
        <f t="shared" si="88"/>
        <v>0</v>
      </c>
      <c r="E585" s="34" t="b">
        <f t="shared" si="89"/>
        <v>0</v>
      </c>
      <c r="F585" s="34" t="b">
        <f t="shared" si="90"/>
        <v>0</v>
      </c>
      <c r="G585" s="34" t="b">
        <f t="shared" si="91"/>
        <v>0</v>
      </c>
      <c r="H585" s="34" t="b">
        <f t="shared" si="92"/>
        <v>0</v>
      </c>
      <c r="I585" s="34" t="b">
        <f t="shared" si="93"/>
        <v>0</v>
      </c>
      <c r="J585" s="34" t="b">
        <f t="shared" si="94"/>
        <v>0</v>
      </c>
      <c r="K585" s="34" t="b">
        <f t="shared" si="95"/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6</v>
      </c>
      <c r="Z585" s="26">
        <v>65</v>
      </c>
    </row>
    <row r="586" spans="3:26" x14ac:dyDescent="0.2">
      <c r="C586" s="34" t="b">
        <f t="shared" si="87"/>
        <v>0</v>
      </c>
      <c r="D586" s="34" t="b">
        <f t="shared" si="88"/>
        <v>0</v>
      </c>
      <c r="E586" s="34" t="b">
        <f t="shared" si="89"/>
        <v>0</v>
      </c>
      <c r="F586" s="34" t="b">
        <f t="shared" si="90"/>
        <v>0</v>
      </c>
      <c r="G586" s="34" t="b">
        <f t="shared" si="91"/>
        <v>0</v>
      </c>
      <c r="H586" s="34" t="b">
        <f t="shared" si="92"/>
        <v>0</v>
      </c>
      <c r="I586" s="34" t="b">
        <f t="shared" si="93"/>
        <v>0</v>
      </c>
      <c r="J586" s="34" t="b">
        <f t="shared" si="94"/>
        <v>0</v>
      </c>
      <c r="K586" s="34" t="b">
        <f t="shared" si="95"/>
        <v>0</v>
      </c>
      <c r="L586" s="26">
        <v>0</v>
      </c>
      <c r="M586" s="26">
        <v>0</v>
      </c>
      <c r="N586" s="26">
        <v>0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6</v>
      </c>
      <c r="Z586" s="26">
        <v>66</v>
      </c>
    </row>
    <row r="587" spans="3:26" x14ac:dyDescent="0.2">
      <c r="C587" s="34" t="b">
        <f t="shared" si="87"/>
        <v>1</v>
      </c>
      <c r="D587" s="34" t="b">
        <f t="shared" si="88"/>
        <v>1</v>
      </c>
      <c r="E587" s="34" t="b">
        <f t="shared" si="89"/>
        <v>1</v>
      </c>
      <c r="F587" s="34" t="b">
        <f t="shared" si="90"/>
        <v>1</v>
      </c>
      <c r="G587" s="34" t="b">
        <f t="shared" si="91"/>
        <v>1</v>
      </c>
      <c r="H587" s="34" t="b">
        <f t="shared" si="92"/>
        <v>1</v>
      </c>
      <c r="I587" s="34" t="b">
        <f t="shared" si="93"/>
        <v>1</v>
      </c>
      <c r="J587" s="34" t="b">
        <f t="shared" si="94"/>
        <v>1</v>
      </c>
      <c r="K587" s="34" t="b">
        <f t="shared" si="95"/>
        <v>1</v>
      </c>
      <c r="L587" s="26">
        <v>1</v>
      </c>
      <c r="M587" s="26">
        <v>1</v>
      </c>
      <c r="N587" s="26">
        <v>1</v>
      </c>
      <c r="O587" s="26">
        <v>1</v>
      </c>
      <c r="P587" s="26">
        <v>1</v>
      </c>
      <c r="Q587" s="26">
        <v>1</v>
      </c>
      <c r="R587" s="26">
        <v>1</v>
      </c>
      <c r="S587" s="26">
        <v>1</v>
      </c>
      <c r="T587" s="26">
        <v>1</v>
      </c>
      <c r="U587" s="26">
        <v>1</v>
      </c>
      <c r="V587" s="26">
        <v>1</v>
      </c>
      <c r="W587" s="26">
        <v>1</v>
      </c>
      <c r="X587" s="26">
        <v>1</v>
      </c>
      <c r="Y587" s="26">
        <v>6</v>
      </c>
      <c r="Z587" s="26">
        <v>67</v>
      </c>
    </row>
    <row r="588" spans="3:26" x14ac:dyDescent="0.2">
      <c r="C588" s="34" t="b">
        <f t="shared" si="87"/>
        <v>1</v>
      </c>
      <c r="D588" s="34" t="b">
        <f t="shared" si="88"/>
        <v>1</v>
      </c>
      <c r="E588" s="34" t="b">
        <f t="shared" si="89"/>
        <v>1</v>
      </c>
      <c r="F588" s="34" t="b">
        <f t="shared" si="90"/>
        <v>1</v>
      </c>
      <c r="G588" s="34" t="b">
        <f t="shared" si="91"/>
        <v>1</v>
      </c>
      <c r="H588" s="34" t="b">
        <f t="shared" si="92"/>
        <v>1</v>
      </c>
      <c r="I588" s="34" t="b">
        <f t="shared" si="93"/>
        <v>1</v>
      </c>
      <c r="J588" s="34" t="b">
        <f t="shared" si="94"/>
        <v>1</v>
      </c>
      <c r="K588" s="34" t="b">
        <f t="shared" si="95"/>
        <v>1</v>
      </c>
      <c r="L588" s="26">
        <v>1</v>
      </c>
      <c r="M588" s="26">
        <v>1</v>
      </c>
      <c r="N588" s="26">
        <v>1</v>
      </c>
      <c r="O588" s="26">
        <v>1</v>
      </c>
      <c r="P588" s="26">
        <v>1</v>
      </c>
      <c r="Q588" s="26">
        <v>1</v>
      </c>
      <c r="R588" s="26">
        <v>1</v>
      </c>
      <c r="S588" s="26">
        <v>1</v>
      </c>
      <c r="T588" s="26">
        <v>1</v>
      </c>
      <c r="U588" s="26">
        <v>1</v>
      </c>
      <c r="V588" s="26">
        <v>1</v>
      </c>
      <c r="W588" s="26">
        <v>1</v>
      </c>
      <c r="X588" s="26">
        <v>1</v>
      </c>
      <c r="Y588" s="26">
        <v>6</v>
      </c>
      <c r="Z588" s="26">
        <v>68</v>
      </c>
    </row>
    <row r="589" spans="3:26" x14ac:dyDescent="0.2">
      <c r="C589" s="34" t="b">
        <f t="shared" si="87"/>
        <v>0</v>
      </c>
      <c r="D589" s="34" t="b">
        <f t="shared" si="88"/>
        <v>0</v>
      </c>
      <c r="E589" s="34" t="b">
        <f t="shared" si="89"/>
        <v>0</v>
      </c>
      <c r="F589" s="34" t="b">
        <f t="shared" si="90"/>
        <v>0</v>
      </c>
      <c r="G589" s="34" t="b">
        <f t="shared" si="91"/>
        <v>0</v>
      </c>
      <c r="H589" s="34" t="b">
        <f t="shared" si="92"/>
        <v>0</v>
      </c>
      <c r="I589" s="34" t="b">
        <f t="shared" si="93"/>
        <v>0</v>
      </c>
      <c r="J589" s="34" t="b">
        <f t="shared" si="94"/>
        <v>0</v>
      </c>
      <c r="K589" s="34" t="b">
        <f t="shared" si="95"/>
        <v>0</v>
      </c>
      <c r="L589" s="26">
        <v>0</v>
      </c>
      <c r="M589" s="26">
        <v>0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>
        <v>6</v>
      </c>
      <c r="Z589" s="26">
        <v>69</v>
      </c>
    </row>
    <row r="590" spans="3:26" x14ac:dyDescent="0.2">
      <c r="C590" s="34" t="b">
        <f t="shared" si="87"/>
        <v>0</v>
      </c>
      <c r="D590" s="34" t="b">
        <f t="shared" si="88"/>
        <v>0</v>
      </c>
      <c r="E590" s="34" t="b">
        <f t="shared" si="89"/>
        <v>0</v>
      </c>
      <c r="F590" s="34" t="b">
        <f t="shared" si="90"/>
        <v>0</v>
      </c>
      <c r="G590" s="34" t="b">
        <f t="shared" si="91"/>
        <v>0</v>
      </c>
      <c r="H590" s="34" t="b">
        <f t="shared" si="92"/>
        <v>1</v>
      </c>
      <c r="I590" s="34" t="b">
        <f t="shared" si="93"/>
        <v>0</v>
      </c>
      <c r="J590" s="34" t="b">
        <f t="shared" si="94"/>
        <v>0</v>
      </c>
      <c r="K590" s="34" t="b">
        <f t="shared" si="95"/>
        <v>1</v>
      </c>
      <c r="L590" s="26">
        <v>0</v>
      </c>
      <c r="M590" s="26">
        <v>0</v>
      </c>
      <c r="N590" s="26">
        <v>0</v>
      </c>
      <c r="O590" s="26">
        <v>0</v>
      </c>
      <c r="P590" s="26">
        <v>0</v>
      </c>
      <c r="Q590" s="26">
        <v>0</v>
      </c>
      <c r="R590" s="26">
        <v>0</v>
      </c>
      <c r="S590" s="26">
        <v>0</v>
      </c>
      <c r="T590" s="26">
        <v>1</v>
      </c>
      <c r="U590" s="26">
        <v>0</v>
      </c>
      <c r="V590" s="26">
        <v>0</v>
      </c>
      <c r="W590" s="26">
        <v>0</v>
      </c>
      <c r="X590" s="26">
        <v>0</v>
      </c>
      <c r="Y590" s="26">
        <v>6</v>
      </c>
      <c r="Z590" s="26">
        <v>70</v>
      </c>
    </row>
    <row r="591" spans="3:26" x14ac:dyDescent="0.2">
      <c r="C591" s="34" t="b">
        <f t="shared" si="87"/>
        <v>0</v>
      </c>
      <c r="D591" s="34" t="b">
        <f t="shared" si="88"/>
        <v>0</v>
      </c>
      <c r="E591" s="34" t="b">
        <f t="shared" si="89"/>
        <v>0</v>
      </c>
      <c r="F591" s="34" t="b">
        <f t="shared" si="90"/>
        <v>1</v>
      </c>
      <c r="G591" s="34" t="b">
        <f t="shared" si="91"/>
        <v>1</v>
      </c>
      <c r="H591" s="34" t="b">
        <f t="shared" si="92"/>
        <v>0</v>
      </c>
      <c r="I591" s="34" t="b">
        <f t="shared" si="93"/>
        <v>0</v>
      </c>
      <c r="J591" s="34" t="b">
        <f t="shared" si="94"/>
        <v>0</v>
      </c>
      <c r="K591" s="34" t="b">
        <f t="shared" si="95"/>
        <v>1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0</v>
      </c>
      <c r="S591" s="26">
        <v>0</v>
      </c>
      <c r="T591" s="26">
        <v>0</v>
      </c>
      <c r="U591" s="26">
        <v>0</v>
      </c>
      <c r="V591" s="26">
        <v>0</v>
      </c>
      <c r="W591" s="26">
        <v>1</v>
      </c>
      <c r="X591" s="26">
        <v>1</v>
      </c>
      <c r="Y591" s="26">
        <v>6</v>
      </c>
      <c r="Z591" s="26">
        <v>71</v>
      </c>
    </row>
    <row r="592" spans="3:26" x14ac:dyDescent="0.2">
      <c r="C592" s="34" t="b">
        <f t="shared" si="87"/>
        <v>0</v>
      </c>
      <c r="D592" s="34" t="b">
        <f t="shared" si="88"/>
        <v>0</v>
      </c>
      <c r="E592" s="34" t="b">
        <f t="shared" si="89"/>
        <v>0</v>
      </c>
      <c r="F592" s="34" t="b">
        <f t="shared" si="90"/>
        <v>0</v>
      </c>
      <c r="G592" s="34" t="b">
        <f t="shared" si="91"/>
        <v>0</v>
      </c>
      <c r="H592" s="34" t="b">
        <f t="shared" si="92"/>
        <v>0</v>
      </c>
      <c r="I592" s="34" t="b">
        <f t="shared" si="93"/>
        <v>0</v>
      </c>
      <c r="J592" s="34" t="b">
        <f t="shared" si="94"/>
        <v>0</v>
      </c>
      <c r="K592" s="34" t="b">
        <f t="shared" si="95"/>
        <v>0</v>
      </c>
      <c r="L592" s="26">
        <v>0</v>
      </c>
      <c r="M592" s="26">
        <v>0</v>
      </c>
      <c r="N592" s="26">
        <v>0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6</v>
      </c>
      <c r="Z592" s="26">
        <v>72</v>
      </c>
    </row>
    <row r="593" spans="3:26" x14ac:dyDescent="0.2">
      <c r="C593" s="34" t="b">
        <f t="shared" si="87"/>
        <v>1</v>
      </c>
      <c r="D593" s="34" t="b">
        <f t="shared" si="88"/>
        <v>1</v>
      </c>
      <c r="E593" s="34" t="b">
        <f t="shared" si="89"/>
        <v>1</v>
      </c>
      <c r="F593" s="34" t="b">
        <f t="shared" si="90"/>
        <v>1</v>
      </c>
      <c r="G593" s="34" t="b">
        <f t="shared" si="91"/>
        <v>1</v>
      </c>
      <c r="H593" s="34" t="b">
        <f t="shared" si="92"/>
        <v>1</v>
      </c>
      <c r="I593" s="34" t="b">
        <f t="shared" si="93"/>
        <v>0</v>
      </c>
      <c r="J593" s="34" t="b">
        <f t="shared" si="94"/>
        <v>1</v>
      </c>
      <c r="K593" s="34" t="b">
        <f t="shared" si="95"/>
        <v>1</v>
      </c>
      <c r="L593" s="26">
        <v>1</v>
      </c>
      <c r="M593" s="26">
        <v>1</v>
      </c>
      <c r="N593" s="26">
        <v>1</v>
      </c>
      <c r="O593" s="26">
        <v>0</v>
      </c>
      <c r="P593" s="26">
        <v>0</v>
      </c>
      <c r="Q593" s="26">
        <v>1</v>
      </c>
      <c r="R593" s="26">
        <v>0</v>
      </c>
      <c r="S593" s="26">
        <v>1</v>
      </c>
      <c r="T593" s="26">
        <v>1</v>
      </c>
      <c r="U593" s="26">
        <v>0</v>
      </c>
      <c r="V593" s="26">
        <v>1</v>
      </c>
      <c r="W593" s="26">
        <v>1</v>
      </c>
      <c r="X593" s="26">
        <v>1</v>
      </c>
      <c r="Y593" s="26">
        <v>6</v>
      </c>
      <c r="Z593" s="26">
        <v>73</v>
      </c>
    </row>
    <row r="594" spans="3:26" x14ac:dyDescent="0.2">
      <c r="C594" s="34" t="b">
        <f t="shared" si="87"/>
        <v>1</v>
      </c>
      <c r="D594" s="34" t="b">
        <f t="shared" si="88"/>
        <v>1</v>
      </c>
      <c r="E594" s="34" t="b">
        <f t="shared" si="89"/>
        <v>1</v>
      </c>
      <c r="F594" s="34" t="b">
        <f t="shared" si="90"/>
        <v>1</v>
      </c>
      <c r="G594" s="34" t="b">
        <f t="shared" si="91"/>
        <v>1</v>
      </c>
      <c r="H594" s="34" t="b">
        <f t="shared" si="92"/>
        <v>1</v>
      </c>
      <c r="I594" s="34" t="b">
        <f t="shared" si="93"/>
        <v>1</v>
      </c>
      <c r="J594" s="34" t="b">
        <f t="shared" si="94"/>
        <v>1</v>
      </c>
      <c r="K594" s="34" t="b">
        <f t="shared" si="95"/>
        <v>1</v>
      </c>
      <c r="L594" s="26">
        <v>1</v>
      </c>
      <c r="M594" s="26">
        <v>1</v>
      </c>
      <c r="N594" s="26">
        <v>1</v>
      </c>
      <c r="O594" s="26">
        <v>1</v>
      </c>
      <c r="P594" s="26">
        <v>1</v>
      </c>
      <c r="Q594" s="26">
        <v>1</v>
      </c>
      <c r="R594" s="26">
        <v>1</v>
      </c>
      <c r="S594" s="26">
        <v>1</v>
      </c>
      <c r="T594" s="26">
        <v>1</v>
      </c>
      <c r="U594" s="26">
        <v>1</v>
      </c>
      <c r="V594" s="26">
        <v>1</v>
      </c>
      <c r="W594" s="26">
        <v>1</v>
      </c>
      <c r="X594" s="26">
        <v>1</v>
      </c>
      <c r="Y594" s="26">
        <v>6</v>
      </c>
      <c r="Z594" s="26">
        <v>74</v>
      </c>
    </row>
    <row r="595" spans="3:26" x14ac:dyDescent="0.2">
      <c r="C595" s="34" t="b">
        <f t="shared" si="87"/>
        <v>0</v>
      </c>
      <c r="D595" s="34" t="b">
        <f t="shared" si="88"/>
        <v>0</v>
      </c>
      <c r="E595" s="34" t="b">
        <f t="shared" si="89"/>
        <v>0</v>
      </c>
      <c r="F595" s="34" t="b">
        <f t="shared" si="90"/>
        <v>0</v>
      </c>
      <c r="G595" s="34" t="b">
        <f t="shared" si="91"/>
        <v>0</v>
      </c>
      <c r="H595" s="34" t="b">
        <f t="shared" si="92"/>
        <v>0</v>
      </c>
      <c r="I595" s="34" t="b">
        <f t="shared" si="93"/>
        <v>0</v>
      </c>
      <c r="J595" s="34" t="b">
        <f t="shared" si="94"/>
        <v>0</v>
      </c>
      <c r="K595" s="34" t="b">
        <f t="shared" si="95"/>
        <v>0</v>
      </c>
      <c r="L595" s="26">
        <v>0</v>
      </c>
      <c r="M595" s="26">
        <v>0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>
        <v>6</v>
      </c>
      <c r="Z595" s="26">
        <v>75</v>
      </c>
    </row>
    <row r="596" spans="3:26" x14ac:dyDescent="0.2">
      <c r="C596" s="34" t="b">
        <f t="shared" si="87"/>
        <v>0</v>
      </c>
      <c r="D596" s="34" t="b">
        <f t="shared" si="88"/>
        <v>0</v>
      </c>
      <c r="E596" s="34" t="b">
        <f t="shared" si="89"/>
        <v>0</v>
      </c>
      <c r="F596" s="34" t="b">
        <f t="shared" si="90"/>
        <v>0</v>
      </c>
      <c r="G596" s="34" t="b">
        <f t="shared" si="91"/>
        <v>0</v>
      </c>
      <c r="H596" s="34" t="b">
        <f t="shared" si="92"/>
        <v>1</v>
      </c>
      <c r="I596" s="34" t="b">
        <f t="shared" si="93"/>
        <v>0</v>
      </c>
      <c r="J596" s="34" t="b">
        <f t="shared" si="94"/>
        <v>0</v>
      </c>
      <c r="K596" s="34" t="b">
        <f t="shared" si="95"/>
        <v>1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1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6</v>
      </c>
      <c r="Z596" s="26">
        <v>76</v>
      </c>
    </row>
    <row r="597" spans="3:26" x14ac:dyDescent="0.2">
      <c r="C597" s="34" t="b">
        <f t="shared" si="87"/>
        <v>0</v>
      </c>
      <c r="D597" s="34" t="b">
        <f t="shared" si="88"/>
        <v>0</v>
      </c>
      <c r="E597" s="34" t="b">
        <f t="shared" si="89"/>
        <v>0</v>
      </c>
      <c r="F597" s="34" t="b">
        <f t="shared" si="90"/>
        <v>0</v>
      </c>
      <c r="G597" s="34" t="b">
        <f t="shared" si="91"/>
        <v>0</v>
      </c>
      <c r="H597" s="34" t="b">
        <f t="shared" si="92"/>
        <v>0</v>
      </c>
      <c r="I597" s="34" t="b">
        <f t="shared" si="93"/>
        <v>0</v>
      </c>
      <c r="J597" s="34" t="b">
        <f t="shared" si="94"/>
        <v>0</v>
      </c>
      <c r="K597" s="34" t="b">
        <f t="shared" si="95"/>
        <v>0</v>
      </c>
      <c r="L597" s="26">
        <v>0</v>
      </c>
      <c r="M597" s="26">
        <v>0</v>
      </c>
      <c r="N597" s="26">
        <v>0</v>
      </c>
      <c r="O597" s="26">
        <v>0</v>
      </c>
      <c r="P597" s="26">
        <v>0</v>
      </c>
      <c r="Q597" s="26">
        <v>0</v>
      </c>
      <c r="R597" s="26">
        <v>0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>
        <v>6</v>
      </c>
      <c r="Z597" s="26">
        <v>77</v>
      </c>
    </row>
    <row r="598" spans="3:26" x14ac:dyDescent="0.2">
      <c r="C598" s="34" t="b">
        <f t="shared" si="87"/>
        <v>0</v>
      </c>
      <c r="D598" s="34" t="b">
        <f t="shared" si="88"/>
        <v>0</v>
      </c>
      <c r="E598" s="34" t="b">
        <f t="shared" si="89"/>
        <v>0</v>
      </c>
      <c r="F598" s="34" t="b">
        <f t="shared" si="90"/>
        <v>0</v>
      </c>
      <c r="G598" s="34" t="b">
        <f t="shared" si="91"/>
        <v>0</v>
      </c>
      <c r="H598" s="34" t="b">
        <f t="shared" si="92"/>
        <v>0</v>
      </c>
      <c r="I598" s="34" t="b">
        <f t="shared" si="93"/>
        <v>0</v>
      </c>
      <c r="J598" s="34" t="b">
        <f t="shared" si="94"/>
        <v>0</v>
      </c>
      <c r="K598" s="34" t="b">
        <f t="shared" si="95"/>
        <v>0</v>
      </c>
      <c r="L598" s="26">
        <v>0</v>
      </c>
      <c r="M598" s="26">
        <v>0</v>
      </c>
      <c r="N598" s="26">
        <v>0</v>
      </c>
      <c r="O598" s="26">
        <v>0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0</v>
      </c>
      <c r="V598" s="26">
        <v>0</v>
      </c>
      <c r="W598" s="26">
        <v>0</v>
      </c>
      <c r="X598" s="26">
        <v>0</v>
      </c>
      <c r="Y598" s="26">
        <v>6</v>
      </c>
      <c r="Z598" s="26">
        <v>78</v>
      </c>
    </row>
    <row r="599" spans="3:26" x14ac:dyDescent="0.2">
      <c r="C599" s="34" t="b">
        <f t="shared" si="87"/>
        <v>1</v>
      </c>
      <c r="D599" s="34" t="b">
        <f t="shared" si="88"/>
        <v>0</v>
      </c>
      <c r="E599" s="34" t="b">
        <f t="shared" si="89"/>
        <v>1</v>
      </c>
      <c r="F599" s="34" t="b">
        <f t="shared" si="90"/>
        <v>1</v>
      </c>
      <c r="G599" s="34" t="b">
        <f t="shared" si="91"/>
        <v>1</v>
      </c>
      <c r="H599" s="34" t="b">
        <f t="shared" si="92"/>
        <v>0</v>
      </c>
      <c r="I599" s="34" t="b">
        <f t="shared" si="93"/>
        <v>0</v>
      </c>
      <c r="J599" s="34" t="b">
        <f t="shared" si="94"/>
        <v>0</v>
      </c>
      <c r="K599" s="34" t="b">
        <f t="shared" si="95"/>
        <v>1</v>
      </c>
      <c r="L599" s="26">
        <v>1</v>
      </c>
      <c r="M599" s="26">
        <v>0</v>
      </c>
      <c r="N599" s="26">
        <v>1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1</v>
      </c>
      <c r="X599" s="26">
        <v>1</v>
      </c>
      <c r="Y599" s="26">
        <v>6</v>
      </c>
      <c r="Z599" s="26">
        <v>79</v>
      </c>
    </row>
    <row r="600" spans="3:26" x14ac:dyDescent="0.2">
      <c r="C600" s="34" t="b">
        <f t="shared" si="87"/>
        <v>0</v>
      </c>
      <c r="D600" s="34" t="b">
        <f t="shared" si="88"/>
        <v>1</v>
      </c>
      <c r="E600" s="34" t="b">
        <f t="shared" si="89"/>
        <v>1</v>
      </c>
      <c r="F600" s="34" t="b">
        <f t="shared" si="90"/>
        <v>0</v>
      </c>
      <c r="G600" s="34" t="b">
        <f t="shared" si="91"/>
        <v>1</v>
      </c>
      <c r="H600" s="34" t="b">
        <f t="shared" si="92"/>
        <v>0</v>
      </c>
      <c r="I600" s="34" t="b">
        <f t="shared" si="93"/>
        <v>0</v>
      </c>
      <c r="J600" s="34" t="b">
        <f t="shared" si="94"/>
        <v>0</v>
      </c>
      <c r="K600" s="34" t="b">
        <f t="shared" si="95"/>
        <v>1</v>
      </c>
      <c r="L600" s="26">
        <v>0</v>
      </c>
      <c r="M600" s="26">
        <v>1</v>
      </c>
      <c r="N600" s="26">
        <v>1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1</v>
      </c>
      <c r="Y600" s="26">
        <v>6</v>
      </c>
      <c r="Z600" s="26">
        <v>80</v>
      </c>
    </row>
    <row r="601" spans="3:26" x14ac:dyDescent="0.2">
      <c r="C601" s="34" t="b">
        <f t="shared" si="87"/>
        <v>0</v>
      </c>
      <c r="D601" s="34" t="b">
        <f t="shared" si="88"/>
        <v>0</v>
      </c>
      <c r="E601" s="34" t="b">
        <f t="shared" si="89"/>
        <v>0</v>
      </c>
      <c r="F601" s="34" t="b">
        <f t="shared" si="90"/>
        <v>1</v>
      </c>
      <c r="G601" s="34" t="b">
        <f t="shared" si="91"/>
        <v>0</v>
      </c>
      <c r="H601" s="34" t="b">
        <f t="shared" si="92"/>
        <v>0</v>
      </c>
      <c r="I601" s="34" t="b">
        <f t="shared" si="93"/>
        <v>0</v>
      </c>
      <c r="J601" s="34" t="b">
        <f t="shared" si="94"/>
        <v>0</v>
      </c>
      <c r="K601" s="34" t="b">
        <f t="shared" si="95"/>
        <v>1</v>
      </c>
      <c r="L601" s="26">
        <v>0</v>
      </c>
      <c r="M601" s="26">
        <v>0</v>
      </c>
      <c r="N601" s="26">
        <v>0</v>
      </c>
      <c r="O601" s="26">
        <v>0</v>
      </c>
      <c r="P601" s="26">
        <v>0</v>
      </c>
      <c r="Q601" s="26">
        <v>0</v>
      </c>
      <c r="R601" s="26">
        <v>0</v>
      </c>
      <c r="S601" s="26">
        <v>0</v>
      </c>
      <c r="T601" s="26">
        <v>0</v>
      </c>
      <c r="U601" s="26">
        <v>0</v>
      </c>
      <c r="V601" s="26">
        <v>0</v>
      </c>
      <c r="W601" s="26">
        <v>1</v>
      </c>
      <c r="X601" s="26">
        <v>0</v>
      </c>
      <c r="Y601" s="26">
        <v>6</v>
      </c>
      <c r="Z601" s="26">
        <v>81</v>
      </c>
    </row>
    <row r="602" spans="3:26" x14ac:dyDescent="0.2">
      <c r="C602" s="34" t="b">
        <f t="shared" si="87"/>
        <v>1</v>
      </c>
      <c r="D602" s="34" t="b">
        <f t="shared" si="88"/>
        <v>1</v>
      </c>
      <c r="E602" s="34" t="b">
        <f t="shared" si="89"/>
        <v>1</v>
      </c>
      <c r="F602" s="34" t="b">
        <f t="shared" si="90"/>
        <v>1</v>
      </c>
      <c r="G602" s="34" t="b">
        <f t="shared" si="91"/>
        <v>1</v>
      </c>
      <c r="H602" s="34" t="b">
        <f t="shared" si="92"/>
        <v>1</v>
      </c>
      <c r="I602" s="34" t="b">
        <f t="shared" si="93"/>
        <v>1</v>
      </c>
      <c r="J602" s="34" t="b">
        <f t="shared" si="94"/>
        <v>1</v>
      </c>
      <c r="K602" s="34" t="b">
        <f t="shared" si="95"/>
        <v>1</v>
      </c>
      <c r="L602" s="26">
        <v>1</v>
      </c>
      <c r="M602" s="26">
        <v>1</v>
      </c>
      <c r="N602" s="26">
        <v>1</v>
      </c>
      <c r="O602" s="26">
        <v>1</v>
      </c>
      <c r="P602" s="26">
        <v>1</v>
      </c>
      <c r="Q602" s="26">
        <v>1</v>
      </c>
      <c r="R602" s="26">
        <v>1</v>
      </c>
      <c r="S602" s="26">
        <v>1</v>
      </c>
      <c r="T602" s="26">
        <v>1</v>
      </c>
      <c r="U602" s="26">
        <v>1</v>
      </c>
      <c r="V602" s="26">
        <v>1</v>
      </c>
      <c r="W602" s="26">
        <v>1</v>
      </c>
      <c r="X602" s="26">
        <v>1</v>
      </c>
      <c r="Y602" s="26">
        <v>6</v>
      </c>
      <c r="Z602" s="26">
        <v>82</v>
      </c>
    </row>
    <row r="603" spans="3:26" x14ac:dyDescent="0.2">
      <c r="C603" s="34" t="b">
        <f t="shared" si="87"/>
        <v>0</v>
      </c>
      <c r="D603" s="34" t="b">
        <f t="shared" si="88"/>
        <v>0</v>
      </c>
      <c r="E603" s="34" t="b">
        <f t="shared" si="89"/>
        <v>0</v>
      </c>
      <c r="F603" s="34" t="b">
        <f t="shared" si="90"/>
        <v>0</v>
      </c>
      <c r="G603" s="34" t="b">
        <f t="shared" si="91"/>
        <v>0</v>
      </c>
      <c r="H603" s="34" t="b">
        <f t="shared" si="92"/>
        <v>0</v>
      </c>
      <c r="I603" s="34" t="b">
        <f t="shared" si="93"/>
        <v>0</v>
      </c>
      <c r="J603" s="34" t="b">
        <f t="shared" si="94"/>
        <v>0</v>
      </c>
      <c r="K603" s="34" t="b">
        <f t="shared" si="95"/>
        <v>0</v>
      </c>
      <c r="L603" s="26">
        <v>0</v>
      </c>
      <c r="M603" s="26">
        <v>0</v>
      </c>
      <c r="N603" s="26">
        <v>0</v>
      </c>
      <c r="O603" s="26">
        <v>0</v>
      </c>
      <c r="P603" s="26">
        <v>0</v>
      </c>
      <c r="Q603" s="26">
        <v>0</v>
      </c>
      <c r="R603" s="26">
        <v>0</v>
      </c>
      <c r="S603" s="26">
        <v>0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>
        <v>6</v>
      </c>
      <c r="Z603" s="26">
        <v>83</v>
      </c>
    </row>
    <row r="604" spans="3:26" x14ac:dyDescent="0.2">
      <c r="C604" s="34" t="b">
        <f t="shared" si="87"/>
        <v>0</v>
      </c>
      <c r="D604" s="34" t="b">
        <f t="shared" si="88"/>
        <v>0</v>
      </c>
      <c r="E604" s="34" t="b">
        <f t="shared" si="89"/>
        <v>0</v>
      </c>
      <c r="F604" s="34" t="b">
        <f t="shared" si="90"/>
        <v>0</v>
      </c>
      <c r="G604" s="34" t="b">
        <f t="shared" si="91"/>
        <v>0</v>
      </c>
      <c r="H604" s="34" t="b">
        <f t="shared" si="92"/>
        <v>0</v>
      </c>
      <c r="I604" s="34" t="b">
        <f t="shared" si="93"/>
        <v>0</v>
      </c>
      <c r="J604" s="34" t="b">
        <f t="shared" si="94"/>
        <v>0</v>
      </c>
      <c r="K604" s="34" t="b">
        <f t="shared" si="95"/>
        <v>0</v>
      </c>
      <c r="L604" s="26">
        <v>0</v>
      </c>
      <c r="M604" s="26">
        <v>0</v>
      </c>
      <c r="N604" s="26">
        <v>0</v>
      </c>
      <c r="O604" s="26">
        <v>0</v>
      </c>
      <c r="P604" s="26">
        <v>0</v>
      </c>
      <c r="Q604" s="26">
        <v>0</v>
      </c>
      <c r="R604" s="26">
        <v>0</v>
      </c>
      <c r="S604" s="26">
        <v>0</v>
      </c>
      <c r="T604" s="26">
        <v>0</v>
      </c>
      <c r="U604" s="26">
        <v>0</v>
      </c>
      <c r="V604" s="26">
        <v>0</v>
      </c>
      <c r="W604" s="26">
        <v>0</v>
      </c>
      <c r="X604" s="26">
        <v>0</v>
      </c>
      <c r="Y604" s="26">
        <v>6</v>
      </c>
      <c r="Z604" s="26">
        <v>84</v>
      </c>
    </row>
    <row r="605" spans="3:26" x14ac:dyDescent="0.2">
      <c r="C605" s="34" t="b">
        <f t="shared" si="87"/>
        <v>0</v>
      </c>
      <c r="D605" s="34" t="b">
        <f t="shared" si="88"/>
        <v>0</v>
      </c>
      <c r="E605" s="34" t="b">
        <f t="shared" si="89"/>
        <v>0</v>
      </c>
      <c r="F605" s="34" t="b">
        <f t="shared" si="90"/>
        <v>0</v>
      </c>
      <c r="G605" s="34" t="b">
        <f t="shared" si="91"/>
        <v>0</v>
      </c>
      <c r="H605" s="34" t="b">
        <f t="shared" si="92"/>
        <v>0</v>
      </c>
      <c r="I605" s="34" t="b">
        <f t="shared" si="93"/>
        <v>0</v>
      </c>
      <c r="J605" s="34" t="b">
        <f t="shared" si="94"/>
        <v>0</v>
      </c>
      <c r="K605" s="34" t="b">
        <f t="shared" si="95"/>
        <v>0</v>
      </c>
      <c r="L605" s="26">
        <v>0</v>
      </c>
      <c r="M605" s="26">
        <v>0</v>
      </c>
      <c r="N605" s="26">
        <v>0</v>
      </c>
      <c r="O605" s="26">
        <v>0</v>
      </c>
      <c r="P605" s="26">
        <v>0</v>
      </c>
      <c r="Q605" s="26">
        <v>0</v>
      </c>
      <c r="R605" s="26">
        <v>0</v>
      </c>
      <c r="S605" s="26">
        <v>0</v>
      </c>
      <c r="T605" s="26">
        <v>0</v>
      </c>
      <c r="U605" s="26">
        <v>0</v>
      </c>
      <c r="V605" s="26">
        <v>0</v>
      </c>
      <c r="W605" s="26">
        <v>0</v>
      </c>
      <c r="X605" s="26">
        <v>0</v>
      </c>
      <c r="Y605" s="26">
        <v>6</v>
      </c>
      <c r="Z605" s="26">
        <v>85</v>
      </c>
    </row>
    <row r="606" spans="3:26" x14ac:dyDescent="0.2">
      <c r="C606" s="34" t="b">
        <f t="shared" si="87"/>
        <v>1</v>
      </c>
      <c r="D606" s="34" t="b">
        <f t="shared" si="88"/>
        <v>1</v>
      </c>
      <c r="E606" s="34" t="b">
        <f t="shared" si="89"/>
        <v>1</v>
      </c>
      <c r="F606" s="34" t="b">
        <f t="shared" si="90"/>
        <v>1</v>
      </c>
      <c r="G606" s="34" t="b">
        <f t="shared" si="91"/>
        <v>1</v>
      </c>
      <c r="H606" s="34" t="b">
        <f t="shared" si="92"/>
        <v>1</v>
      </c>
      <c r="I606" s="34" t="b">
        <f t="shared" si="93"/>
        <v>1</v>
      </c>
      <c r="J606" s="34" t="b">
        <f t="shared" si="94"/>
        <v>1</v>
      </c>
      <c r="K606" s="34" t="b">
        <f t="shared" si="95"/>
        <v>1</v>
      </c>
      <c r="L606" s="26">
        <v>1</v>
      </c>
      <c r="M606" s="26">
        <v>1</v>
      </c>
      <c r="N606" s="26">
        <v>1</v>
      </c>
      <c r="O606" s="26">
        <v>1</v>
      </c>
      <c r="P606" s="26">
        <v>1</v>
      </c>
      <c r="Q606" s="26">
        <v>1</v>
      </c>
      <c r="R606" s="26">
        <v>1</v>
      </c>
      <c r="S606" s="26">
        <v>1</v>
      </c>
      <c r="T606" s="26">
        <v>1</v>
      </c>
      <c r="U606" s="26">
        <v>1</v>
      </c>
      <c r="V606" s="26">
        <v>1</v>
      </c>
      <c r="W606" s="26">
        <v>1</v>
      </c>
      <c r="X606" s="26">
        <v>1</v>
      </c>
      <c r="Y606" s="26">
        <v>6</v>
      </c>
      <c r="Z606" s="26">
        <v>86</v>
      </c>
    </row>
    <row r="607" spans="3:26" x14ac:dyDescent="0.2">
      <c r="C607" s="34" t="b">
        <f t="shared" si="87"/>
        <v>0</v>
      </c>
      <c r="D607" s="34" t="b">
        <f t="shared" si="88"/>
        <v>0</v>
      </c>
      <c r="E607" s="34" t="b">
        <f t="shared" si="89"/>
        <v>0</v>
      </c>
      <c r="F607" s="34" t="b">
        <f t="shared" si="90"/>
        <v>0</v>
      </c>
      <c r="G607" s="34" t="b">
        <f t="shared" si="91"/>
        <v>0</v>
      </c>
      <c r="H607" s="34" t="b">
        <f t="shared" si="92"/>
        <v>0</v>
      </c>
      <c r="I607" s="34" t="b">
        <f t="shared" si="93"/>
        <v>0</v>
      </c>
      <c r="J607" s="34" t="b">
        <f t="shared" si="94"/>
        <v>0</v>
      </c>
      <c r="K607" s="34" t="b">
        <f t="shared" si="95"/>
        <v>0</v>
      </c>
      <c r="L607" s="26">
        <v>0</v>
      </c>
      <c r="M607" s="26">
        <v>0</v>
      </c>
      <c r="N607" s="26">
        <v>0</v>
      </c>
      <c r="O607" s="26">
        <v>0</v>
      </c>
      <c r="P607" s="26">
        <v>0</v>
      </c>
      <c r="Q607" s="26">
        <v>0</v>
      </c>
      <c r="R607" s="26">
        <v>0</v>
      </c>
      <c r="S607" s="26">
        <v>0</v>
      </c>
      <c r="T607" s="26">
        <v>0</v>
      </c>
      <c r="U607" s="26">
        <v>0</v>
      </c>
      <c r="V607" s="26">
        <v>0</v>
      </c>
      <c r="W607" s="26">
        <v>0</v>
      </c>
      <c r="X607" s="26">
        <v>0</v>
      </c>
      <c r="Y607" s="26">
        <v>6</v>
      </c>
      <c r="Z607" s="26">
        <v>87</v>
      </c>
    </row>
    <row r="608" spans="3:26" x14ac:dyDescent="0.2">
      <c r="C608" s="34" t="b">
        <f t="shared" si="87"/>
        <v>0</v>
      </c>
      <c r="D608" s="34" t="b">
        <f t="shared" si="88"/>
        <v>0</v>
      </c>
      <c r="E608" s="34" t="b">
        <f t="shared" si="89"/>
        <v>0</v>
      </c>
      <c r="F608" s="34" t="b">
        <f t="shared" si="90"/>
        <v>0</v>
      </c>
      <c r="G608" s="34" t="b">
        <f t="shared" si="91"/>
        <v>0</v>
      </c>
      <c r="H608" s="34" t="b">
        <f t="shared" si="92"/>
        <v>0</v>
      </c>
      <c r="I608" s="34" t="b">
        <f t="shared" si="93"/>
        <v>0</v>
      </c>
      <c r="J608" s="34" t="b">
        <f t="shared" si="94"/>
        <v>0</v>
      </c>
      <c r="K608" s="34" t="b">
        <f t="shared" si="95"/>
        <v>0</v>
      </c>
      <c r="L608" s="26">
        <v>0</v>
      </c>
      <c r="M608" s="26">
        <v>0</v>
      </c>
      <c r="N608" s="26">
        <v>0</v>
      </c>
      <c r="O608" s="26">
        <v>0</v>
      </c>
      <c r="P608" s="26">
        <v>0</v>
      </c>
      <c r="Q608" s="26">
        <v>0</v>
      </c>
      <c r="R608" s="26">
        <v>0</v>
      </c>
      <c r="S608" s="26">
        <v>0</v>
      </c>
      <c r="T608" s="26">
        <v>0</v>
      </c>
      <c r="U608" s="26">
        <v>0</v>
      </c>
      <c r="V608" s="26">
        <v>0</v>
      </c>
      <c r="W608" s="26">
        <v>0</v>
      </c>
      <c r="X608" s="26">
        <v>0</v>
      </c>
      <c r="Y608" s="26">
        <v>6</v>
      </c>
      <c r="Z608" s="26">
        <v>88</v>
      </c>
    </row>
    <row r="609" spans="3:26" x14ac:dyDescent="0.2">
      <c r="C609" s="34" t="b">
        <f t="shared" si="87"/>
        <v>0</v>
      </c>
      <c r="D609" s="34" t="b">
        <f t="shared" si="88"/>
        <v>0</v>
      </c>
      <c r="E609" s="34" t="b">
        <f t="shared" si="89"/>
        <v>0</v>
      </c>
      <c r="F609" s="34" t="b">
        <f t="shared" si="90"/>
        <v>0</v>
      </c>
      <c r="G609" s="34" t="b">
        <f t="shared" si="91"/>
        <v>0</v>
      </c>
      <c r="H609" s="34" t="b">
        <f t="shared" si="92"/>
        <v>0</v>
      </c>
      <c r="I609" s="34" t="b">
        <f t="shared" si="93"/>
        <v>0</v>
      </c>
      <c r="J609" s="34" t="b">
        <f t="shared" si="94"/>
        <v>0</v>
      </c>
      <c r="K609" s="34" t="b">
        <f t="shared" si="95"/>
        <v>0</v>
      </c>
      <c r="L609" s="26">
        <v>0</v>
      </c>
      <c r="M609" s="26">
        <v>0</v>
      </c>
      <c r="N609" s="26">
        <v>0</v>
      </c>
      <c r="O609" s="26">
        <v>0</v>
      </c>
      <c r="P609" s="26">
        <v>0</v>
      </c>
      <c r="Q609" s="26">
        <v>0</v>
      </c>
      <c r="R609" s="26">
        <v>0</v>
      </c>
      <c r="S609" s="26">
        <v>0</v>
      </c>
      <c r="T609" s="26">
        <v>0</v>
      </c>
      <c r="U609" s="26">
        <v>0</v>
      </c>
      <c r="V609" s="26">
        <v>0</v>
      </c>
      <c r="W609" s="26">
        <v>0</v>
      </c>
      <c r="X609" s="26">
        <v>0</v>
      </c>
      <c r="Y609" s="26">
        <v>6</v>
      </c>
      <c r="Z609" s="26">
        <v>89</v>
      </c>
    </row>
    <row r="610" spans="3:26" x14ac:dyDescent="0.2">
      <c r="C610" s="34" t="b">
        <f t="shared" si="87"/>
        <v>1</v>
      </c>
      <c r="D610" s="34" t="b">
        <f t="shared" si="88"/>
        <v>1</v>
      </c>
      <c r="E610" s="34" t="b">
        <f t="shared" si="89"/>
        <v>1</v>
      </c>
      <c r="F610" s="34" t="b">
        <f t="shared" si="90"/>
        <v>1</v>
      </c>
      <c r="G610" s="34" t="b">
        <f t="shared" si="91"/>
        <v>1</v>
      </c>
      <c r="H610" s="34" t="b">
        <f t="shared" si="92"/>
        <v>1</v>
      </c>
      <c r="I610" s="34" t="b">
        <f t="shared" si="93"/>
        <v>1</v>
      </c>
      <c r="J610" s="34" t="b">
        <f t="shared" si="94"/>
        <v>1</v>
      </c>
      <c r="K610" s="34" t="b">
        <f t="shared" si="95"/>
        <v>1</v>
      </c>
      <c r="L610" s="26">
        <v>1</v>
      </c>
      <c r="M610" s="26">
        <v>1</v>
      </c>
      <c r="N610" s="26">
        <v>1</v>
      </c>
      <c r="O610" s="26">
        <v>1</v>
      </c>
      <c r="P610" s="26">
        <v>1</v>
      </c>
      <c r="Q610" s="26">
        <v>1</v>
      </c>
      <c r="R610" s="26">
        <v>1</v>
      </c>
      <c r="S610" s="26">
        <v>1</v>
      </c>
      <c r="T610" s="26">
        <v>1</v>
      </c>
      <c r="U610" s="26">
        <v>1</v>
      </c>
      <c r="V610" s="26">
        <v>1</v>
      </c>
      <c r="W610" s="26">
        <v>1</v>
      </c>
      <c r="X610" s="26">
        <v>1</v>
      </c>
      <c r="Y610" s="26">
        <v>6</v>
      </c>
      <c r="Z610" s="26">
        <v>90</v>
      </c>
    </row>
    <row r="611" spans="3:26" x14ac:dyDescent="0.2">
      <c r="C611" s="34" t="b">
        <f t="shared" si="87"/>
        <v>0</v>
      </c>
      <c r="D611" s="34" t="b">
        <f t="shared" si="88"/>
        <v>0</v>
      </c>
      <c r="E611" s="34" t="b">
        <f t="shared" si="89"/>
        <v>0</v>
      </c>
      <c r="F611" s="34" t="b">
        <f t="shared" si="90"/>
        <v>0</v>
      </c>
      <c r="G611" s="34" t="b">
        <f t="shared" si="91"/>
        <v>0</v>
      </c>
      <c r="H611" s="34" t="b">
        <f t="shared" si="92"/>
        <v>0</v>
      </c>
      <c r="I611" s="34" t="b">
        <f t="shared" si="93"/>
        <v>0</v>
      </c>
      <c r="J611" s="34" t="b">
        <f t="shared" si="94"/>
        <v>0</v>
      </c>
      <c r="K611" s="34" t="b">
        <f t="shared" si="95"/>
        <v>0</v>
      </c>
      <c r="L611" s="26">
        <v>0</v>
      </c>
      <c r="M611" s="26">
        <v>0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>
        <v>6</v>
      </c>
      <c r="Z611" s="26">
        <v>91</v>
      </c>
    </row>
    <row r="612" spans="3:26" x14ac:dyDescent="0.2">
      <c r="C612" s="34" t="b">
        <f t="shared" si="87"/>
        <v>1</v>
      </c>
      <c r="D612" s="34" t="b">
        <f t="shared" si="88"/>
        <v>1</v>
      </c>
      <c r="E612" s="34" t="b">
        <f t="shared" si="89"/>
        <v>1</v>
      </c>
      <c r="F612" s="34" t="b">
        <f t="shared" si="90"/>
        <v>1</v>
      </c>
      <c r="G612" s="34" t="b">
        <f t="shared" si="91"/>
        <v>1</v>
      </c>
      <c r="H612" s="34" t="b">
        <f t="shared" si="92"/>
        <v>1</v>
      </c>
      <c r="I612" s="34" t="b">
        <f t="shared" si="93"/>
        <v>1</v>
      </c>
      <c r="J612" s="34" t="b">
        <f t="shared" si="94"/>
        <v>1</v>
      </c>
      <c r="K612" s="34" t="b">
        <f t="shared" si="95"/>
        <v>1</v>
      </c>
      <c r="L612" s="26">
        <v>1</v>
      </c>
      <c r="M612" s="26">
        <v>1</v>
      </c>
      <c r="N612" s="26">
        <v>1</v>
      </c>
      <c r="O612" s="26">
        <v>1</v>
      </c>
      <c r="P612" s="26">
        <v>1</v>
      </c>
      <c r="Q612" s="26">
        <v>1</v>
      </c>
      <c r="R612" s="26">
        <v>1</v>
      </c>
      <c r="S612" s="26">
        <v>1</v>
      </c>
      <c r="T612" s="26">
        <v>1</v>
      </c>
      <c r="U612" s="26">
        <v>1</v>
      </c>
      <c r="V612" s="26">
        <v>1</v>
      </c>
      <c r="W612" s="26">
        <v>1</v>
      </c>
      <c r="X612" s="26">
        <v>1</v>
      </c>
      <c r="Y612" s="26">
        <v>6</v>
      </c>
      <c r="Z612" s="26">
        <v>92</v>
      </c>
    </row>
    <row r="613" spans="3:26" x14ac:dyDescent="0.2">
      <c r="C613" s="34" t="b">
        <f t="shared" si="87"/>
        <v>0</v>
      </c>
      <c r="D613" s="34" t="b">
        <f t="shared" si="88"/>
        <v>0</v>
      </c>
      <c r="E613" s="34" t="b">
        <f t="shared" si="89"/>
        <v>0</v>
      </c>
      <c r="F613" s="34" t="b">
        <f t="shared" si="90"/>
        <v>0</v>
      </c>
      <c r="G613" s="34" t="b">
        <f t="shared" si="91"/>
        <v>0</v>
      </c>
      <c r="H613" s="34" t="b">
        <f t="shared" si="92"/>
        <v>1</v>
      </c>
      <c r="I613" s="34" t="b">
        <f t="shared" si="93"/>
        <v>0</v>
      </c>
      <c r="J613" s="34" t="b">
        <f t="shared" si="94"/>
        <v>0</v>
      </c>
      <c r="K613" s="34" t="b">
        <f t="shared" si="95"/>
        <v>1</v>
      </c>
      <c r="L613" s="26">
        <v>0</v>
      </c>
      <c r="M613" s="26">
        <v>0</v>
      </c>
      <c r="N613" s="26">
        <v>0</v>
      </c>
      <c r="O613" s="26">
        <v>0</v>
      </c>
      <c r="P613" s="26">
        <v>0</v>
      </c>
      <c r="Q613" s="26">
        <v>1</v>
      </c>
      <c r="R613" s="26">
        <v>0</v>
      </c>
      <c r="S613" s="26">
        <v>0</v>
      </c>
      <c r="T613" s="26">
        <v>1</v>
      </c>
      <c r="U613" s="26">
        <v>0</v>
      </c>
      <c r="V613" s="26">
        <v>0</v>
      </c>
      <c r="W613" s="26">
        <v>0</v>
      </c>
      <c r="X613" s="26">
        <v>0</v>
      </c>
      <c r="Y613" s="26">
        <v>6</v>
      </c>
      <c r="Z613" s="26">
        <v>93</v>
      </c>
    </row>
    <row r="614" spans="3:26" x14ac:dyDescent="0.2">
      <c r="C614" s="34" t="b">
        <f t="shared" si="87"/>
        <v>0</v>
      </c>
      <c r="D614" s="34" t="b">
        <f t="shared" si="88"/>
        <v>0</v>
      </c>
      <c r="E614" s="34" t="b">
        <f t="shared" si="89"/>
        <v>0</v>
      </c>
      <c r="F614" s="34" t="b">
        <f t="shared" si="90"/>
        <v>0</v>
      </c>
      <c r="G614" s="34" t="b">
        <f t="shared" si="91"/>
        <v>0</v>
      </c>
      <c r="H614" s="34" t="b">
        <f t="shared" si="92"/>
        <v>0</v>
      </c>
      <c r="I614" s="34" t="b">
        <f t="shared" si="93"/>
        <v>0</v>
      </c>
      <c r="J614" s="34" t="b">
        <f t="shared" si="94"/>
        <v>0</v>
      </c>
      <c r="K614" s="34" t="b">
        <f t="shared" si="95"/>
        <v>0</v>
      </c>
      <c r="L614" s="26">
        <v>0</v>
      </c>
      <c r="M614" s="26">
        <v>0</v>
      </c>
      <c r="N614" s="26">
        <v>0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>
        <v>6</v>
      </c>
      <c r="Z614" s="26">
        <v>94</v>
      </c>
    </row>
    <row r="615" spans="3:26" x14ac:dyDescent="0.2">
      <c r="C615" s="34" t="b">
        <f t="shared" si="87"/>
        <v>0</v>
      </c>
      <c r="D615" s="34" t="b">
        <f t="shared" si="88"/>
        <v>0</v>
      </c>
      <c r="E615" s="34" t="b">
        <f t="shared" si="89"/>
        <v>0</v>
      </c>
      <c r="F615" s="34" t="b">
        <f t="shared" si="90"/>
        <v>0</v>
      </c>
      <c r="G615" s="34" t="b">
        <f t="shared" si="91"/>
        <v>0</v>
      </c>
      <c r="H615" s="34" t="b">
        <f t="shared" si="92"/>
        <v>0</v>
      </c>
      <c r="I615" s="34" t="b">
        <f t="shared" si="93"/>
        <v>0</v>
      </c>
      <c r="J615" s="34" t="b">
        <f t="shared" si="94"/>
        <v>0</v>
      </c>
      <c r="K615" s="34" t="b">
        <f t="shared" si="95"/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0</v>
      </c>
      <c r="R615" s="26">
        <v>0</v>
      </c>
      <c r="S615" s="26">
        <v>0</v>
      </c>
      <c r="T615" s="26">
        <v>0</v>
      </c>
      <c r="U615" s="26">
        <v>0</v>
      </c>
      <c r="V615" s="26">
        <v>0</v>
      </c>
      <c r="W615" s="26">
        <v>0</v>
      </c>
      <c r="X615" s="26">
        <v>0</v>
      </c>
      <c r="Y615" s="26">
        <v>10</v>
      </c>
      <c r="Z615" s="26">
        <v>0</v>
      </c>
    </row>
    <row r="616" spans="3:26" x14ac:dyDescent="0.2">
      <c r="C616" s="34" t="b">
        <f t="shared" si="87"/>
        <v>0</v>
      </c>
      <c r="D616" s="34" t="b">
        <f t="shared" si="88"/>
        <v>0</v>
      </c>
      <c r="E616" s="34" t="b">
        <f t="shared" si="89"/>
        <v>0</v>
      </c>
      <c r="F616" s="34" t="b">
        <f t="shared" si="90"/>
        <v>0</v>
      </c>
      <c r="G616" s="34" t="b">
        <f t="shared" si="91"/>
        <v>0</v>
      </c>
      <c r="H616" s="34" t="b">
        <f t="shared" si="92"/>
        <v>0</v>
      </c>
      <c r="I616" s="34" t="b">
        <f t="shared" si="93"/>
        <v>0</v>
      </c>
      <c r="J616" s="34" t="b">
        <f t="shared" si="94"/>
        <v>0</v>
      </c>
      <c r="K616" s="34" t="b">
        <f t="shared" si="95"/>
        <v>0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0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10</v>
      </c>
      <c r="Z616" s="26">
        <v>1</v>
      </c>
    </row>
    <row r="617" spans="3:26" x14ac:dyDescent="0.2">
      <c r="C617" s="34" t="b">
        <f t="shared" si="87"/>
        <v>1</v>
      </c>
      <c r="D617" s="34" t="b">
        <f t="shared" si="88"/>
        <v>1</v>
      </c>
      <c r="E617" s="34" t="b">
        <f t="shared" si="89"/>
        <v>1</v>
      </c>
      <c r="F617" s="34" t="b">
        <f t="shared" si="90"/>
        <v>1</v>
      </c>
      <c r="G617" s="34" t="b">
        <f t="shared" si="91"/>
        <v>1</v>
      </c>
      <c r="H617" s="34" t="b">
        <f t="shared" si="92"/>
        <v>0</v>
      </c>
      <c r="I617" s="34" t="b">
        <f t="shared" si="93"/>
        <v>1</v>
      </c>
      <c r="J617" s="34" t="b">
        <f t="shared" si="94"/>
        <v>1</v>
      </c>
      <c r="K617" s="34" t="b">
        <f t="shared" si="95"/>
        <v>1</v>
      </c>
      <c r="L617" s="26">
        <v>1</v>
      </c>
      <c r="M617" s="26">
        <v>1</v>
      </c>
      <c r="N617" s="26">
        <v>1</v>
      </c>
      <c r="O617" s="26">
        <v>1</v>
      </c>
      <c r="P617" s="26">
        <v>1</v>
      </c>
      <c r="Q617" s="26">
        <v>0</v>
      </c>
      <c r="R617" s="26">
        <v>1</v>
      </c>
      <c r="S617" s="26">
        <v>1</v>
      </c>
      <c r="T617" s="26">
        <v>0</v>
      </c>
      <c r="U617" s="26">
        <v>1</v>
      </c>
      <c r="V617" s="26">
        <v>1</v>
      </c>
      <c r="W617" s="26">
        <v>1</v>
      </c>
      <c r="X617" s="26">
        <v>1</v>
      </c>
      <c r="Y617" s="26">
        <v>10</v>
      </c>
      <c r="Z617" s="26">
        <v>2</v>
      </c>
    </row>
    <row r="618" spans="3:26" x14ac:dyDescent="0.2">
      <c r="C618" s="34" t="b">
        <f t="shared" si="87"/>
        <v>0</v>
      </c>
      <c r="D618" s="34" t="b">
        <f t="shared" si="88"/>
        <v>0</v>
      </c>
      <c r="E618" s="34" t="b">
        <f t="shared" si="89"/>
        <v>0</v>
      </c>
      <c r="F618" s="34" t="b">
        <f t="shared" si="90"/>
        <v>0</v>
      </c>
      <c r="G618" s="34" t="b">
        <f t="shared" si="91"/>
        <v>0</v>
      </c>
      <c r="H618" s="34" t="b">
        <f t="shared" si="92"/>
        <v>0</v>
      </c>
      <c r="I618" s="34" t="b">
        <f t="shared" si="93"/>
        <v>0</v>
      </c>
      <c r="J618" s="34" t="b">
        <f t="shared" si="94"/>
        <v>0</v>
      </c>
      <c r="K618" s="34" t="b">
        <f t="shared" si="95"/>
        <v>0</v>
      </c>
      <c r="L618" s="26">
        <v>0</v>
      </c>
      <c r="M618" s="26">
        <v>0</v>
      </c>
      <c r="N618" s="26">
        <v>0</v>
      </c>
      <c r="O618" s="26">
        <v>0</v>
      </c>
      <c r="P618" s="26">
        <v>0</v>
      </c>
      <c r="Q618" s="26">
        <v>0</v>
      </c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>
        <v>10</v>
      </c>
      <c r="Z618" s="26">
        <v>3</v>
      </c>
    </row>
    <row r="619" spans="3:26" x14ac:dyDescent="0.2">
      <c r="C619" s="34" t="b">
        <f t="shared" si="87"/>
        <v>1</v>
      </c>
      <c r="D619" s="34" t="b">
        <f t="shared" si="88"/>
        <v>1</v>
      </c>
      <c r="E619" s="34" t="b">
        <f t="shared" si="89"/>
        <v>1</v>
      </c>
      <c r="F619" s="34" t="b">
        <f t="shared" si="90"/>
        <v>1</v>
      </c>
      <c r="G619" s="34" t="b">
        <f t="shared" si="91"/>
        <v>1</v>
      </c>
      <c r="H619" s="34" t="b">
        <f t="shared" si="92"/>
        <v>0</v>
      </c>
      <c r="I619" s="34" t="b">
        <f t="shared" si="93"/>
        <v>1</v>
      </c>
      <c r="J619" s="34" t="b">
        <f t="shared" si="94"/>
        <v>1</v>
      </c>
      <c r="K619" s="34" t="b">
        <f t="shared" si="95"/>
        <v>1</v>
      </c>
      <c r="L619" s="26">
        <v>1</v>
      </c>
      <c r="M619" s="26">
        <v>1</v>
      </c>
      <c r="N619" s="26">
        <v>1</v>
      </c>
      <c r="O619" s="26">
        <v>1</v>
      </c>
      <c r="P619" s="26">
        <v>1</v>
      </c>
      <c r="Q619" s="26">
        <v>0</v>
      </c>
      <c r="R619" s="26">
        <v>1</v>
      </c>
      <c r="S619" s="26">
        <v>1</v>
      </c>
      <c r="T619" s="26">
        <v>0</v>
      </c>
      <c r="U619" s="26">
        <v>1</v>
      </c>
      <c r="V619" s="26">
        <v>1</v>
      </c>
      <c r="W619" s="26">
        <v>1</v>
      </c>
      <c r="X619" s="26">
        <v>1</v>
      </c>
      <c r="Y619" s="26">
        <v>10</v>
      </c>
      <c r="Z619" s="26">
        <v>4</v>
      </c>
    </row>
    <row r="620" spans="3:26" x14ac:dyDescent="0.2">
      <c r="C620" s="34" t="b">
        <f t="shared" si="87"/>
        <v>0</v>
      </c>
      <c r="D620" s="34" t="b">
        <f t="shared" si="88"/>
        <v>0</v>
      </c>
      <c r="E620" s="34" t="b">
        <f t="shared" si="89"/>
        <v>0</v>
      </c>
      <c r="F620" s="34" t="b">
        <f t="shared" si="90"/>
        <v>0</v>
      </c>
      <c r="G620" s="34" t="b">
        <f t="shared" si="91"/>
        <v>0</v>
      </c>
      <c r="H620" s="34" t="b">
        <f t="shared" si="92"/>
        <v>0</v>
      </c>
      <c r="I620" s="34" t="b">
        <f t="shared" si="93"/>
        <v>0</v>
      </c>
      <c r="J620" s="34" t="b">
        <f t="shared" si="94"/>
        <v>0</v>
      </c>
      <c r="K620" s="34" t="b">
        <f t="shared" si="95"/>
        <v>0</v>
      </c>
      <c r="L620" s="26">
        <v>0</v>
      </c>
      <c r="M620" s="26">
        <v>0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>
        <v>10</v>
      </c>
      <c r="Z620" s="26">
        <v>5</v>
      </c>
    </row>
    <row r="621" spans="3:26" x14ac:dyDescent="0.2">
      <c r="C621" s="34" t="b">
        <f t="shared" si="87"/>
        <v>0</v>
      </c>
      <c r="D621" s="34" t="b">
        <f t="shared" si="88"/>
        <v>0</v>
      </c>
      <c r="E621" s="34" t="b">
        <f t="shared" si="89"/>
        <v>0</v>
      </c>
      <c r="F621" s="34" t="b">
        <f t="shared" si="90"/>
        <v>0</v>
      </c>
      <c r="G621" s="34" t="b">
        <f t="shared" si="91"/>
        <v>0</v>
      </c>
      <c r="H621" s="34" t="b">
        <f t="shared" si="92"/>
        <v>0</v>
      </c>
      <c r="I621" s="34" t="b">
        <f t="shared" si="93"/>
        <v>0</v>
      </c>
      <c r="J621" s="34" t="b">
        <f t="shared" si="94"/>
        <v>0</v>
      </c>
      <c r="K621" s="34" t="b">
        <f t="shared" si="95"/>
        <v>0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0</v>
      </c>
      <c r="W621" s="26">
        <v>0</v>
      </c>
      <c r="X621" s="26">
        <v>0</v>
      </c>
      <c r="Y621" s="26">
        <v>10</v>
      </c>
      <c r="Z621" s="26">
        <v>6</v>
      </c>
    </row>
    <row r="622" spans="3:26" x14ac:dyDescent="0.2">
      <c r="C622" s="34" t="b">
        <f t="shared" si="87"/>
        <v>0</v>
      </c>
      <c r="D622" s="34" t="b">
        <f t="shared" si="88"/>
        <v>0</v>
      </c>
      <c r="E622" s="34" t="b">
        <f t="shared" si="89"/>
        <v>0</v>
      </c>
      <c r="F622" s="34" t="b">
        <f t="shared" si="90"/>
        <v>0</v>
      </c>
      <c r="G622" s="34" t="b">
        <f t="shared" si="91"/>
        <v>0</v>
      </c>
      <c r="H622" s="34" t="b">
        <f t="shared" si="92"/>
        <v>0</v>
      </c>
      <c r="I622" s="34" t="b">
        <f t="shared" si="93"/>
        <v>0</v>
      </c>
      <c r="J622" s="34" t="b">
        <f t="shared" si="94"/>
        <v>0</v>
      </c>
      <c r="K622" s="34" t="b">
        <f t="shared" si="95"/>
        <v>0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0</v>
      </c>
      <c r="V622" s="26">
        <v>0</v>
      </c>
      <c r="W622" s="26">
        <v>0</v>
      </c>
      <c r="X622" s="26">
        <v>0</v>
      </c>
      <c r="Y622" s="26">
        <v>10</v>
      </c>
      <c r="Z622" s="26">
        <v>7</v>
      </c>
    </row>
    <row r="623" spans="3:26" x14ac:dyDescent="0.2">
      <c r="C623" s="34" t="b">
        <f t="shared" si="87"/>
        <v>1</v>
      </c>
      <c r="D623" s="34" t="b">
        <f t="shared" si="88"/>
        <v>1</v>
      </c>
      <c r="E623" s="34" t="b">
        <f t="shared" si="89"/>
        <v>1</v>
      </c>
      <c r="F623" s="34" t="b">
        <f t="shared" si="90"/>
        <v>1</v>
      </c>
      <c r="G623" s="34" t="b">
        <f t="shared" si="91"/>
        <v>1</v>
      </c>
      <c r="H623" s="34" t="b">
        <f t="shared" si="92"/>
        <v>0</v>
      </c>
      <c r="I623" s="34" t="b">
        <f t="shared" si="93"/>
        <v>1</v>
      </c>
      <c r="J623" s="34" t="b">
        <f t="shared" si="94"/>
        <v>1</v>
      </c>
      <c r="K623" s="34" t="b">
        <f t="shared" si="95"/>
        <v>1</v>
      </c>
      <c r="L623" s="26">
        <v>1</v>
      </c>
      <c r="M623" s="26">
        <v>1</v>
      </c>
      <c r="N623" s="26">
        <v>1</v>
      </c>
      <c r="O623" s="26">
        <v>1</v>
      </c>
      <c r="P623" s="26">
        <v>1</v>
      </c>
      <c r="Q623" s="26">
        <v>0</v>
      </c>
      <c r="R623" s="26">
        <v>0</v>
      </c>
      <c r="S623" s="26">
        <v>1</v>
      </c>
      <c r="T623" s="26">
        <v>0</v>
      </c>
      <c r="U623" s="26">
        <v>1</v>
      </c>
      <c r="V623" s="26">
        <v>1</v>
      </c>
      <c r="W623" s="26">
        <v>1</v>
      </c>
      <c r="X623" s="26">
        <v>1</v>
      </c>
      <c r="Y623" s="26">
        <v>10</v>
      </c>
      <c r="Z623" s="26">
        <v>8</v>
      </c>
    </row>
    <row r="624" spans="3:26" x14ac:dyDescent="0.2">
      <c r="C624" s="34" t="b">
        <f t="shared" si="87"/>
        <v>1</v>
      </c>
      <c r="D624" s="34" t="b">
        <f t="shared" si="88"/>
        <v>1</v>
      </c>
      <c r="E624" s="34" t="b">
        <f t="shared" si="89"/>
        <v>1</v>
      </c>
      <c r="F624" s="34" t="b">
        <f t="shared" si="90"/>
        <v>1</v>
      </c>
      <c r="G624" s="34" t="b">
        <f t="shared" si="91"/>
        <v>1</v>
      </c>
      <c r="H624" s="34" t="b">
        <f t="shared" si="92"/>
        <v>0</v>
      </c>
      <c r="I624" s="34" t="b">
        <f t="shared" si="93"/>
        <v>1</v>
      </c>
      <c r="J624" s="34" t="b">
        <f t="shared" si="94"/>
        <v>1</v>
      </c>
      <c r="K624" s="34" t="b">
        <f t="shared" si="95"/>
        <v>1</v>
      </c>
      <c r="L624" s="26">
        <v>1</v>
      </c>
      <c r="M624" s="26">
        <v>1</v>
      </c>
      <c r="N624" s="26">
        <v>1</v>
      </c>
      <c r="O624" s="26">
        <v>1</v>
      </c>
      <c r="P624" s="26">
        <v>1</v>
      </c>
      <c r="Q624" s="26">
        <v>0</v>
      </c>
      <c r="R624" s="26">
        <v>1</v>
      </c>
      <c r="S624" s="26">
        <v>0</v>
      </c>
      <c r="T624" s="26">
        <v>0</v>
      </c>
      <c r="U624" s="26">
        <v>1</v>
      </c>
      <c r="V624" s="26">
        <v>1</v>
      </c>
      <c r="W624" s="26">
        <v>1</v>
      </c>
      <c r="X624" s="26">
        <v>1</v>
      </c>
      <c r="Y624" s="26">
        <v>10</v>
      </c>
      <c r="Z624" s="26">
        <v>9</v>
      </c>
    </row>
    <row r="625" spans="3:26" x14ac:dyDescent="0.2">
      <c r="C625" s="34" t="b">
        <f t="shared" si="87"/>
        <v>0</v>
      </c>
      <c r="D625" s="34" t="b">
        <f t="shared" si="88"/>
        <v>0</v>
      </c>
      <c r="E625" s="34" t="b">
        <f t="shared" si="89"/>
        <v>0</v>
      </c>
      <c r="F625" s="34" t="b">
        <f t="shared" si="90"/>
        <v>0</v>
      </c>
      <c r="G625" s="34" t="b">
        <f t="shared" si="91"/>
        <v>0</v>
      </c>
      <c r="H625" s="34" t="b">
        <f t="shared" si="92"/>
        <v>0</v>
      </c>
      <c r="I625" s="34" t="b">
        <f t="shared" si="93"/>
        <v>0</v>
      </c>
      <c r="J625" s="34" t="b">
        <f t="shared" si="94"/>
        <v>0</v>
      </c>
      <c r="K625" s="34" t="b">
        <f t="shared" si="95"/>
        <v>0</v>
      </c>
      <c r="L625" s="26">
        <v>0</v>
      </c>
      <c r="M625" s="26">
        <v>0</v>
      </c>
      <c r="N625" s="26">
        <v>0</v>
      </c>
      <c r="O625" s="26">
        <v>0</v>
      </c>
      <c r="P625" s="26">
        <v>0</v>
      </c>
      <c r="Q625" s="26">
        <v>0</v>
      </c>
      <c r="R625" s="26">
        <v>0</v>
      </c>
      <c r="S625" s="26">
        <v>0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>
        <v>10</v>
      </c>
      <c r="Z625" s="26">
        <v>10</v>
      </c>
    </row>
    <row r="626" spans="3:26" x14ac:dyDescent="0.2">
      <c r="C626" s="34" t="b">
        <f t="shared" si="87"/>
        <v>0</v>
      </c>
      <c r="D626" s="34" t="b">
        <f t="shared" si="88"/>
        <v>0</v>
      </c>
      <c r="E626" s="34" t="b">
        <f t="shared" si="89"/>
        <v>0</v>
      </c>
      <c r="F626" s="34" t="b">
        <f t="shared" si="90"/>
        <v>0</v>
      </c>
      <c r="G626" s="34" t="b">
        <f t="shared" si="91"/>
        <v>0</v>
      </c>
      <c r="H626" s="34" t="b">
        <f t="shared" si="92"/>
        <v>0</v>
      </c>
      <c r="I626" s="34" t="b">
        <f t="shared" si="93"/>
        <v>0</v>
      </c>
      <c r="J626" s="34" t="b">
        <f t="shared" si="94"/>
        <v>0</v>
      </c>
      <c r="K626" s="34" t="b">
        <f t="shared" si="95"/>
        <v>0</v>
      </c>
      <c r="L626" s="26">
        <v>0</v>
      </c>
      <c r="M626" s="26">
        <v>0</v>
      </c>
      <c r="N626" s="26">
        <v>0</v>
      </c>
      <c r="O626" s="26">
        <v>0</v>
      </c>
      <c r="P626" s="26">
        <v>0</v>
      </c>
      <c r="Q626" s="26">
        <v>0</v>
      </c>
      <c r="R626" s="26">
        <v>0</v>
      </c>
      <c r="S626" s="26">
        <v>0</v>
      </c>
      <c r="T626" s="26">
        <v>0</v>
      </c>
      <c r="U626" s="26">
        <v>0</v>
      </c>
      <c r="V626" s="26">
        <v>0</v>
      </c>
      <c r="W626" s="26">
        <v>0</v>
      </c>
      <c r="X626" s="26">
        <v>0</v>
      </c>
      <c r="Y626" s="26">
        <v>10</v>
      </c>
      <c r="Z626" s="26">
        <v>11</v>
      </c>
    </row>
    <row r="627" spans="3:26" x14ac:dyDescent="0.2">
      <c r="C627" s="34" t="b">
        <f t="shared" si="87"/>
        <v>0</v>
      </c>
      <c r="D627" s="34" t="b">
        <f t="shared" si="88"/>
        <v>0</v>
      </c>
      <c r="E627" s="34" t="b">
        <f t="shared" si="89"/>
        <v>0</v>
      </c>
      <c r="F627" s="34" t="b">
        <f t="shared" si="90"/>
        <v>0</v>
      </c>
      <c r="G627" s="34" t="b">
        <f t="shared" si="91"/>
        <v>0</v>
      </c>
      <c r="H627" s="34" t="b">
        <f t="shared" si="92"/>
        <v>0</v>
      </c>
      <c r="I627" s="34" t="b">
        <f t="shared" si="93"/>
        <v>0</v>
      </c>
      <c r="J627" s="34" t="b">
        <f t="shared" si="94"/>
        <v>0</v>
      </c>
      <c r="K627" s="34" t="b">
        <f t="shared" si="95"/>
        <v>0</v>
      </c>
      <c r="L627" s="26">
        <v>0</v>
      </c>
      <c r="M627" s="26">
        <v>0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0</v>
      </c>
      <c r="W627" s="26">
        <v>0</v>
      </c>
      <c r="X627" s="26">
        <v>0</v>
      </c>
      <c r="Y627" s="26">
        <v>10</v>
      </c>
      <c r="Z627" s="26">
        <v>12</v>
      </c>
    </row>
    <row r="628" spans="3:26" x14ac:dyDescent="0.2">
      <c r="C628" s="34" t="b">
        <f t="shared" si="87"/>
        <v>0</v>
      </c>
      <c r="D628" s="34" t="b">
        <f t="shared" si="88"/>
        <v>0</v>
      </c>
      <c r="E628" s="34" t="b">
        <f t="shared" si="89"/>
        <v>0</v>
      </c>
      <c r="F628" s="34" t="b">
        <f t="shared" si="90"/>
        <v>0</v>
      </c>
      <c r="G628" s="34" t="b">
        <f t="shared" si="91"/>
        <v>0</v>
      </c>
      <c r="H628" s="34" t="b">
        <f t="shared" si="92"/>
        <v>0</v>
      </c>
      <c r="I628" s="34" t="b">
        <f t="shared" si="93"/>
        <v>0</v>
      </c>
      <c r="J628" s="34" t="b">
        <f t="shared" si="94"/>
        <v>0</v>
      </c>
      <c r="K628" s="34" t="b">
        <f t="shared" si="95"/>
        <v>0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0</v>
      </c>
      <c r="W628" s="26">
        <v>0</v>
      </c>
      <c r="X628" s="26">
        <v>0</v>
      </c>
      <c r="Y628" s="26">
        <v>10</v>
      </c>
      <c r="Z628" s="26">
        <v>13</v>
      </c>
    </row>
    <row r="629" spans="3:26" x14ac:dyDescent="0.2">
      <c r="C629" s="34" t="b">
        <f t="shared" si="87"/>
        <v>1</v>
      </c>
      <c r="D629" s="34" t="b">
        <f t="shared" si="88"/>
        <v>1</v>
      </c>
      <c r="E629" s="34" t="b">
        <f t="shared" si="89"/>
        <v>1</v>
      </c>
      <c r="F629" s="34" t="b">
        <f t="shared" si="90"/>
        <v>1</v>
      </c>
      <c r="G629" s="34" t="b">
        <f t="shared" si="91"/>
        <v>1</v>
      </c>
      <c r="H629" s="34" t="b">
        <f t="shared" si="92"/>
        <v>0</v>
      </c>
      <c r="I629" s="34" t="b">
        <f t="shared" si="93"/>
        <v>1</v>
      </c>
      <c r="J629" s="34" t="b">
        <f t="shared" si="94"/>
        <v>1</v>
      </c>
      <c r="K629" s="34" t="b">
        <f t="shared" si="95"/>
        <v>1</v>
      </c>
      <c r="L629" s="26">
        <v>1</v>
      </c>
      <c r="M629" s="26">
        <v>1</v>
      </c>
      <c r="N629" s="26">
        <v>1</v>
      </c>
      <c r="O629" s="26">
        <v>1</v>
      </c>
      <c r="P629" s="26">
        <v>1</v>
      </c>
      <c r="Q629" s="26">
        <v>0</v>
      </c>
      <c r="R629" s="26">
        <v>1</v>
      </c>
      <c r="S629" s="26">
        <v>1</v>
      </c>
      <c r="T629" s="26">
        <v>0</v>
      </c>
      <c r="U629" s="26">
        <v>1</v>
      </c>
      <c r="V629" s="26">
        <v>1</v>
      </c>
      <c r="W629" s="26">
        <v>1</v>
      </c>
      <c r="X629" s="26">
        <v>1</v>
      </c>
      <c r="Y629" s="26">
        <v>10</v>
      </c>
      <c r="Z629" s="26">
        <v>14</v>
      </c>
    </row>
    <row r="630" spans="3:26" x14ac:dyDescent="0.2">
      <c r="C630" s="34" t="b">
        <f t="shared" si="87"/>
        <v>1</v>
      </c>
      <c r="D630" s="34" t="b">
        <f t="shared" si="88"/>
        <v>1</v>
      </c>
      <c r="E630" s="34" t="b">
        <f t="shared" si="89"/>
        <v>1</v>
      </c>
      <c r="F630" s="34" t="b">
        <f t="shared" si="90"/>
        <v>1</v>
      </c>
      <c r="G630" s="34" t="b">
        <f t="shared" si="91"/>
        <v>1</v>
      </c>
      <c r="H630" s="34" t="b">
        <f t="shared" si="92"/>
        <v>0</v>
      </c>
      <c r="I630" s="34" t="b">
        <f t="shared" si="93"/>
        <v>1</v>
      </c>
      <c r="J630" s="34" t="b">
        <f t="shared" si="94"/>
        <v>1</v>
      </c>
      <c r="K630" s="34" t="b">
        <f t="shared" si="95"/>
        <v>1</v>
      </c>
      <c r="L630" s="26">
        <v>1</v>
      </c>
      <c r="M630" s="26">
        <v>1</v>
      </c>
      <c r="N630" s="26">
        <v>1</v>
      </c>
      <c r="O630" s="26">
        <v>1</v>
      </c>
      <c r="P630" s="26">
        <v>1</v>
      </c>
      <c r="Q630" s="26">
        <v>0</v>
      </c>
      <c r="R630" s="26">
        <v>1</v>
      </c>
      <c r="S630" s="26">
        <v>1</v>
      </c>
      <c r="T630" s="26">
        <v>0</v>
      </c>
      <c r="U630" s="26">
        <v>1</v>
      </c>
      <c r="V630" s="26">
        <v>1</v>
      </c>
      <c r="W630" s="26">
        <v>1</v>
      </c>
      <c r="X630" s="26">
        <v>1</v>
      </c>
      <c r="Y630" s="26">
        <v>10</v>
      </c>
      <c r="Z630" s="26">
        <v>15</v>
      </c>
    </row>
    <row r="631" spans="3:26" x14ac:dyDescent="0.2">
      <c r="C631" s="34" t="b">
        <f t="shared" si="87"/>
        <v>0</v>
      </c>
      <c r="D631" s="34" t="b">
        <f t="shared" si="88"/>
        <v>0</v>
      </c>
      <c r="E631" s="34" t="b">
        <f t="shared" si="89"/>
        <v>0</v>
      </c>
      <c r="F631" s="34" t="b">
        <f t="shared" si="90"/>
        <v>0</v>
      </c>
      <c r="G631" s="34" t="b">
        <f t="shared" si="91"/>
        <v>0</v>
      </c>
      <c r="H631" s="34" t="b">
        <f t="shared" si="92"/>
        <v>0</v>
      </c>
      <c r="I631" s="34" t="b">
        <f t="shared" si="93"/>
        <v>0</v>
      </c>
      <c r="J631" s="34" t="b">
        <f t="shared" si="94"/>
        <v>0</v>
      </c>
      <c r="K631" s="34" t="b">
        <f t="shared" si="95"/>
        <v>0</v>
      </c>
      <c r="L631" s="26">
        <v>0</v>
      </c>
      <c r="M631" s="26">
        <v>0</v>
      </c>
      <c r="N631" s="26">
        <v>0</v>
      </c>
      <c r="O631" s="26">
        <v>0</v>
      </c>
      <c r="P631" s="26">
        <v>0</v>
      </c>
      <c r="Q631" s="26">
        <v>0</v>
      </c>
      <c r="R631" s="26">
        <v>0</v>
      </c>
      <c r="S631" s="26">
        <v>0</v>
      </c>
      <c r="T631" s="26">
        <v>0</v>
      </c>
      <c r="U631" s="26">
        <v>0</v>
      </c>
      <c r="V631" s="26">
        <v>0</v>
      </c>
      <c r="W631" s="26">
        <v>0</v>
      </c>
      <c r="X631" s="26">
        <v>0</v>
      </c>
      <c r="Y631" s="26">
        <v>10</v>
      </c>
      <c r="Z631" s="26">
        <v>16</v>
      </c>
    </row>
    <row r="632" spans="3:26" x14ac:dyDescent="0.2">
      <c r="C632" s="34" t="b">
        <f t="shared" si="87"/>
        <v>0</v>
      </c>
      <c r="D632" s="34" t="b">
        <f t="shared" si="88"/>
        <v>0</v>
      </c>
      <c r="E632" s="34" t="b">
        <f t="shared" si="89"/>
        <v>0</v>
      </c>
      <c r="F632" s="34" t="b">
        <f t="shared" si="90"/>
        <v>0</v>
      </c>
      <c r="G632" s="34" t="b">
        <f t="shared" si="91"/>
        <v>0</v>
      </c>
      <c r="H632" s="34" t="b">
        <f t="shared" si="92"/>
        <v>0</v>
      </c>
      <c r="I632" s="34" t="b">
        <f t="shared" si="93"/>
        <v>0</v>
      </c>
      <c r="J632" s="34" t="b">
        <f t="shared" si="94"/>
        <v>0</v>
      </c>
      <c r="K632" s="34" t="b">
        <f t="shared" si="95"/>
        <v>0</v>
      </c>
      <c r="L632" s="26">
        <v>0</v>
      </c>
      <c r="M632" s="26">
        <v>0</v>
      </c>
      <c r="N632" s="26">
        <v>0</v>
      </c>
      <c r="O632" s="26">
        <v>0</v>
      </c>
      <c r="P632" s="26">
        <v>0</v>
      </c>
      <c r="Q632" s="26">
        <v>0</v>
      </c>
      <c r="R632" s="26">
        <v>0</v>
      </c>
      <c r="S632" s="26">
        <v>0</v>
      </c>
      <c r="T632" s="26">
        <v>0</v>
      </c>
      <c r="U632" s="26">
        <v>0</v>
      </c>
      <c r="V632" s="26">
        <v>0</v>
      </c>
      <c r="W632" s="26">
        <v>0</v>
      </c>
      <c r="X632" s="26">
        <v>0</v>
      </c>
      <c r="Y632" s="26">
        <v>10</v>
      </c>
      <c r="Z632" s="26">
        <v>17</v>
      </c>
    </row>
    <row r="633" spans="3:26" x14ac:dyDescent="0.2">
      <c r="C633" s="34" t="b">
        <f t="shared" si="87"/>
        <v>1</v>
      </c>
      <c r="D633" s="34" t="b">
        <f t="shared" si="88"/>
        <v>1</v>
      </c>
      <c r="E633" s="34" t="b">
        <f t="shared" si="89"/>
        <v>1</v>
      </c>
      <c r="F633" s="34" t="b">
        <f t="shared" si="90"/>
        <v>1</v>
      </c>
      <c r="G633" s="34" t="b">
        <f t="shared" si="91"/>
        <v>1</v>
      </c>
      <c r="H633" s="34" t="b">
        <f t="shared" si="92"/>
        <v>0</v>
      </c>
      <c r="I633" s="34" t="b">
        <f t="shared" si="93"/>
        <v>1</v>
      </c>
      <c r="J633" s="34" t="b">
        <f t="shared" si="94"/>
        <v>1</v>
      </c>
      <c r="K633" s="34" t="b">
        <f t="shared" si="95"/>
        <v>1</v>
      </c>
      <c r="L633" s="26">
        <v>1</v>
      </c>
      <c r="M633" s="26">
        <v>1</v>
      </c>
      <c r="N633" s="26">
        <v>1</v>
      </c>
      <c r="O633" s="26">
        <v>1</v>
      </c>
      <c r="P633" s="26">
        <v>1</v>
      </c>
      <c r="Q633" s="26">
        <v>0</v>
      </c>
      <c r="R633" s="26">
        <v>1</v>
      </c>
      <c r="S633" s="26">
        <v>1</v>
      </c>
      <c r="T633" s="26">
        <v>0</v>
      </c>
      <c r="U633" s="26">
        <v>1</v>
      </c>
      <c r="V633" s="26">
        <v>1</v>
      </c>
      <c r="W633" s="26">
        <v>1</v>
      </c>
      <c r="X633" s="26">
        <v>1</v>
      </c>
      <c r="Y633" s="26">
        <v>10</v>
      </c>
      <c r="Z633" s="26">
        <v>18</v>
      </c>
    </row>
    <row r="634" spans="3:26" x14ac:dyDescent="0.2">
      <c r="C634" s="34" t="b">
        <f t="shared" si="87"/>
        <v>1</v>
      </c>
      <c r="D634" s="34" t="b">
        <f t="shared" si="88"/>
        <v>1</v>
      </c>
      <c r="E634" s="34" t="b">
        <f t="shared" si="89"/>
        <v>1</v>
      </c>
      <c r="F634" s="34" t="b">
        <f t="shared" si="90"/>
        <v>1</v>
      </c>
      <c r="G634" s="34" t="b">
        <f t="shared" si="91"/>
        <v>1</v>
      </c>
      <c r="H634" s="34" t="b">
        <f t="shared" si="92"/>
        <v>0</v>
      </c>
      <c r="I634" s="34" t="b">
        <f t="shared" si="93"/>
        <v>1</v>
      </c>
      <c r="J634" s="34" t="b">
        <f t="shared" si="94"/>
        <v>1</v>
      </c>
      <c r="K634" s="34" t="b">
        <f t="shared" si="95"/>
        <v>1</v>
      </c>
      <c r="L634" s="26">
        <v>1</v>
      </c>
      <c r="M634" s="26">
        <v>1</v>
      </c>
      <c r="N634" s="26">
        <v>1</v>
      </c>
      <c r="O634" s="26">
        <v>1</v>
      </c>
      <c r="P634" s="26">
        <v>1</v>
      </c>
      <c r="Q634" s="26">
        <v>0</v>
      </c>
      <c r="R634" s="26">
        <v>1</v>
      </c>
      <c r="S634" s="26">
        <v>1</v>
      </c>
      <c r="T634" s="26">
        <v>0</v>
      </c>
      <c r="U634" s="26">
        <v>1</v>
      </c>
      <c r="V634" s="26">
        <v>1</v>
      </c>
      <c r="W634" s="26">
        <v>1</v>
      </c>
      <c r="X634" s="26">
        <v>1</v>
      </c>
      <c r="Y634" s="26">
        <v>10</v>
      </c>
      <c r="Z634" s="26">
        <v>19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3AB4-FFA0-124B-AA99-B98E0C090DFE}">
  <dimension ref="C1:AC634"/>
  <sheetViews>
    <sheetView workbookViewId="0">
      <pane xSplit="11" topLeftCell="U1" activePane="topRight" state="frozen"/>
      <selection pane="topRight" activeCell="I15" sqref="I15"/>
    </sheetView>
  </sheetViews>
  <sheetFormatPr baseColWidth="10" defaultColWidth="11" defaultRowHeight="16" x14ac:dyDescent="0.2"/>
  <cols>
    <col min="1" max="1" width="8.83203125" style="34" bestFit="1" customWidth="1"/>
    <col min="2" max="2" width="11.6640625" style="34" bestFit="1" customWidth="1"/>
    <col min="3" max="3" width="8.33203125" style="34" customWidth="1"/>
    <col min="4" max="4" width="7.83203125" style="34" customWidth="1"/>
    <col min="5" max="6" width="9.6640625" style="34" customWidth="1"/>
    <col min="7" max="7" width="10.83203125" style="34" customWidth="1"/>
    <col min="8" max="8" width="8.83203125" style="34" customWidth="1"/>
    <col min="9" max="9" width="9.6640625" style="34" customWidth="1"/>
    <col min="10" max="10" width="8.6640625" style="34" customWidth="1"/>
    <col min="11" max="11" width="11.33203125" style="34" customWidth="1"/>
    <col min="12" max="16384" width="11" style="34"/>
  </cols>
  <sheetData>
    <row r="1" spans="3:29" x14ac:dyDescent="0.2">
      <c r="C1" s="34" t="s">
        <v>53</v>
      </c>
      <c r="D1" s="34" t="s">
        <v>54</v>
      </c>
      <c r="E1" s="34" t="s">
        <v>55</v>
      </c>
      <c r="F1" s="34" t="s">
        <v>56</v>
      </c>
      <c r="G1" s="34" t="s">
        <v>57</v>
      </c>
      <c r="H1" s="34" t="s">
        <v>58</v>
      </c>
      <c r="I1" s="34" t="s">
        <v>59</v>
      </c>
      <c r="J1" s="34" t="s">
        <v>60</v>
      </c>
      <c r="K1" s="34" t="s">
        <v>61</v>
      </c>
      <c r="L1" s="31" t="s">
        <v>68</v>
      </c>
      <c r="M1" s="31" t="s">
        <v>67</v>
      </c>
      <c r="N1" s="31" t="s">
        <v>79</v>
      </c>
      <c r="O1" s="31" t="s">
        <v>70</v>
      </c>
      <c r="P1" s="31" t="s">
        <v>72</v>
      </c>
      <c r="Q1" s="31" t="s">
        <v>78</v>
      </c>
      <c r="R1" s="31" t="s">
        <v>71</v>
      </c>
      <c r="S1" s="31" t="s">
        <v>75</v>
      </c>
      <c r="T1" s="31" t="s">
        <v>77</v>
      </c>
      <c r="U1" s="31" t="s">
        <v>73</v>
      </c>
      <c r="V1" s="31" t="s">
        <v>69</v>
      </c>
      <c r="W1" s="31" t="s">
        <v>76</v>
      </c>
      <c r="X1" s="31" t="s">
        <v>74</v>
      </c>
      <c r="Y1" s="31" t="s">
        <v>81</v>
      </c>
      <c r="Z1" s="31" t="s">
        <v>82</v>
      </c>
      <c r="AA1" s="31" t="s">
        <v>92</v>
      </c>
      <c r="AB1" s="31" t="s">
        <v>93</v>
      </c>
      <c r="AC1" s="31" t="s">
        <v>94</v>
      </c>
    </row>
    <row r="2" spans="3:29" x14ac:dyDescent="0.2">
      <c r="C2" s="34" t="b">
        <f t="shared" ref="C2:E17" si="0">OR(L2)</f>
        <v>0</v>
      </c>
      <c r="D2" s="34" t="b">
        <f t="shared" si="0"/>
        <v>0</v>
      </c>
      <c r="E2" s="34" t="b">
        <f t="shared" si="0"/>
        <v>0</v>
      </c>
      <c r="F2" s="34" t="b">
        <f t="shared" ref="F2:G17" si="1">OR(W2)</f>
        <v>0</v>
      </c>
      <c r="G2" s="34" t="b">
        <f t="shared" si="1"/>
        <v>0</v>
      </c>
      <c r="H2" s="34" t="b">
        <f t="shared" ref="H2:H65" si="2" xml:space="preserve"> OR(Q2, T2)</f>
        <v>0</v>
      </c>
      <c r="I2" s="34" t="b">
        <f t="shared" ref="I2:I65" si="3" xml:space="preserve"> OR(O2, P2)</f>
        <v>0</v>
      </c>
      <c r="J2" s="34" t="b">
        <f t="shared" ref="J2:J65" si="4" xml:space="preserve"> OR(R2, S2, U2, V2)</f>
        <v>0</v>
      </c>
      <c r="K2" s="34" t="b">
        <f>OR(C2:J2, AA2, AB2, AC2)</f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6</v>
      </c>
      <c r="Z2" s="26">
        <v>0</v>
      </c>
      <c r="AA2" s="26">
        <v>0</v>
      </c>
      <c r="AB2" s="26">
        <v>0</v>
      </c>
      <c r="AC2" s="26">
        <v>0</v>
      </c>
    </row>
    <row r="3" spans="3:29" x14ac:dyDescent="0.2">
      <c r="C3" s="34" t="b">
        <f t="shared" si="0"/>
        <v>1</v>
      </c>
      <c r="D3" s="34" t="b">
        <f t="shared" si="0"/>
        <v>1</v>
      </c>
      <c r="E3" s="34" t="b">
        <f t="shared" si="0"/>
        <v>1</v>
      </c>
      <c r="F3" s="34" t="b">
        <f t="shared" si="1"/>
        <v>1</v>
      </c>
      <c r="G3" s="34" t="b">
        <f t="shared" si="1"/>
        <v>1</v>
      </c>
      <c r="H3" s="34" t="b">
        <f t="shared" si="2"/>
        <v>1</v>
      </c>
      <c r="I3" s="34" t="b">
        <f t="shared" si="3"/>
        <v>1</v>
      </c>
      <c r="J3" s="34" t="b">
        <f t="shared" si="4"/>
        <v>1</v>
      </c>
      <c r="K3" s="34" t="b">
        <f t="shared" ref="K3:K66" si="5">OR(C3:J3, AA3, AB3, AC3)</f>
        <v>1</v>
      </c>
      <c r="L3" s="26">
        <v>1</v>
      </c>
      <c r="M3" s="26">
        <v>1</v>
      </c>
      <c r="N3" s="26">
        <v>1</v>
      </c>
      <c r="O3" s="26">
        <v>0</v>
      </c>
      <c r="P3" s="26">
        <v>1</v>
      </c>
      <c r="Q3" s="26">
        <v>1</v>
      </c>
      <c r="R3" s="26">
        <v>1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6</v>
      </c>
      <c r="Z3" s="26">
        <v>1</v>
      </c>
      <c r="AA3" s="26">
        <v>1</v>
      </c>
      <c r="AB3" s="26">
        <v>1</v>
      </c>
      <c r="AC3" s="26">
        <v>1</v>
      </c>
    </row>
    <row r="4" spans="3:29" x14ac:dyDescent="0.2">
      <c r="C4" s="34" t="b">
        <f t="shared" si="0"/>
        <v>0</v>
      </c>
      <c r="D4" s="34" t="b">
        <f t="shared" si="0"/>
        <v>0</v>
      </c>
      <c r="E4" s="34" t="b">
        <f t="shared" si="0"/>
        <v>0</v>
      </c>
      <c r="F4" s="34" t="b">
        <f t="shared" si="1"/>
        <v>0</v>
      </c>
      <c r="G4" s="34" t="b">
        <f t="shared" si="1"/>
        <v>0</v>
      </c>
      <c r="H4" s="34" t="b">
        <f t="shared" si="2"/>
        <v>0</v>
      </c>
      <c r="I4" s="34" t="b">
        <f t="shared" si="3"/>
        <v>0</v>
      </c>
      <c r="J4" s="34" t="b">
        <f t="shared" si="4"/>
        <v>0</v>
      </c>
      <c r="K4" s="34" t="b">
        <f t="shared" si="5"/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6</v>
      </c>
      <c r="Z4" s="26">
        <v>2</v>
      </c>
      <c r="AA4" s="26">
        <v>0</v>
      </c>
      <c r="AB4" s="26">
        <v>0</v>
      </c>
      <c r="AC4" s="26">
        <v>0</v>
      </c>
    </row>
    <row r="5" spans="3:29" x14ac:dyDescent="0.2">
      <c r="C5" s="34" t="b">
        <f t="shared" si="0"/>
        <v>0</v>
      </c>
      <c r="D5" s="34" t="b">
        <f t="shared" si="0"/>
        <v>0</v>
      </c>
      <c r="E5" s="34" t="b">
        <f t="shared" si="0"/>
        <v>0</v>
      </c>
      <c r="F5" s="34" t="b">
        <f t="shared" si="1"/>
        <v>1</v>
      </c>
      <c r="G5" s="34" t="b">
        <f t="shared" si="1"/>
        <v>0</v>
      </c>
      <c r="H5" s="34" t="b">
        <f t="shared" si="2"/>
        <v>0</v>
      </c>
      <c r="I5" s="34" t="b">
        <f t="shared" si="3"/>
        <v>0</v>
      </c>
      <c r="J5" s="34" t="b">
        <f t="shared" si="4"/>
        <v>0</v>
      </c>
      <c r="K5" s="34" t="b">
        <f t="shared" si="5"/>
        <v>1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1</v>
      </c>
      <c r="X5" s="26">
        <v>0</v>
      </c>
      <c r="Y5" s="26">
        <v>6</v>
      </c>
      <c r="Z5" s="26">
        <v>3</v>
      </c>
      <c r="AA5" s="26">
        <v>1</v>
      </c>
      <c r="AB5" s="26">
        <v>0</v>
      </c>
      <c r="AC5" s="26">
        <v>0</v>
      </c>
    </row>
    <row r="6" spans="3:29" x14ac:dyDescent="0.2">
      <c r="C6" s="34" t="b">
        <f t="shared" si="0"/>
        <v>1</v>
      </c>
      <c r="D6" s="34" t="b">
        <f t="shared" si="0"/>
        <v>1</v>
      </c>
      <c r="E6" s="34" t="b">
        <f t="shared" si="0"/>
        <v>1</v>
      </c>
      <c r="F6" s="34" t="b">
        <f t="shared" si="1"/>
        <v>1</v>
      </c>
      <c r="G6" s="34" t="b">
        <f t="shared" si="1"/>
        <v>1</v>
      </c>
      <c r="H6" s="34" t="b">
        <f t="shared" si="2"/>
        <v>1</v>
      </c>
      <c r="I6" s="34" t="b">
        <f t="shared" si="3"/>
        <v>1</v>
      </c>
      <c r="J6" s="34" t="b">
        <f t="shared" si="4"/>
        <v>1</v>
      </c>
      <c r="K6" s="34" t="b">
        <f t="shared" si="5"/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6</v>
      </c>
      <c r="Z6" s="26">
        <v>4</v>
      </c>
      <c r="AA6" s="26">
        <v>1</v>
      </c>
      <c r="AB6" s="26">
        <v>1</v>
      </c>
      <c r="AC6" s="26">
        <v>1</v>
      </c>
    </row>
    <row r="7" spans="3:29" x14ac:dyDescent="0.2">
      <c r="C7" s="34" t="b">
        <f t="shared" si="0"/>
        <v>0</v>
      </c>
      <c r="D7" s="34" t="b">
        <f t="shared" si="0"/>
        <v>0</v>
      </c>
      <c r="E7" s="34" t="b">
        <f t="shared" si="0"/>
        <v>0</v>
      </c>
      <c r="F7" s="34" t="b">
        <f t="shared" si="1"/>
        <v>1</v>
      </c>
      <c r="G7" s="34" t="b">
        <f t="shared" si="1"/>
        <v>1</v>
      </c>
      <c r="H7" s="34" t="b">
        <f t="shared" si="2"/>
        <v>0</v>
      </c>
      <c r="I7" s="34" t="b">
        <f t="shared" si="3"/>
        <v>0</v>
      </c>
      <c r="J7" s="34" t="b">
        <f t="shared" si="4"/>
        <v>0</v>
      </c>
      <c r="K7" s="34" t="b">
        <f t="shared" si="5"/>
        <v>1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1</v>
      </c>
      <c r="X7" s="26">
        <v>1</v>
      </c>
      <c r="Y7" s="26">
        <v>6</v>
      </c>
      <c r="Z7" s="26">
        <v>5</v>
      </c>
      <c r="AA7" s="26">
        <v>1</v>
      </c>
      <c r="AB7" s="26">
        <v>0</v>
      </c>
      <c r="AC7" s="26">
        <v>0</v>
      </c>
    </row>
    <row r="8" spans="3:29" x14ac:dyDescent="0.2">
      <c r="C8" s="34" t="b">
        <f t="shared" si="0"/>
        <v>0</v>
      </c>
      <c r="D8" s="34" t="b">
        <f t="shared" si="0"/>
        <v>0</v>
      </c>
      <c r="E8" s="34" t="b">
        <f t="shared" si="0"/>
        <v>1</v>
      </c>
      <c r="F8" s="34" t="b">
        <f t="shared" si="1"/>
        <v>1</v>
      </c>
      <c r="G8" s="34" t="b">
        <f t="shared" si="1"/>
        <v>1</v>
      </c>
      <c r="H8" s="34" t="b">
        <f t="shared" si="2"/>
        <v>1</v>
      </c>
      <c r="I8" s="34" t="b">
        <f t="shared" si="3"/>
        <v>0</v>
      </c>
      <c r="J8" s="34" t="b">
        <f t="shared" si="4"/>
        <v>0</v>
      </c>
      <c r="K8" s="34" t="b">
        <f t="shared" si="5"/>
        <v>1</v>
      </c>
      <c r="L8" s="26">
        <v>0</v>
      </c>
      <c r="M8" s="26">
        <v>0</v>
      </c>
      <c r="N8" s="26">
        <v>1</v>
      </c>
      <c r="O8" s="26">
        <v>0</v>
      </c>
      <c r="P8" s="26">
        <v>0</v>
      </c>
      <c r="Q8" s="26">
        <v>1</v>
      </c>
      <c r="R8" s="26">
        <v>0</v>
      </c>
      <c r="S8" s="26">
        <v>0</v>
      </c>
      <c r="T8" s="26">
        <v>1</v>
      </c>
      <c r="U8" s="26">
        <v>0</v>
      </c>
      <c r="V8" s="26">
        <v>0</v>
      </c>
      <c r="W8" s="26">
        <v>1</v>
      </c>
      <c r="X8" s="26">
        <v>1</v>
      </c>
      <c r="Y8" s="26">
        <v>6</v>
      </c>
      <c r="Z8" s="26">
        <v>6</v>
      </c>
      <c r="AA8" s="26">
        <v>1</v>
      </c>
      <c r="AB8" s="26">
        <v>0</v>
      </c>
      <c r="AC8" s="26">
        <v>0</v>
      </c>
    </row>
    <row r="9" spans="3:29" x14ac:dyDescent="0.2">
      <c r="C9" s="34" t="b">
        <f t="shared" si="0"/>
        <v>0</v>
      </c>
      <c r="D9" s="34" t="b">
        <f t="shared" si="0"/>
        <v>0</v>
      </c>
      <c r="E9" s="34" t="b">
        <f t="shared" si="0"/>
        <v>0</v>
      </c>
      <c r="F9" s="34" t="b">
        <f t="shared" si="1"/>
        <v>0</v>
      </c>
      <c r="G9" s="34" t="b">
        <f t="shared" si="1"/>
        <v>0</v>
      </c>
      <c r="H9" s="34" t="b">
        <f t="shared" si="2"/>
        <v>0</v>
      </c>
      <c r="I9" s="34" t="b">
        <f t="shared" si="3"/>
        <v>0</v>
      </c>
      <c r="J9" s="34" t="b">
        <f t="shared" si="4"/>
        <v>0</v>
      </c>
      <c r="K9" s="34" t="b">
        <f t="shared" si="5"/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6</v>
      </c>
      <c r="Z9" s="26">
        <v>7</v>
      </c>
      <c r="AA9" s="26">
        <v>0</v>
      </c>
      <c r="AB9" s="26">
        <v>0</v>
      </c>
      <c r="AC9" s="26">
        <v>0</v>
      </c>
    </row>
    <row r="10" spans="3:29" x14ac:dyDescent="0.2">
      <c r="C10" s="34" t="b">
        <f t="shared" si="0"/>
        <v>1</v>
      </c>
      <c r="D10" s="34" t="b">
        <f t="shared" si="0"/>
        <v>1</v>
      </c>
      <c r="E10" s="34" t="b">
        <f t="shared" si="0"/>
        <v>1</v>
      </c>
      <c r="F10" s="34" t="b">
        <f t="shared" si="1"/>
        <v>1</v>
      </c>
      <c r="G10" s="34" t="b">
        <f t="shared" si="1"/>
        <v>1</v>
      </c>
      <c r="H10" s="34" t="b">
        <f t="shared" si="2"/>
        <v>1</v>
      </c>
      <c r="I10" s="34" t="b">
        <f t="shared" si="3"/>
        <v>1</v>
      </c>
      <c r="J10" s="34" t="b">
        <f t="shared" si="4"/>
        <v>1</v>
      </c>
      <c r="K10" s="34" t="b">
        <f t="shared" si="5"/>
        <v>1</v>
      </c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>
        <v>1</v>
      </c>
      <c r="R10" s="26">
        <v>1</v>
      </c>
      <c r="S10" s="26">
        <v>0</v>
      </c>
      <c r="T10" s="26">
        <v>1</v>
      </c>
      <c r="U10" s="26">
        <v>1</v>
      </c>
      <c r="V10" s="26">
        <v>1</v>
      </c>
      <c r="W10" s="26">
        <v>1</v>
      </c>
      <c r="X10" s="26">
        <v>1</v>
      </c>
      <c r="Y10" s="26">
        <v>6</v>
      </c>
      <c r="Z10" s="26">
        <v>8</v>
      </c>
      <c r="AA10" s="26">
        <v>1</v>
      </c>
      <c r="AB10" s="26">
        <v>1</v>
      </c>
      <c r="AC10" s="26">
        <v>1</v>
      </c>
    </row>
    <row r="11" spans="3:29" x14ac:dyDescent="0.2">
      <c r="C11" s="34" t="b">
        <f t="shared" si="0"/>
        <v>0</v>
      </c>
      <c r="D11" s="34" t="b">
        <f t="shared" si="0"/>
        <v>0</v>
      </c>
      <c r="E11" s="34" t="b">
        <f t="shared" si="0"/>
        <v>0</v>
      </c>
      <c r="F11" s="34" t="b">
        <f t="shared" si="1"/>
        <v>0</v>
      </c>
      <c r="G11" s="34" t="b">
        <f t="shared" si="1"/>
        <v>0</v>
      </c>
      <c r="H11" s="34" t="b">
        <f t="shared" si="2"/>
        <v>0</v>
      </c>
      <c r="I11" s="34" t="b">
        <f t="shared" si="3"/>
        <v>0</v>
      </c>
      <c r="J11" s="34" t="b">
        <f t="shared" si="4"/>
        <v>0</v>
      </c>
      <c r="K11" s="34" t="b">
        <f t="shared" si="5"/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6</v>
      </c>
      <c r="Z11" s="26">
        <v>9</v>
      </c>
      <c r="AA11" s="26">
        <v>0</v>
      </c>
      <c r="AB11" s="26">
        <v>0</v>
      </c>
      <c r="AC11" s="26">
        <v>0</v>
      </c>
    </row>
    <row r="12" spans="3:29" x14ac:dyDescent="0.2">
      <c r="C12" s="34" t="b">
        <f t="shared" si="0"/>
        <v>0</v>
      </c>
      <c r="D12" s="34" t="b">
        <f t="shared" si="0"/>
        <v>0</v>
      </c>
      <c r="E12" s="34" t="b">
        <f t="shared" si="0"/>
        <v>0</v>
      </c>
      <c r="F12" s="34" t="b">
        <f t="shared" si="1"/>
        <v>1</v>
      </c>
      <c r="G12" s="34" t="b">
        <f t="shared" si="1"/>
        <v>1</v>
      </c>
      <c r="H12" s="34" t="b">
        <f t="shared" si="2"/>
        <v>0</v>
      </c>
      <c r="I12" s="34" t="b">
        <f t="shared" si="3"/>
        <v>0</v>
      </c>
      <c r="J12" s="34" t="b">
        <f t="shared" si="4"/>
        <v>0</v>
      </c>
      <c r="K12" s="34" t="b">
        <f t="shared" si="5"/>
        <v>1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1</v>
      </c>
      <c r="X12" s="26">
        <v>1</v>
      </c>
      <c r="Y12" s="26">
        <v>6</v>
      </c>
      <c r="Z12" s="26">
        <v>10</v>
      </c>
      <c r="AA12" s="26">
        <v>1</v>
      </c>
      <c r="AB12" s="26">
        <v>0</v>
      </c>
      <c r="AC12" s="26">
        <v>0</v>
      </c>
    </row>
    <row r="13" spans="3:29" x14ac:dyDescent="0.2">
      <c r="C13" s="34" t="b">
        <f t="shared" si="0"/>
        <v>0</v>
      </c>
      <c r="D13" s="34" t="b">
        <f t="shared" si="0"/>
        <v>0</v>
      </c>
      <c r="E13" s="34" t="b">
        <f t="shared" si="0"/>
        <v>0</v>
      </c>
      <c r="F13" s="34" t="b">
        <f t="shared" si="1"/>
        <v>0</v>
      </c>
      <c r="G13" s="34" t="b">
        <f t="shared" si="1"/>
        <v>0</v>
      </c>
      <c r="H13" s="34" t="b">
        <f t="shared" si="2"/>
        <v>0</v>
      </c>
      <c r="I13" s="34" t="b">
        <f t="shared" si="3"/>
        <v>0</v>
      </c>
      <c r="J13" s="34" t="b">
        <f t="shared" si="4"/>
        <v>0</v>
      </c>
      <c r="K13" s="34" t="b">
        <f t="shared" si="5"/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6</v>
      </c>
      <c r="Z13" s="26">
        <v>11</v>
      </c>
      <c r="AA13" s="26">
        <v>0</v>
      </c>
      <c r="AB13" s="26">
        <v>0</v>
      </c>
      <c r="AC13" s="26">
        <v>0</v>
      </c>
    </row>
    <row r="14" spans="3:29" x14ac:dyDescent="0.2">
      <c r="C14" s="34" t="b">
        <f t="shared" si="0"/>
        <v>0</v>
      </c>
      <c r="D14" s="34" t="b">
        <f t="shared" si="0"/>
        <v>1</v>
      </c>
      <c r="E14" s="34" t="b">
        <f t="shared" si="0"/>
        <v>1</v>
      </c>
      <c r="F14" s="34" t="b">
        <f t="shared" si="1"/>
        <v>0</v>
      </c>
      <c r="G14" s="34" t="b">
        <f t="shared" si="1"/>
        <v>1</v>
      </c>
      <c r="H14" s="34" t="b">
        <f t="shared" si="2"/>
        <v>0</v>
      </c>
      <c r="I14" s="34" t="b">
        <f t="shared" si="3"/>
        <v>0</v>
      </c>
      <c r="J14" s="34" t="b">
        <f t="shared" si="4"/>
        <v>0</v>
      </c>
      <c r="K14" s="34" t="b">
        <f t="shared" si="5"/>
        <v>1</v>
      </c>
      <c r="L14" s="26">
        <v>0</v>
      </c>
      <c r="M14" s="26">
        <v>1</v>
      </c>
      <c r="N14" s="26">
        <v>1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1</v>
      </c>
      <c r="Y14" s="26">
        <v>6</v>
      </c>
      <c r="Z14" s="26">
        <v>12</v>
      </c>
      <c r="AA14" s="26">
        <v>1</v>
      </c>
      <c r="AB14" s="26">
        <v>0</v>
      </c>
      <c r="AC14" s="26">
        <v>0</v>
      </c>
    </row>
    <row r="15" spans="3:29" x14ac:dyDescent="0.2">
      <c r="C15" s="34" t="b">
        <f t="shared" si="0"/>
        <v>0</v>
      </c>
      <c r="D15" s="34" t="b">
        <f t="shared" si="0"/>
        <v>0</v>
      </c>
      <c r="E15" s="34" t="b">
        <f t="shared" si="0"/>
        <v>0</v>
      </c>
      <c r="F15" s="34" t="b">
        <f t="shared" si="1"/>
        <v>0</v>
      </c>
      <c r="G15" s="34" t="b">
        <f t="shared" si="1"/>
        <v>0</v>
      </c>
      <c r="H15" s="34" t="b">
        <f t="shared" si="2"/>
        <v>0</v>
      </c>
      <c r="I15" s="34" t="b">
        <f t="shared" si="3"/>
        <v>0</v>
      </c>
      <c r="J15" s="34" t="b">
        <f t="shared" si="4"/>
        <v>0</v>
      </c>
      <c r="K15" s="34" t="b">
        <f t="shared" si="5"/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6</v>
      </c>
      <c r="Z15" s="26">
        <v>13</v>
      </c>
      <c r="AA15" s="26">
        <v>0</v>
      </c>
      <c r="AB15" s="26">
        <v>0</v>
      </c>
      <c r="AC15" s="26">
        <v>0</v>
      </c>
    </row>
    <row r="16" spans="3:29" x14ac:dyDescent="0.2">
      <c r="C16" s="34" t="b">
        <f t="shared" si="0"/>
        <v>1</v>
      </c>
      <c r="D16" s="34" t="b">
        <f t="shared" si="0"/>
        <v>1</v>
      </c>
      <c r="E16" s="34" t="b">
        <f t="shared" si="0"/>
        <v>1</v>
      </c>
      <c r="F16" s="34" t="b">
        <f t="shared" si="1"/>
        <v>1</v>
      </c>
      <c r="G16" s="34" t="b">
        <f t="shared" si="1"/>
        <v>1</v>
      </c>
      <c r="H16" s="34" t="b">
        <f t="shared" si="2"/>
        <v>1</v>
      </c>
      <c r="I16" s="34" t="b">
        <f t="shared" si="3"/>
        <v>1</v>
      </c>
      <c r="J16" s="34" t="b">
        <f t="shared" si="4"/>
        <v>1</v>
      </c>
      <c r="K16" s="34" t="b">
        <f t="shared" si="5"/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6">
        <v>1</v>
      </c>
      <c r="X16" s="26">
        <v>1</v>
      </c>
      <c r="Y16" s="26">
        <v>6</v>
      </c>
      <c r="Z16" s="26">
        <v>14</v>
      </c>
      <c r="AA16" s="26">
        <v>1</v>
      </c>
      <c r="AB16" s="26">
        <v>1</v>
      </c>
      <c r="AC16" s="26">
        <v>1</v>
      </c>
    </row>
    <row r="17" spans="3:29" x14ac:dyDescent="0.2">
      <c r="C17" s="34" t="b">
        <f t="shared" si="0"/>
        <v>0</v>
      </c>
      <c r="D17" s="34" t="b">
        <f t="shared" si="0"/>
        <v>0</v>
      </c>
      <c r="E17" s="34" t="b">
        <f t="shared" si="0"/>
        <v>0</v>
      </c>
      <c r="F17" s="34" t="b">
        <f t="shared" si="1"/>
        <v>0</v>
      </c>
      <c r="G17" s="34" t="b">
        <f t="shared" si="1"/>
        <v>0</v>
      </c>
      <c r="H17" s="34" t="b">
        <f t="shared" si="2"/>
        <v>0</v>
      </c>
      <c r="I17" s="34" t="b">
        <f t="shared" si="3"/>
        <v>0</v>
      </c>
      <c r="J17" s="34" t="b">
        <f t="shared" si="4"/>
        <v>0</v>
      </c>
      <c r="K17" s="34" t="b">
        <f t="shared" si="5"/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6</v>
      </c>
      <c r="Z17" s="26">
        <v>15</v>
      </c>
      <c r="AA17" s="26">
        <v>0</v>
      </c>
      <c r="AB17" s="26">
        <v>0</v>
      </c>
      <c r="AC17" s="26">
        <v>0</v>
      </c>
    </row>
    <row r="18" spans="3:29" x14ac:dyDescent="0.2">
      <c r="C18" s="34" t="b">
        <f t="shared" ref="C18:E81" si="6">OR(L18)</f>
        <v>1</v>
      </c>
      <c r="D18" s="34" t="b">
        <f t="shared" si="6"/>
        <v>1</v>
      </c>
      <c r="E18" s="34" t="b">
        <f t="shared" si="6"/>
        <v>1</v>
      </c>
      <c r="F18" s="34" t="b">
        <f t="shared" ref="F18:G81" si="7">OR(W18)</f>
        <v>1</v>
      </c>
      <c r="G18" s="34" t="b">
        <f t="shared" si="7"/>
        <v>1</v>
      </c>
      <c r="H18" s="34" t="b">
        <f t="shared" si="2"/>
        <v>1</v>
      </c>
      <c r="I18" s="34" t="b">
        <f t="shared" si="3"/>
        <v>1</v>
      </c>
      <c r="J18" s="34" t="b">
        <f t="shared" si="4"/>
        <v>1</v>
      </c>
      <c r="K18" s="34" t="b">
        <f t="shared" si="5"/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6</v>
      </c>
      <c r="Z18" s="26">
        <v>16</v>
      </c>
      <c r="AA18" s="26">
        <v>1</v>
      </c>
      <c r="AB18" s="26">
        <v>1</v>
      </c>
      <c r="AC18" s="26">
        <v>1</v>
      </c>
    </row>
    <row r="19" spans="3:29" x14ac:dyDescent="0.2">
      <c r="C19" s="34" t="b">
        <f t="shared" si="6"/>
        <v>0</v>
      </c>
      <c r="D19" s="34" t="b">
        <f t="shared" si="6"/>
        <v>0</v>
      </c>
      <c r="E19" s="34" t="b">
        <f t="shared" si="6"/>
        <v>0</v>
      </c>
      <c r="F19" s="34" t="b">
        <f t="shared" si="7"/>
        <v>0</v>
      </c>
      <c r="G19" s="34" t="b">
        <f t="shared" si="7"/>
        <v>0</v>
      </c>
      <c r="H19" s="34" t="b">
        <f t="shared" si="2"/>
        <v>0</v>
      </c>
      <c r="I19" s="34" t="b">
        <f t="shared" si="3"/>
        <v>0</v>
      </c>
      <c r="J19" s="34" t="b">
        <f t="shared" si="4"/>
        <v>0</v>
      </c>
      <c r="K19" s="34" t="b">
        <f t="shared" si="5"/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6</v>
      </c>
      <c r="Z19" s="26">
        <v>17</v>
      </c>
      <c r="AA19" s="26">
        <v>0</v>
      </c>
      <c r="AB19" s="26">
        <v>0</v>
      </c>
      <c r="AC19" s="26">
        <v>0</v>
      </c>
    </row>
    <row r="20" spans="3:29" x14ac:dyDescent="0.2">
      <c r="C20" s="34" t="b">
        <f t="shared" si="6"/>
        <v>0</v>
      </c>
      <c r="D20" s="34" t="b">
        <f t="shared" si="6"/>
        <v>0</v>
      </c>
      <c r="E20" s="34" t="b">
        <f t="shared" si="6"/>
        <v>0</v>
      </c>
      <c r="F20" s="34" t="b">
        <f t="shared" si="7"/>
        <v>0</v>
      </c>
      <c r="G20" s="34" t="b">
        <f t="shared" si="7"/>
        <v>0</v>
      </c>
      <c r="H20" s="34" t="b">
        <f t="shared" si="2"/>
        <v>0</v>
      </c>
      <c r="I20" s="34" t="b">
        <f t="shared" si="3"/>
        <v>0</v>
      </c>
      <c r="J20" s="34" t="b">
        <f t="shared" si="4"/>
        <v>0</v>
      </c>
      <c r="K20" s="34" t="b">
        <f t="shared" si="5"/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18</v>
      </c>
      <c r="AA20" s="26">
        <v>0</v>
      </c>
      <c r="AB20" s="26">
        <v>0</v>
      </c>
      <c r="AC20" s="26">
        <v>0</v>
      </c>
    </row>
    <row r="21" spans="3:29" x14ac:dyDescent="0.2">
      <c r="C21" s="34" t="b">
        <f t="shared" si="6"/>
        <v>1</v>
      </c>
      <c r="D21" s="34" t="b">
        <f t="shared" si="6"/>
        <v>1</v>
      </c>
      <c r="E21" s="34" t="b">
        <f t="shared" si="6"/>
        <v>1</v>
      </c>
      <c r="F21" s="34" t="b">
        <f t="shared" si="7"/>
        <v>1</v>
      </c>
      <c r="G21" s="34" t="b">
        <f t="shared" si="7"/>
        <v>1</v>
      </c>
      <c r="H21" s="34" t="b">
        <f t="shared" si="2"/>
        <v>1</v>
      </c>
      <c r="I21" s="34" t="b">
        <f t="shared" si="3"/>
        <v>1</v>
      </c>
      <c r="J21" s="34" t="b">
        <f t="shared" si="4"/>
        <v>1</v>
      </c>
      <c r="K21" s="34" t="b">
        <f t="shared" si="5"/>
        <v>1</v>
      </c>
      <c r="L21" s="26">
        <v>1</v>
      </c>
      <c r="M21" s="26">
        <v>1</v>
      </c>
      <c r="N21" s="26">
        <v>1</v>
      </c>
      <c r="O21" s="26">
        <v>1</v>
      </c>
      <c r="P21" s="26">
        <v>1</v>
      </c>
      <c r="Q21" s="26">
        <v>1</v>
      </c>
      <c r="R21" s="26">
        <v>1</v>
      </c>
      <c r="S21" s="26">
        <v>1</v>
      </c>
      <c r="T21" s="26">
        <v>1</v>
      </c>
      <c r="U21" s="26">
        <v>1</v>
      </c>
      <c r="V21" s="26">
        <v>1</v>
      </c>
      <c r="W21" s="26">
        <v>1</v>
      </c>
      <c r="X21" s="26">
        <v>1</v>
      </c>
      <c r="Y21" s="26">
        <v>6</v>
      </c>
      <c r="Z21" s="26">
        <v>19</v>
      </c>
      <c r="AA21" s="26">
        <v>1</v>
      </c>
      <c r="AB21" s="26">
        <v>1</v>
      </c>
      <c r="AC21" s="26">
        <v>1</v>
      </c>
    </row>
    <row r="22" spans="3:29" x14ac:dyDescent="0.2">
      <c r="C22" s="34" t="b">
        <f t="shared" si="6"/>
        <v>0</v>
      </c>
      <c r="D22" s="34" t="b">
        <f t="shared" si="6"/>
        <v>0</v>
      </c>
      <c r="E22" s="34" t="b">
        <f t="shared" si="6"/>
        <v>0</v>
      </c>
      <c r="F22" s="34" t="b">
        <f t="shared" si="7"/>
        <v>0</v>
      </c>
      <c r="G22" s="34" t="b">
        <f t="shared" si="7"/>
        <v>0</v>
      </c>
      <c r="H22" s="34" t="b">
        <f t="shared" si="2"/>
        <v>0</v>
      </c>
      <c r="I22" s="34" t="b">
        <f t="shared" si="3"/>
        <v>0</v>
      </c>
      <c r="J22" s="34" t="b">
        <f t="shared" si="4"/>
        <v>0</v>
      </c>
      <c r="K22" s="34" t="b">
        <f t="shared" si="5"/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6</v>
      </c>
      <c r="Z22" s="26">
        <v>20</v>
      </c>
      <c r="AA22" s="26">
        <v>0</v>
      </c>
      <c r="AB22" s="26">
        <v>0</v>
      </c>
      <c r="AC22" s="26">
        <v>0</v>
      </c>
    </row>
    <row r="23" spans="3:29" x14ac:dyDescent="0.2">
      <c r="C23" s="34" t="b">
        <f t="shared" si="6"/>
        <v>0</v>
      </c>
      <c r="D23" s="34" t="b">
        <f t="shared" si="6"/>
        <v>0</v>
      </c>
      <c r="E23" s="34" t="b">
        <f t="shared" si="6"/>
        <v>0</v>
      </c>
      <c r="F23" s="34" t="b">
        <f t="shared" si="7"/>
        <v>0</v>
      </c>
      <c r="G23" s="34" t="b">
        <f t="shared" si="7"/>
        <v>0</v>
      </c>
      <c r="H23" s="34" t="b">
        <f t="shared" si="2"/>
        <v>0</v>
      </c>
      <c r="I23" s="34" t="b">
        <f t="shared" si="3"/>
        <v>0</v>
      </c>
      <c r="J23" s="34" t="b">
        <f t="shared" si="4"/>
        <v>0</v>
      </c>
      <c r="K23" s="34" t="b">
        <f t="shared" si="5"/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6</v>
      </c>
      <c r="Z23" s="26">
        <v>21</v>
      </c>
      <c r="AA23" s="26">
        <v>0</v>
      </c>
      <c r="AB23" s="26">
        <v>0</v>
      </c>
      <c r="AC23" s="26">
        <v>0</v>
      </c>
    </row>
    <row r="24" spans="3:29" x14ac:dyDescent="0.2">
      <c r="C24" s="34" t="b">
        <f t="shared" si="6"/>
        <v>0</v>
      </c>
      <c r="D24" s="34" t="b">
        <f t="shared" si="6"/>
        <v>0</v>
      </c>
      <c r="E24" s="34" t="b">
        <f t="shared" si="6"/>
        <v>0</v>
      </c>
      <c r="F24" s="34" t="b">
        <f t="shared" si="7"/>
        <v>0</v>
      </c>
      <c r="G24" s="34" t="b">
        <f t="shared" si="7"/>
        <v>0</v>
      </c>
      <c r="H24" s="34" t="b">
        <f t="shared" si="2"/>
        <v>0</v>
      </c>
      <c r="I24" s="34" t="b">
        <f t="shared" si="3"/>
        <v>0</v>
      </c>
      <c r="J24" s="34" t="b">
        <f t="shared" si="4"/>
        <v>0</v>
      </c>
      <c r="K24" s="34" t="b">
        <f t="shared" si="5"/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6</v>
      </c>
      <c r="Z24" s="26">
        <v>22</v>
      </c>
      <c r="AA24" s="26">
        <v>0</v>
      </c>
      <c r="AB24" s="26">
        <v>0</v>
      </c>
      <c r="AC24" s="26">
        <v>0</v>
      </c>
    </row>
    <row r="25" spans="3:29" x14ac:dyDescent="0.2">
      <c r="C25" s="34" t="b">
        <f t="shared" si="6"/>
        <v>0</v>
      </c>
      <c r="D25" s="34" t="b">
        <f t="shared" si="6"/>
        <v>0</v>
      </c>
      <c r="E25" s="34" t="b">
        <f t="shared" si="6"/>
        <v>0</v>
      </c>
      <c r="F25" s="34" t="b">
        <f t="shared" si="7"/>
        <v>0</v>
      </c>
      <c r="G25" s="34" t="b">
        <f t="shared" si="7"/>
        <v>0</v>
      </c>
      <c r="H25" s="34" t="b">
        <f t="shared" si="2"/>
        <v>0</v>
      </c>
      <c r="I25" s="34" t="b">
        <f t="shared" si="3"/>
        <v>0</v>
      </c>
      <c r="J25" s="34" t="b">
        <f t="shared" si="4"/>
        <v>0</v>
      </c>
      <c r="K25" s="34" t="b">
        <f t="shared" si="5"/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6</v>
      </c>
      <c r="Z25" s="26">
        <v>23</v>
      </c>
      <c r="AA25" s="26">
        <v>0</v>
      </c>
      <c r="AB25" s="26">
        <v>0</v>
      </c>
      <c r="AC25" s="26">
        <v>0</v>
      </c>
    </row>
    <row r="26" spans="3:29" x14ac:dyDescent="0.2">
      <c r="C26" s="34" t="b">
        <f t="shared" si="6"/>
        <v>0</v>
      </c>
      <c r="D26" s="34" t="b">
        <f t="shared" si="6"/>
        <v>0</v>
      </c>
      <c r="E26" s="34" t="b">
        <f t="shared" si="6"/>
        <v>0</v>
      </c>
      <c r="F26" s="34" t="b">
        <f t="shared" si="7"/>
        <v>0</v>
      </c>
      <c r="G26" s="34" t="b">
        <f t="shared" si="7"/>
        <v>0</v>
      </c>
      <c r="H26" s="34" t="b">
        <f t="shared" si="2"/>
        <v>0</v>
      </c>
      <c r="I26" s="34" t="b">
        <f t="shared" si="3"/>
        <v>0</v>
      </c>
      <c r="J26" s="34" t="b">
        <f t="shared" si="4"/>
        <v>0</v>
      </c>
      <c r="K26" s="34" t="b">
        <f t="shared" si="5"/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6</v>
      </c>
      <c r="Z26" s="26">
        <v>24</v>
      </c>
      <c r="AA26" s="26">
        <v>0</v>
      </c>
      <c r="AB26" s="26">
        <v>0</v>
      </c>
      <c r="AC26" s="26">
        <v>0</v>
      </c>
    </row>
    <row r="27" spans="3:29" x14ac:dyDescent="0.2">
      <c r="C27" s="34" t="b">
        <f t="shared" si="6"/>
        <v>0</v>
      </c>
      <c r="D27" s="34" t="b">
        <f t="shared" si="6"/>
        <v>0</v>
      </c>
      <c r="E27" s="34" t="b">
        <f t="shared" si="6"/>
        <v>0</v>
      </c>
      <c r="F27" s="34" t="b">
        <f t="shared" si="7"/>
        <v>0</v>
      </c>
      <c r="G27" s="34" t="b">
        <f t="shared" si="7"/>
        <v>0</v>
      </c>
      <c r="H27" s="34" t="b">
        <f t="shared" si="2"/>
        <v>0</v>
      </c>
      <c r="I27" s="34" t="b">
        <f t="shared" si="3"/>
        <v>0</v>
      </c>
      <c r="J27" s="34" t="b">
        <f t="shared" si="4"/>
        <v>0</v>
      </c>
      <c r="K27" s="34" t="b">
        <f t="shared" si="5"/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6</v>
      </c>
      <c r="Z27" s="26">
        <v>25</v>
      </c>
      <c r="AA27" s="26">
        <v>0</v>
      </c>
      <c r="AB27" s="26">
        <v>0</v>
      </c>
      <c r="AC27" s="26">
        <v>0</v>
      </c>
    </row>
    <row r="28" spans="3:29" x14ac:dyDescent="0.2">
      <c r="C28" s="34" t="b">
        <f t="shared" si="6"/>
        <v>0</v>
      </c>
      <c r="D28" s="34" t="b">
        <f t="shared" si="6"/>
        <v>0</v>
      </c>
      <c r="E28" s="34" t="b">
        <f t="shared" si="6"/>
        <v>0</v>
      </c>
      <c r="F28" s="34" t="b">
        <f t="shared" si="7"/>
        <v>0</v>
      </c>
      <c r="G28" s="34" t="b">
        <f t="shared" si="7"/>
        <v>0</v>
      </c>
      <c r="H28" s="34" t="b">
        <f t="shared" si="2"/>
        <v>0</v>
      </c>
      <c r="I28" s="34" t="b">
        <f t="shared" si="3"/>
        <v>0</v>
      </c>
      <c r="J28" s="34" t="b">
        <f t="shared" si="4"/>
        <v>0</v>
      </c>
      <c r="K28" s="34" t="b">
        <f t="shared" si="5"/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6</v>
      </c>
      <c r="Z28" s="26">
        <v>26</v>
      </c>
      <c r="AA28" s="26">
        <v>0</v>
      </c>
      <c r="AB28" s="26">
        <v>0</v>
      </c>
      <c r="AC28" s="26">
        <v>0</v>
      </c>
    </row>
    <row r="29" spans="3:29" x14ac:dyDescent="0.2">
      <c r="C29" s="34" t="b">
        <f t="shared" si="6"/>
        <v>0</v>
      </c>
      <c r="D29" s="34" t="b">
        <f t="shared" si="6"/>
        <v>0</v>
      </c>
      <c r="E29" s="34" t="b">
        <f t="shared" si="6"/>
        <v>0</v>
      </c>
      <c r="F29" s="34" t="b">
        <f t="shared" si="7"/>
        <v>0</v>
      </c>
      <c r="G29" s="34" t="b">
        <f t="shared" si="7"/>
        <v>0</v>
      </c>
      <c r="H29" s="34" t="b">
        <f t="shared" si="2"/>
        <v>0</v>
      </c>
      <c r="I29" s="34" t="b">
        <f t="shared" si="3"/>
        <v>0</v>
      </c>
      <c r="J29" s="34" t="b">
        <f t="shared" si="4"/>
        <v>0</v>
      </c>
      <c r="K29" s="34" t="b">
        <f t="shared" si="5"/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6</v>
      </c>
      <c r="Z29" s="26">
        <v>27</v>
      </c>
      <c r="AA29" s="26">
        <v>0</v>
      </c>
      <c r="AB29" s="26">
        <v>0</v>
      </c>
      <c r="AC29" s="26">
        <v>0</v>
      </c>
    </row>
    <row r="30" spans="3:29" x14ac:dyDescent="0.2">
      <c r="C30" s="34" t="b">
        <f t="shared" si="6"/>
        <v>1</v>
      </c>
      <c r="D30" s="34" t="b">
        <f t="shared" si="6"/>
        <v>1</v>
      </c>
      <c r="E30" s="34" t="b">
        <f t="shared" si="6"/>
        <v>1</v>
      </c>
      <c r="F30" s="34" t="b">
        <f t="shared" si="7"/>
        <v>1</v>
      </c>
      <c r="G30" s="34" t="b">
        <f t="shared" si="7"/>
        <v>1</v>
      </c>
      <c r="H30" s="34" t="b">
        <f t="shared" si="2"/>
        <v>1</v>
      </c>
      <c r="I30" s="34" t="b">
        <f t="shared" si="3"/>
        <v>1</v>
      </c>
      <c r="J30" s="34" t="b">
        <f t="shared" si="4"/>
        <v>1</v>
      </c>
      <c r="K30" s="34" t="b">
        <f t="shared" si="5"/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6">
        <v>1</v>
      </c>
      <c r="X30" s="26">
        <v>1</v>
      </c>
      <c r="Y30" s="26">
        <v>6</v>
      </c>
      <c r="Z30" s="26">
        <v>28</v>
      </c>
      <c r="AA30" s="26">
        <v>1</v>
      </c>
      <c r="AB30" s="26">
        <v>1</v>
      </c>
      <c r="AC30" s="26">
        <v>1</v>
      </c>
    </row>
    <row r="31" spans="3:29" x14ac:dyDescent="0.2">
      <c r="C31" s="34" t="b">
        <f t="shared" si="6"/>
        <v>0</v>
      </c>
      <c r="D31" s="34" t="b">
        <f t="shared" si="6"/>
        <v>0</v>
      </c>
      <c r="E31" s="34" t="b">
        <f t="shared" si="6"/>
        <v>0</v>
      </c>
      <c r="F31" s="34" t="b">
        <f t="shared" si="7"/>
        <v>0</v>
      </c>
      <c r="G31" s="34" t="b">
        <f t="shared" si="7"/>
        <v>0</v>
      </c>
      <c r="H31" s="34" t="b">
        <f t="shared" si="2"/>
        <v>0</v>
      </c>
      <c r="I31" s="34" t="b">
        <f t="shared" si="3"/>
        <v>0</v>
      </c>
      <c r="J31" s="34" t="b">
        <f t="shared" si="4"/>
        <v>0</v>
      </c>
      <c r="K31" s="34" t="b">
        <f t="shared" si="5"/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6</v>
      </c>
      <c r="Z31" s="26">
        <v>29</v>
      </c>
      <c r="AA31" s="26">
        <v>0</v>
      </c>
      <c r="AB31" s="26">
        <v>0</v>
      </c>
      <c r="AC31" s="26">
        <v>0</v>
      </c>
    </row>
    <row r="32" spans="3:29" x14ac:dyDescent="0.2">
      <c r="C32" s="34" t="b">
        <f t="shared" si="6"/>
        <v>1</v>
      </c>
      <c r="D32" s="34" t="b">
        <f t="shared" si="6"/>
        <v>1</v>
      </c>
      <c r="E32" s="34" t="b">
        <f t="shared" si="6"/>
        <v>1</v>
      </c>
      <c r="F32" s="34" t="b">
        <f t="shared" si="7"/>
        <v>1</v>
      </c>
      <c r="G32" s="34" t="b">
        <f t="shared" si="7"/>
        <v>1</v>
      </c>
      <c r="H32" s="34" t="b">
        <f t="shared" si="2"/>
        <v>1</v>
      </c>
      <c r="I32" s="34" t="b">
        <f t="shared" si="3"/>
        <v>1</v>
      </c>
      <c r="J32" s="34" t="b">
        <f t="shared" si="4"/>
        <v>1</v>
      </c>
      <c r="K32" s="34" t="b">
        <f t="shared" si="5"/>
        <v>1</v>
      </c>
      <c r="L32" s="26">
        <v>1</v>
      </c>
      <c r="M32" s="26">
        <v>1</v>
      </c>
      <c r="N32" s="26">
        <v>1</v>
      </c>
      <c r="O32" s="26">
        <v>0</v>
      </c>
      <c r="P32" s="26">
        <v>1</v>
      </c>
      <c r="Q32" s="26">
        <v>1</v>
      </c>
      <c r="R32" s="26">
        <v>0</v>
      </c>
      <c r="S32" s="26">
        <v>0</v>
      </c>
      <c r="T32" s="26">
        <v>1</v>
      </c>
      <c r="U32" s="26">
        <v>1</v>
      </c>
      <c r="V32" s="26">
        <v>1</v>
      </c>
      <c r="W32" s="26">
        <v>1</v>
      </c>
      <c r="X32" s="26">
        <v>1</v>
      </c>
      <c r="Y32" s="26">
        <v>6</v>
      </c>
      <c r="Z32" s="26">
        <v>30</v>
      </c>
      <c r="AA32" s="26">
        <v>1</v>
      </c>
      <c r="AB32" s="26">
        <v>1</v>
      </c>
      <c r="AC32" s="26">
        <v>1</v>
      </c>
    </row>
    <row r="33" spans="3:29" x14ac:dyDescent="0.2">
      <c r="C33" s="34" t="b">
        <f t="shared" si="6"/>
        <v>0</v>
      </c>
      <c r="D33" s="34" t="b">
        <f t="shared" si="6"/>
        <v>0</v>
      </c>
      <c r="E33" s="34" t="b">
        <f t="shared" si="6"/>
        <v>0</v>
      </c>
      <c r="F33" s="34" t="b">
        <f t="shared" si="7"/>
        <v>0</v>
      </c>
      <c r="G33" s="34" t="b">
        <f t="shared" si="7"/>
        <v>0</v>
      </c>
      <c r="H33" s="34" t="b">
        <f t="shared" si="2"/>
        <v>0</v>
      </c>
      <c r="I33" s="34" t="b">
        <f t="shared" si="3"/>
        <v>0</v>
      </c>
      <c r="J33" s="34" t="b">
        <f t="shared" si="4"/>
        <v>0</v>
      </c>
      <c r="K33" s="34" t="b">
        <f t="shared" si="5"/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6</v>
      </c>
      <c r="Z33" s="26">
        <v>31</v>
      </c>
      <c r="AA33" s="26">
        <v>0</v>
      </c>
      <c r="AB33" s="26">
        <v>0</v>
      </c>
      <c r="AC33" s="26">
        <v>0</v>
      </c>
    </row>
    <row r="34" spans="3:29" x14ac:dyDescent="0.2">
      <c r="C34" s="34" t="b">
        <f t="shared" si="6"/>
        <v>0</v>
      </c>
      <c r="D34" s="34" t="b">
        <f t="shared" si="6"/>
        <v>0</v>
      </c>
      <c r="E34" s="34" t="b">
        <f t="shared" si="6"/>
        <v>0</v>
      </c>
      <c r="F34" s="34" t="b">
        <f t="shared" si="7"/>
        <v>0</v>
      </c>
      <c r="G34" s="34" t="b">
        <f t="shared" si="7"/>
        <v>0</v>
      </c>
      <c r="H34" s="34" t="b">
        <f t="shared" si="2"/>
        <v>0</v>
      </c>
      <c r="I34" s="34" t="b">
        <f t="shared" si="3"/>
        <v>0</v>
      </c>
      <c r="J34" s="34" t="b">
        <f t="shared" si="4"/>
        <v>0</v>
      </c>
      <c r="K34" s="34" t="b">
        <f t="shared" si="5"/>
        <v>1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6</v>
      </c>
      <c r="Z34" s="26">
        <v>32</v>
      </c>
      <c r="AA34" s="26">
        <v>1</v>
      </c>
      <c r="AB34" s="26">
        <v>0</v>
      </c>
      <c r="AC34" s="26">
        <v>0</v>
      </c>
    </row>
    <row r="35" spans="3:29" x14ac:dyDescent="0.2">
      <c r="C35" s="34" t="b">
        <f t="shared" si="6"/>
        <v>1</v>
      </c>
      <c r="D35" s="34" t="b">
        <f t="shared" si="6"/>
        <v>1</v>
      </c>
      <c r="E35" s="34" t="b">
        <f t="shared" si="6"/>
        <v>1</v>
      </c>
      <c r="F35" s="34" t="b">
        <f t="shared" si="7"/>
        <v>1</v>
      </c>
      <c r="G35" s="34" t="b">
        <f t="shared" si="7"/>
        <v>1</v>
      </c>
      <c r="H35" s="34" t="b">
        <f t="shared" si="2"/>
        <v>1</v>
      </c>
      <c r="I35" s="34" t="b">
        <f t="shared" si="3"/>
        <v>1</v>
      </c>
      <c r="J35" s="34" t="b">
        <f t="shared" si="4"/>
        <v>1</v>
      </c>
      <c r="K35" s="34" t="b">
        <f t="shared" si="5"/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1</v>
      </c>
      <c r="W35" s="26">
        <v>1</v>
      </c>
      <c r="X35" s="26">
        <v>1</v>
      </c>
      <c r="Y35" s="26">
        <v>6</v>
      </c>
      <c r="Z35" s="26">
        <v>33</v>
      </c>
      <c r="AA35" s="26">
        <v>1</v>
      </c>
      <c r="AB35" s="26">
        <v>1</v>
      </c>
      <c r="AC35" s="26">
        <v>1</v>
      </c>
    </row>
    <row r="36" spans="3:29" x14ac:dyDescent="0.2">
      <c r="C36" s="34" t="b">
        <f t="shared" si="6"/>
        <v>0</v>
      </c>
      <c r="D36" s="34" t="b">
        <f t="shared" si="6"/>
        <v>0</v>
      </c>
      <c r="E36" s="34" t="b">
        <f t="shared" si="6"/>
        <v>0</v>
      </c>
      <c r="F36" s="34" t="b">
        <f t="shared" si="7"/>
        <v>0</v>
      </c>
      <c r="G36" s="34" t="b">
        <f t="shared" si="7"/>
        <v>0</v>
      </c>
      <c r="H36" s="34" t="b">
        <f t="shared" si="2"/>
        <v>0</v>
      </c>
      <c r="I36" s="34" t="b">
        <f t="shared" si="3"/>
        <v>0</v>
      </c>
      <c r="J36" s="34" t="b">
        <f t="shared" si="4"/>
        <v>0</v>
      </c>
      <c r="K36" s="34" t="b">
        <f t="shared" si="5"/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6</v>
      </c>
      <c r="Z36" s="26">
        <v>34</v>
      </c>
      <c r="AA36" s="26">
        <v>0</v>
      </c>
      <c r="AB36" s="26">
        <v>0</v>
      </c>
      <c r="AC36" s="26">
        <v>0</v>
      </c>
    </row>
    <row r="37" spans="3:29" x14ac:dyDescent="0.2">
      <c r="C37" s="34" t="b">
        <f t="shared" si="6"/>
        <v>1</v>
      </c>
      <c r="D37" s="34" t="b">
        <f t="shared" si="6"/>
        <v>1</v>
      </c>
      <c r="E37" s="34" t="b">
        <f t="shared" si="6"/>
        <v>1</v>
      </c>
      <c r="F37" s="34" t="b">
        <f t="shared" si="7"/>
        <v>1</v>
      </c>
      <c r="G37" s="34" t="b">
        <f t="shared" si="7"/>
        <v>1</v>
      </c>
      <c r="H37" s="34" t="b">
        <f t="shared" si="2"/>
        <v>1</v>
      </c>
      <c r="I37" s="34" t="b">
        <f t="shared" si="3"/>
        <v>1</v>
      </c>
      <c r="J37" s="34" t="b">
        <f t="shared" si="4"/>
        <v>1</v>
      </c>
      <c r="K37" s="34" t="b">
        <f t="shared" si="5"/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0</v>
      </c>
      <c r="S37" s="26">
        <v>0</v>
      </c>
      <c r="T37" s="26">
        <v>1</v>
      </c>
      <c r="U37" s="26">
        <v>0</v>
      </c>
      <c r="V37" s="26">
        <v>1</v>
      </c>
      <c r="W37" s="26">
        <v>1</v>
      </c>
      <c r="X37" s="26">
        <v>1</v>
      </c>
      <c r="Y37" s="26">
        <v>6</v>
      </c>
      <c r="Z37" s="26">
        <v>35</v>
      </c>
      <c r="AA37" s="26">
        <v>1</v>
      </c>
      <c r="AB37" s="26">
        <v>1</v>
      </c>
      <c r="AC37" s="26">
        <v>1</v>
      </c>
    </row>
    <row r="38" spans="3:29" x14ac:dyDescent="0.2">
      <c r="C38" s="34" t="b">
        <f t="shared" si="6"/>
        <v>1</v>
      </c>
      <c r="D38" s="34" t="b">
        <f t="shared" si="6"/>
        <v>1</v>
      </c>
      <c r="E38" s="34" t="b">
        <f t="shared" si="6"/>
        <v>1</v>
      </c>
      <c r="F38" s="34" t="b">
        <f t="shared" si="7"/>
        <v>1</v>
      </c>
      <c r="G38" s="34" t="b">
        <f t="shared" si="7"/>
        <v>1</v>
      </c>
      <c r="H38" s="34" t="b">
        <f t="shared" si="2"/>
        <v>1</v>
      </c>
      <c r="I38" s="34" t="b">
        <f t="shared" si="3"/>
        <v>1</v>
      </c>
      <c r="J38" s="34" t="b">
        <f t="shared" si="4"/>
        <v>1</v>
      </c>
      <c r="K38" s="34" t="b">
        <f t="shared" si="5"/>
        <v>1</v>
      </c>
      <c r="L38" s="26">
        <v>1</v>
      </c>
      <c r="M38" s="26">
        <v>1</v>
      </c>
      <c r="N38" s="26">
        <v>1</v>
      </c>
      <c r="O38" s="26">
        <v>1</v>
      </c>
      <c r="P38" s="26">
        <v>1</v>
      </c>
      <c r="Q38" s="26">
        <v>1</v>
      </c>
      <c r="R38" s="26">
        <v>1</v>
      </c>
      <c r="S38" s="26">
        <v>1</v>
      </c>
      <c r="T38" s="26">
        <v>1</v>
      </c>
      <c r="U38" s="26">
        <v>1</v>
      </c>
      <c r="V38" s="26">
        <v>1</v>
      </c>
      <c r="W38" s="26">
        <v>1</v>
      </c>
      <c r="X38" s="26">
        <v>1</v>
      </c>
      <c r="Y38" s="26">
        <v>6</v>
      </c>
      <c r="Z38" s="26">
        <v>36</v>
      </c>
      <c r="AA38" s="26">
        <v>1</v>
      </c>
      <c r="AB38" s="26">
        <v>1</v>
      </c>
      <c r="AC38" s="26">
        <v>1</v>
      </c>
    </row>
    <row r="39" spans="3:29" x14ac:dyDescent="0.2">
      <c r="C39" s="34" t="b">
        <f t="shared" si="6"/>
        <v>1</v>
      </c>
      <c r="D39" s="34" t="b">
        <f t="shared" si="6"/>
        <v>1</v>
      </c>
      <c r="E39" s="34" t="b">
        <f t="shared" si="6"/>
        <v>1</v>
      </c>
      <c r="F39" s="34" t="b">
        <f t="shared" si="7"/>
        <v>1</v>
      </c>
      <c r="G39" s="34" t="b">
        <f t="shared" si="7"/>
        <v>1</v>
      </c>
      <c r="H39" s="34" t="b">
        <f t="shared" si="2"/>
        <v>1</v>
      </c>
      <c r="I39" s="34" t="b">
        <f t="shared" si="3"/>
        <v>1</v>
      </c>
      <c r="J39" s="34" t="b">
        <f t="shared" si="4"/>
        <v>1</v>
      </c>
      <c r="K39" s="34" t="b">
        <f t="shared" si="5"/>
        <v>1</v>
      </c>
      <c r="L39" s="26">
        <v>1</v>
      </c>
      <c r="M39" s="26">
        <v>1</v>
      </c>
      <c r="N39" s="26">
        <v>1</v>
      </c>
      <c r="O39" s="26">
        <v>1</v>
      </c>
      <c r="P39" s="26">
        <v>1</v>
      </c>
      <c r="Q39" s="26">
        <v>1</v>
      </c>
      <c r="R39" s="26">
        <v>1</v>
      </c>
      <c r="S39" s="26">
        <v>1</v>
      </c>
      <c r="T39" s="26">
        <v>1</v>
      </c>
      <c r="U39" s="26">
        <v>1</v>
      </c>
      <c r="V39" s="26">
        <v>1</v>
      </c>
      <c r="W39" s="26">
        <v>1</v>
      </c>
      <c r="X39" s="26">
        <v>1</v>
      </c>
      <c r="Y39" s="26">
        <v>6</v>
      </c>
      <c r="Z39" s="26">
        <v>37</v>
      </c>
      <c r="AA39" s="26">
        <v>1</v>
      </c>
      <c r="AB39" s="26">
        <v>1</v>
      </c>
      <c r="AC39" s="26">
        <v>1</v>
      </c>
    </row>
    <row r="40" spans="3:29" x14ac:dyDescent="0.2">
      <c r="C40" s="34" t="b">
        <f t="shared" si="6"/>
        <v>1</v>
      </c>
      <c r="D40" s="34" t="b">
        <f t="shared" si="6"/>
        <v>1</v>
      </c>
      <c r="E40" s="34" t="b">
        <f t="shared" si="6"/>
        <v>1</v>
      </c>
      <c r="F40" s="34" t="b">
        <f t="shared" si="7"/>
        <v>1</v>
      </c>
      <c r="G40" s="34" t="b">
        <f t="shared" si="7"/>
        <v>1</v>
      </c>
      <c r="H40" s="34" t="b">
        <f t="shared" si="2"/>
        <v>1</v>
      </c>
      <c r="I40" s="34" t="b">
        <f t="shared" si="3"/>
        <v>1</v>
      </c>
      <c r="J40" s="34" t="b">
        <f t="shared" si="4"/>
        <v>1</v>
      </c>
      <c r="K40" s="34" t="b">
        <f t="shared" si="5"/>
        <v>1</v>
      </c>
      <c r="L40" s="26">
        <v>1</v>
      </c>
      <c r="M40" s="26">
        <v>1</v>
      </c>
      <c r="N40" s="26">
        <v>1</v>
      </c>
      <c r="O40" s="26">
        <v>1</v>
      </c>
      <c r="P40" s="26">
        <v>1</v>
      </c>
      <c r="Q40" s="26">
        <v>1</v>
      </c>
      <c r="R40" s="26">
        <v>1</v>
      </c>
      <c r="S40" s="26">
        <v>1</v>
      </c>
      <c r="T40" s="26">
        <v>1</v>
      </c>
      <c r="U40" s="26">
        <v>1</v>
      </c>
      <c r="V40" s="26">
        <v>1</v>
      </c>
      <c r="W40" s="26">
        <v>1</v>
      </c>
      <c r="X40" s="26">
        <v>1</v>
      </c>
      <c r="Y40" s="26">
        <v>6</v>
      </c>
      <c r="Z40" s="26">
        <v>38</v>
      </c>
      <c r="AA40" s="26">
        <v>1</v>
      </c>
      <c r="AB40" s="26">
        <v>0</v>
      </c>
      <c r="AC40" s="26">
        <v>0</v>
      </c>
    </row>
    <row r="41" spans="3:29" x14ac:dyDescent="0.2">
      <c r="C41" s="34" t="b">
        <f t="shared" si="6"/>
        <v>0</v>
      </c>
      <c r="D41" s="34" t="b">
        <f t="shared" si="6"/>
        <v>0</v>
      </c>
      <c r="E41" s="34" t="b">
        <f t="shared" si="6"/>
        <v>0</v>
      </c>
      <c r="F41" s="34" t="b">
        <f t="shared" si="7"/>
        <v>0</v>
      </c>
      <c r="G41" s="34" t="b">
        <f t="shared" si="7"/>
        <v>0</v>
      </c>
      <c r="H41" s="34" t="b">
        <f t="shared" si="2"/>
        <v>0</v>
      </c>
      <c r="I41" s="34" t="b">
        <f t="shared" si="3"/>
        <v>0</v>
      </c>
      <c r="J41" s="34" t="b">
        <f t="shared" si="4"/>
        <v>0</v>
      </c>
      <c r="K41" s="34" t="b">
        <f t="shared" si="5"/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6</v>
      </c>
      <c r="Z41" s="26">
        <v>39</v>
      </c>
      <c r="AA41" s="26">
        <v>0</v>
      </c>
      <c r="AB41" s="26">
        <v>0</v>
      </c>
      <c r="AC41" s="26">
        <v>0</v>
      </c>
    </row>
    <row r="42" spans="3:29" x14ac:dyDescent="0.2">
      <c r="C42" s="34" t="b">
        <f t="shared" si="6"/>
        <v>0</v>
      </c>
      <c r="D42" s="34" t="b">
        <f t="shared" si="6"/>
        <v>0</v>
      </c>
      <c r="E42" s="34" t="b">
        <f t="shared" si="6"/>
        <v>0</v>
      </c>
      <c r="F42" s="34" t="b">
        <f t="shared" si="7"/>
        <v>0</v>
      </c>
      <c r="G42" s="34" t="b">
        <f t="shared" si="7"/>
        <v>0</v>
      </c>
      <c r="H42" s="34" t="b">
        <f t="shared" si="2"/>
        <v>0</v>
      </c>
      <c r="I42" s="34" t="b">
        <f t="shared" si="3"/>
        <v>0</v>
      </c>
      <c r="J42" s="34" t="b">
        <f t="shared" si="4"/>
        <v>0</v>
      </c>
      <c r="K42" s="34" t="b">
        <f t="shared" si="5"/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6</v>
      </c>
      <c r="Z42" s="26">
        <v>40</v>
      </c>
      <c r="AA42" s="26">
        <v>0</v>
      </c>
      <c r="AB42" s="26">
        <v>0</v>
      </c>
      <c r="AC42" s="26">
        <v>0</v>
      </c>
    </row>
    <row r="43" spans="3:29" x14ac:dyDescent="0.2">
      <c r="C43" s="34" t="b">
        <f t="shared" si="6"/>
        <v>0</v>
      </c>
      <c r="D43" s="34" t="b">
        <f t="shared" si="6"/>
        <v>0</v>
      </c>
      <c r="E43" s="34" t="b">
        <f t="shared" si="6"/>
        <v>0</v>
      </c>
      <c r="F43" s="34" t="b">
        <f t="shared" si="7"/>
        <v>0</v>
      </c>
      <c r="G43" s="34" t="b">
        <f t="shared" si="7"/>
        <v>0</v>
      </c>
      <c r="H43" s="34" t="b">
        <f t="shared" si="2"/>
        <v>0</v>
      </c>
      <c r="I43" s="34" t="b">
        <f t="shared" si="3"/>
        <v>0</v>
      </c>
      <c r="J43" s="34" t="b">
        <f t="shared" si="4"/>
        <v>0</v>
      </c>
      <c r="K43" s="34" t="b">
        <f t="shared" si="5"/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6</v>
      </c>
      <c r="Z43" s="26">
        <v>41</v>
      </c>
      <c r="AA43" s="26">
        <v>0</v>
      </c>
      <c r="AB43" s="26">
        <v>0</v>
      </c>
      <c r="AC43" s="26">
        <v>0</v>
      </c>
    </row>
    <row r="44" spans="3:29" x14ac:dyDescent="0.2">
      <c r="C44" s="34" t="b">
        <f t="shared" si="6"/>
        <v>0</v>
      </c>
      <c r="D44" s="34" t="b">
        <f t="shared" si="6"/>
        <v>0</v>
      </c>
      <c r="E44" s="34" t="b">
        <f t="shared" si="6"/>
        <v>0</v>
      </c>
      <c r="F44" s="34" t="b">
        <f t="shared" si="7"/>
        <v>0</v>
      </c>
      <c r="G44" s="34" t="b">
        <f t="shared" si="7"/>
        <v>0</v>
      </c>
      <c r="H44" s="34" t="b">
        <f t="shared" si="2"/>
        <v>0</v>
      </c>
      <c r="I44" s="34" t="b">
        <f t="shared" si="3"/>
        <v>0</v>
      </c>
      <c r="J44" s="34" t="b">
        <f t="shared" si="4"/>
        <v>1</v>
      </c>
      <c r="K44" s="34" t="b">
        <f t="shared" si="5"/>
        <v>1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1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6</v>
      </c>
      <c r="Z44" s="26">
        <v>42</v>
      </c>
      <c r="AA44" s="26">
        <v>0</v>
      </c>
      <c r="AB44" s="26">
        <v>0</v>
      </c>
      <c r="AC44" s="26">
        <v>0</v>
      </c>
    </row>
    <row r="45" spans="3:29" x14ac:dyDescent="0.2">
      <c r="C45" s="34" t="b">
        <f t="shared" si="6"/>
        <v>1</v>
      </c>
      <c r="D45" s="34" t="b">
        <f t="shared" si="6"/>
        <v>1</v>
      </c>
      <c r="E45" s="34" t="b">
        <f t="shared" si="6"/>
        <v>1</v>
      </c>
      <c r="F45" s="34" t="b">
        <f t="shared" si="7"/>
        <v>1</v>
      </c>
      <c r="G45" s="34" t="b">
        <f t="shared" si="7"/>
        <v>1</v>
      </c>
      <c r="H45" s="34" t="b">
        <f t="shared" si="2"/>
        <v>1</v>
      </c>
      <c r="I45" s="34" t="b">
        <f t="shared" si="3"/>
        <v>1</v>
      </c>
      <c r="J45" s="34" t="b">
        <f t="shared" si="4"/>
        <v>1</v>
      </c>
      <c r="K45" s="34" t="b">
        <f t="shared" si="5"/>
        <v>1</v>
      </c>
      <c r="L45" s="26">
        <v>1</v>
      </c>
      <c r="M45" s="26">
        <v>1</v>
      </c>
      <c r="N45" s="26">
        <v>1</v>
      </c>
      <c r="O45" s="26">
        <v>0</v>
      </c>
      <c r="P45" s="26">
        <v>1</v>
      </c>
      <c r="Q45" s="26">
        <v>1</v>
      </c>
      <c r="R45" s="26">
        <v>0</v>
      </c>
      <c r="S45" s="26">
        <v>0</v>
      </c>
      <c r="T45" s="26">
        <v>1</v>
      </c>
      <c r="U45" s="26">
        <v>1</v>
      </c>
      <c r="V45" s="26">
        <v>1</v>
      </c>
      <c r="W45" s="26">
        <v>1</v>
      </c>
      <c r="X45" s="26">
        <v>1</v>
      </c>
      <c r="Y45" s="26">
        <v>6</v>
      </c>
      <c r="Z45" s="26">
        <v>43</v>
      </c>
      <c r="AA45" s="26">
        <v>1</v>
      </c>
      <c r="AB45" s="26">
        <v>1</v>
      </c>
      <c r="AC45" s="26">
        <v>1</v>
      </c>
    </row>
    <row r="46" spans="3:29" x14ac:dyDescent="0.2">
      <c r="C46" s="34" t="b">
        <f t="shared" si="6"/>
        <v>0</v>
      </c>
      <c r="D46" s="34" t="b">
        <f t="shared" si="6"/>
        <v>0</v>
      </c>
      <c r="E46" s="34" t="b">
        <f t="shared" si="6"/>
        <v>1</v>
      </c>
      <c r="F46" s="34" t="b">
        <f t="shared" si="7"/>
        <v>1</v>
      </c>
      <c r="G46" s="34" t="b">
        <f t="shared" si="7"/>
        <v>1</v>
      </c>
      <c r="H46" s="34" t="b">
        <f t="shared" si="2"/>
        <v>0</v>
      </c>
      <c r="I46" s="34" t="b">
        <f t="shared" si="3"/>
        <v>0</v>
      </c>
      <c r="J46" s="34" t="b">
        <f t="shared" si="4"/>
        <v>0</v>
      </c>
      <c r="K46" s="34" t="b">
        <f t="shared" si="5"/>
        <v>1</v>
      </c>
      <c r="L46" s="26">
        <v>0</v>
      </c>
      <c r="M46" s="26">
        <v>0</v>
      </c>
      <c r="N46" s="26">
        <v>1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1</v>
      </c>
      <c r="X46" s="26">
        <v>1</v>
      </c>
      <c r="Y46" s="26">
        <v>6</v>
      </c>
      <c r="Z46" s="26">
        <v>44</v>
      </c>
      <c r="AA46" s="26">
        <v>1</v>
      </c>
      <c r="AB46" s="26">
        <v>0</v>
      </c>
      <c r="AC46" s="26">
        <v>0</v>
      </c>
    </row>
    <row r="47" spans="3:29" x14ac:dyDescent="0.2">
      <c r="C47" s="34" t="b">
        <f t="shared" si="6"/>
        <v>0</v>
      </c>
      <c r="D47" s="34" t="b">
        <f t="shared" si="6"/>
        <v>0</v>
      </c>
      <c r="E47" s="34" t="b">
        <f t="shared" si="6"/>
        <v>0</v>
      </c>
      <c r="F47" s="34" t="b">
        <f t="shared" si="7"/>
        <v>0</v>
      </c>
      <c r="G47" s="34" t="b">
        <f t="shared" si="7"/>
        <v>0</v>
      </c>
      <c r="H47" s="34" t="b">
        <f t="shared" si="2"/>
        <v>0</v>
      </c>
      <c r="I47" s="34" t="b">
        <f t="shared" si="3"/>
        <v>0</v>
      </c>
      <c r="J47" s="34" t="b">
        <f t="shared" si="4"/>
        <v>0</v>
      </c>
      <c r="K47" s="34" t="b">
        <f t="shared" si="5"/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6</v>
      </c>
      <c r="Z47" s="26">
        <v>45</v>
      </c>
      <c r="AA47" s="26">
        <v>0</v>
      </c>
      <c r="AB47" s="26">
        <v>0</v>
      </c>
      <c r="AC47" s="26">
        <v>0</v>
      </c>
    </row>
    <row r="48" spans="3:29" x14ac:dyDescent="0.2">
      <c r="C48" s="34" t="b">
        <f t="shared" si="6"/>
        <v>1</v>
      </c>
      <c r="D48" s="34" t="b">
        <f t="shared" si="6"/>
        <v>1</v>
      </c>
      <c r="E48" s="34" t="b">
        <f t="shared" si="6"/>
        <v>1</v>
      </c>
      <c r="F48" s="34" t="b">
        <f t="shared" si="7"/>
        <v>1</v>
      </c>
      <c r="G48" s="34" t="b">
        <f t="shared" si="7"/>
        <v>1</v>
      </c>
      <c r="H48" s="34" t="b">
        <f t="shared" si="2"/>
        <v>1</v>
      </c>
      <c r="I48" s="34" t="b">
        <f t="shared" si="3"/>
        <v>1</v>
      </c>
      <c r="J48" s="34" t="b">
        <f t="shared" si="4"/>
        <v>1</v>
      </c>
      <c r="K48" s="34" t="b">
        <f t="shared" si="5"/>
        <v>1</v>
      </c>
      <c r="L48" s="26">
        <v>1</v>
      </c>
      <c r="M48" s="26">
        <v>1</v>
      </c>
      <c r="N48" s="26">
        <v>1</v>
      </c>
      <c r="O48" s="26">
        <v>1</v>
      </c>
      <c r="P48" s="26">
        <v>1</v>
      </c>
      <c r="Q48" s="26">
        <v>1</v>
      </c>
      <c r="R48" s="26">
        <v>1</v>
      </c>
      <c r="S48" s="26">
        <v>1</v>
      </c>
      <c r="T48" s="26">
        <v>1</v>
      </c>
      <c r="U48" s="26">
        <v>1</v>
      </c>
      <c r="V48" s="26">
        <v>1</v>
      </c>
      <c r="W48" s="26">
        <v>1</v>
      </c>
      <c r="X48" s="26">
        <v>1</v>
      </c>
      <c r="Y48" s="26">
        <v>6</v>
      </c>
      <c r="Z48" s="26">
        <v>46</v>
      </c>
      <c r="AA48" s="26">
        <v>1</v>
      </c>
      <c r="AB48" s="26">
        <v>1</v>
      </c>
      <c r="AC48" s="26">
        <v>1</v>
      </c>
    </row>
    <row r="49" spans="3:29" x14ac:dyDescent="0.2">
      <c r="C49" s="34" t="b">
        <f t="shared" si="6"/>
        <v>0</v>
      </c>
      <c r="D49" s="34" t="b">
        <f t="shared" si="6"/>
        <v>0</v>
      </c>
      <c r="E49" s="34" t="b">
        <f t="shared" si="6"/>
        <v>0</v>
      </c>
      <c r="F49" s="34" t="b">
        <f t="shared" si="7"/>
        <v>0</v>
      </c>
      <c r="G49" s="34" t="b">
        <f t="shared" si="7"/>
        <v>0</v>
      </c>
      <c r="H49" s="34" t="b">
        <f t="shared" si="2"/>
        <v>0</v>
      </c>
      <c r="I49" s="34" t="b">
        <f t="shared" si="3"/>
        <v>0</v>
      </c>
      <c r="J49" s="34" t="b">
        <f t="shared" si="4"/>
        <v>0</v>
      </c>
      <c r="K49" s="34" t="b">
        <f t="shared" si="5"/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6</v>
      </c>
      <c r="Z49" s="26">
        <v>47</v>
      </c>
      <c r="AA49" s="26">
        <v>0</v>
      </c>
      <c r="AB49" s="26">
        <v>0</v>
      </c>
      <c r="AC49" s="26">
        <v>0</v>
      </c>
    </row>
    <row r="50" spans="3:29" x14ac:dyDescent="0.2">
      <c r="C50" s="34" t="b">
        <f t="shared" si="6"/>
        <v>0</v>
      </c>
      <c r="D50" s="34" t="b">
        <f t="shared" si="6"/>
        <v>0</v>
      </c>
      <c r="E50" s="34" t="b">
        <f t="shared" si="6"/>
        <v>0</v>
      </c>
      <c r="F50" s="34" t="b">
        <f t="shared" si="7"/>
        <v>0</v>
      </c>
      <c r="G50" s="34" t="b">
        <f t="shared" si="7"/>
        <v>0</v>
      </c>
      <c r="H50" s="34" t="b">
        <f t="shared" si="2"/>
        <v>0</v>
      </c>
      <c r="I50" s="34" t="b">
        <f t="shared" si="3"/>
        <v>0</v>
      </c>
      <c r="J50" s="34" t="b">
        <f t="shared" si="4"/>
        <v>0</v>
      </c>
      <c r="K50" s="34" t="b">
        <f t="shared" si="5"/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6</v>
      </c>
      <c r="Z50" s="26">
        <v>48</v>
      </c>
      <c r="AA50" s="26">
        <v>0</v>
      </c>
      <c r="AB50" s="26">
        <v>0</v>
      </c>
      <c r="AC50" s="26">
        <v>0</v>
      </c>
    </row>
    <row r="51" spans="3:29" x14ac:dyDescent="0.2">
      <c r="C51" s="34" t="b">
        <f t="shared" si="6"/>
        <v>1</v>
      </c>
      <c r="D51" s="34" t="b">
        <f t="shared" si="6"/>
        <v>1</v>
      </c>
      <c r="E51" s="34" t="b">
        <f t="shared" si="6"/>
        <v>1</v>
      </c>
      <c r="F51" s="34" t="b">
        <f t="shared" si="7"/>
        <v>1</v>
      </c>
      <c r="G51" s="34" t="b">
        <f t="shared" si="7"/>
        <v>1</v>
      </c>
      <c r="H51" s="34" t="b">
        <f t="shared" si="2"/>
        <v>1</v>
      </c>
      <c r="I51" s="34" t="b">
        <f t="shared" si="3"/>
        <v>1</v>
      </c>
      <c r="J51" s="34" t="b">
        <f t="shared" si="4"/>
        <v>1</v>
      </c>
      <c r="K51" s="34" t="b">
        <f t="shared" si="5"/>
        <v>1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Q51" s="26">
        <v>1</v>
      </c>
      <c r="R51" s="26">
        <v>1</v>
      </c>
      <c r="S51" s="26">
        <v>1</v>
      </c>
      <c r="T51" s="26">
        <v>1</v>
      </c>
      <c r="U51" s="26">
        <v>1</v>
      </c>
      <c r="V51" s="26">
        <v>1</v>
      </c>
      <c r="W51" s="26">
        <v>1</v>
      </c>
      <c r="X51" s="26">
        <v>1</v>
      </c>
      <c r="Y51" s="26">
        <v>6</v>
      </c>
      <c r="Z51" s="26">
        <v>49</v>
      </c>
      <c r="AA51" s="26">
        <v>1</v>
      </c>
      <c r="AB51" s="26">
        <v>1</v>
      </c>
      <c r="AC51" s="26">
        <v>1</v>
      </c>
    </row>
    <row r="52" spans="3:29" x14ac:dyDescent="0.2">
      <c r="C52" s="34" t="b">
        <f t="shared" si="6"/>
        <v>0</v>
      </c>
      <c r="D52" s="34" t="b">
        <f t="shared" si="6"/>
        <v>0</v>
      </c>
      <c r="E52" s="34" t="b">
        <f t="shared" si="6"/>
        <v>0</v>
      </c>
      <c r="F52" s="34" t="b">
        <f t="shared" si="7"/>
        <v>0</v>
      </c>
      <c r="G52" s="34" t="b">
        <f t="shared" si="7"/>
        <v>0</v>
      </c>
      <c r="H52" s="34" t="b">
        <f t="shared" si="2"/>
        <v>0</v>
      </c>
      <c r="I52" s="34" t="b">
        <f t="shared" si="3"/>
        <v>0</v>
      </c>
      <c r="J52" s="34" t="b">
        <f t="shared" si="4"/>
        <v>0</v>
      </c>
      <c r="K52" s="34" t="b">
        <f t="shared" si="5"/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6</v>
      </c>
      <c r="Z52" s="26">
        <v>50</v>
      </c>
      <c r="AA52" s="26">
        <v>0</v>
      </c>
      <c r="AB52" s="26">
        <v>0</v>
      </c>
      <c r="AC52" s="26">
        <v>0</v>
      </c>
    </row>
    <row r="53" spans="3:29" x14ac:dyDescent="0.2">
      <c r="C53" s="34" t="b">
        <f t="shared" si="6"/>
        <v>0</v>
      </c>
      <c r="D53" s="34" t="b">
        <f t="shared" si="6"/>
        <v>0</v>
      </c>
      <c r="E53" s="34" t="b">
        <f t="shared" si="6"/>
        <v>0</v>
      </c>
      <c r="F53" s="34" t="b">
        <f t="shared" si="7"/>
        <v>0</v>
      </c>
      <c r="G53" s="34" t="b">
        <f t="shared" si="7"/>
        <v>0</v>
      </c>
      <c r="H53" s="34" t="b">
        <f t="shared" si="2"/>
        <v>0</v>
      </c>
      <c r="I53" s="34" t="b">
        <f t="shared" si="3"/>
        <v>0</v>
      </c>
      <c r="J53" s="34" t="b">
        <f t="shared" si="4"/>
        <v>0</v>
      </c>
      <c r="K53" s="34" t="b">
        <f t="shared" si="5"/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6</v>
      </c>
      <c r="Z53" s="26">
        <v>51</v>
      </c>
      <c r="AA53" s="26">
        <v>0</v>
      </c>
      <c r="AB53" s="26">
        <v>0</v>
      </c>
      <c r="AC53" s="26">
        <v>0</v>
      </c>
    </row>
    <row r="54" spans="3:29" x14ac:dyDescent="0.2">
      <c r="C54" s="34" t="b">
        <f t="shared" si="6"/>
        <v>0</v>
      </c>
      <c r="D54" s="34" t="b">
        <f t="shared" si="6"/>
        <v>0</v>
      </c>
      <c r="E54" s="34" t="b">
        <f t="shared" si="6"/>
        <v>0</v>
      </c>
      <c r="F54" s="34" t="b">
        <f t="shared" si="7"/>
        <v>0</v>
      </c>
      <c r="G54" s="34" t="b">
        <f t="shared" si="7"/>
        <v>0</v>
      </c>
      <c r="H54" s="34" t="b">
        <f t="shared" si="2"/>
        <v>0</v>
      </c>
      <c r="I54" s="34" t="b">
        <f t="shared" si="3"/>
        <v>0</v>
      </c>
      <c r="J54" s="34" t="b">
        <f t="shared" si="4"/>
        <v>0</v>
      </c>
      <c r="K54" s="34" t="b">
        <f t="shared" si="5"/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6</v>
      </c>
      <c r="Z54" s="26">
        <v>52</v>
      </c>
      <c r="AA54" s="26">
        <v>0</v>
      </c>
      <c r="AB54" s="26">
        <v>0</v>
      </c>
      <c r="AC54" s="26">
        <v>0</v>
      </c>
    </row>
    <row r="55" spans="3:29" x14ac:dyDescent="0.2">
      <c r="C55" s="34" t="b">
        <f t="shared" si="6"/>
        <v>0</v>
      </c>
      <c r="D55" s="34" t="b">
        <f t="shared" si="6"/>
        <v>0</v>
      </c>
      <c r="E55" s="34" t="b">
        <f t="shared" si="6"/>
        <v>0</v>
      </c>
      <c r="F55" s="34" t="b">
        <f t="shared" si="7"/>
        <v>0</v>
      </c>
      <c r="G55" s="34" t="b">
        <f t="shared" si="7"/>
        <v>0</v>
      </c>
      <c r="H55" s="34" t="b">
        <f t="shared" si="2"/>
        <v>0</v>
      </c>
      <c r="I55" s="34" t="b">
        <f t="shared" si="3"/>
        <v>0</v>
      </c>
      <c r="J55" s="34" t="b">
        <f t="shared" si="4"/>
        <v>0</v>
      </c>
      <c r="K55" s="34" t="b">
        <f t="shared" si="5"/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6</v>
      </c>
      <c r="Z55" s="26">
        <v>53</v>
      </c>
      <c r="AA55" s="26">
        <v>0</v>
      </c>
      <c r="AB55" s="26">
        <v>0</v>
      </c>
      <c r="AC55" s="26">
        <v>0</v>
      </c>
    </row>
    <row r="56" spans="3:29" x14ac:dyDescent="0.2">
      <c r="C56" s="34" t="b">
        <f t="shared" si="6"/>
        <v>1</v>
      </c>
      <c r="D56" s="34" t="b">
        <f t="shared" si="6"/>
        <v>1</v>
      </c>
      <c r="E56" s="34" t="b">
        <f t="shared" si="6"/>
        <v>1</v>
      </c>
      <c r="F56" s="34" t="b">
        <f t="shared" si="7"/>
        <v>1</v>
      </c>
      <c r="G56" s="34" t="b">
        <f t="shared" si="7"/>
        <v>1</v>
      </c>
      <c r="H56" s="34" t="b">
        <f t="shared" si="2"/>
        <v>1</v>
      </c>
      <c r="I56" s="34" t="b">
        <f t="shared" si="3"/>
        <v>1</v>
      </c>
      <c r="J56" s="34" t="b">
        <f t="shared" si="4"/>
        <v>1</v>
      </c>
      <c r="K56" s="34" t="b">
        <f t="shared" si="5"/>
        <v>1</v>
      </c>
      <c r="L56" s="26">
        <v>1</v>
      </c>
      <c r="M56" s="26">
        <v>1</v>
      </c>
      <c r="N56" s="26">
        <v>1</v>
      </c>
      <c r="O56" s="26">
        <v>1</v>
      </c>
      <c r="P56" s="26">
        <v>1</v>
      </c>
      <c r="Q56" s="26">
        <v>1</v>
      </c>
      <c r="R56" s="26">
        <v>1</v>
      </c>
      <c r="S56" s="26">
        <v>1</v>
      </c>
      <c r="T56" s="26">
        <v>1</v>
      </c>
      <c r="U56" s="26">
        <v>1</v>
      </c>
      <c r="V56" s="26">
        <v>1</v>
      </c>
      <c r="W56" s="26">
        <v>1</v>
      </c>
      <c r="X56" s="26">
        <v>1</v>
      </c>
      <c r="Y56" s="26">
        <v>6</v>
      </c>
      <c r="Z56" s="26">
        <v>54</v>
      </c>
      <c r="AA56" s="26">
        <v>1</v>
      </c>
      <c r="AB56" s="26">
        <v>1</v>
      </c>
      <c r="AC56" s="26">
        <v>1</v>
      </c>
    </row>
    <row r="57" spans="3:29" x14ac:dyDescent="0.2">
      <c r="C57" s="34" t="b">
        <f t="shared" si="6"/>
        <v>0</v>
      </c>
      <c r="D57" s="34" t="b">
        <f t="shared" si="6"/>
        <v>0</v>
      </c>
      <c r="E57" s="34" t="b">
        <f t="shared" si="6"/>
        <v>0</v>
      </c>
      <c r="F57" s="34" t="b">
        <f t="shared" si="7"/>
        <v>1</v>
      </c>
      <c r="G57" s="34" t="b">
        <f t="shared" si="7"/>
        <v>1</v>
      </c>
      <c r="H57" s="34" t="b">
        <f t="shared" si="2"/>
        <v>0</v>
      </c>
      <c r="I57" s="34" t="b">
        <f t="shared" si="3"/>
        <v>0</v>
      </c>
      <c r="J57" s="34" t="b">
        <f t="shared" si="4"/>
        <v>1</v>
      </c>
      <c r="K57" s="34" t="b">
        <f t="shared" si="5"/>
        <v>1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1</v>
      </c>
      <c r="T57" s="26">
        <v>0</v>
      </c>
      <c r="U57" s="26">
        <v>0</v>
      </c>
      <c r="V57" s="26">
        <v>0</v>
      </c>
      <c r="W57" s="26">
        <v>1</v>
      </c>
      <c r="X57" s="26">
        <v>1</v>
      </c>
      <c r="Y57" s="26">
        <v>6</v>
      </c>
      <c r="Z57" s="26">
        <v>55</v>
      </c>
      <c r="AA57" s="26">
        <v>1</v>
      </c>
      <c r="AB57" s="26">
        <v>0</v>
      </c>
      <c r="AC57" s="26">
        <v>0</v>
      </c>
    </row>
    <row r="58" spans="3:29" x14ac:dyDescent="0.2">
      <c r="C58" s="34" t="b">
        <f t="shared" si="6"/>
        <v>0</v>
      </c>
      <c r="D58" s="34" t="b">
        <f t="shared" si="6"/>
        <v>0</v>
      </c>
      <c r="E58" s="34" t="b">
        <f t="shared" si="6"/>
        <v>0</v>
      </c>
      <c r="F58" s="34" t="b">
        <f t="shared" si="7"/>
        <v>0</v>
      </c>
      <c r="G58" s="34" t="b">
        <f t="shared" si="7"/>
        <v>0</v>
      </c>
      <c r="H58" s="34" t="b">
        <f t="shared" si="2"/>
        <v>0</v>
      </c>
      <c r="I58" s="34" t="b">
        <f t="shared" si="3"/>
        <v>0</v>
      </c>
      <c r="J58" s="34" t="b">
        <f t="shared" si="4"/>
        <v>0</v>
      </c>
      <c r="K58" s="34" t="b">
        <f t="shared" si="5"/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6</v>
      </c>
      <c r="Z58" s="26">
        <v>56</v>
      </c>
      <c r="AA58" s="26">
        <v>0</v>
      </c>
      <c r="AB58" s="26">
        <v>0</v>
      </c>
      <c r="AC58" s="26">
        <v>0</v>
      </c>
    </row>
    <row r="59" spans="3:29" x14ac:dyDescent="0.2">
      <c r="C59" s="34" t="b">
        <f t="shared" si="6"/>
        <v>0</v>
      </c>
      <c r="D59" s="34" t="b">
        <f t="shared" si="6"/>
        <v>0</v>
      </c>
      <c r="E59" s="34" t="b">
        <f t="shared" si="6"/>
        <v>0</v>
      </c>
      <c r="F59" s="34" t="b">
        <f t="shared" si="7"/>
        <v>0</v>
      </c>
      <c r="G59" s="34" t="b">
        <f t="shared" si="7"/>
        <v>0</v>
      </c>
      <c r="H59" s="34" t="b">
        <f t="shared" si="2"/>
        <v>0</v>
      </c>
      <c r="I59" s="34" t="b">
        <f t="shared" si="3"/>
        <v>0</v>
      </c>
      <c r="J59" s="34" t="b">
        <f t="shared" si="4"/>
        <v>0</v>
      </c>
      <c r="K59" s="34" t="b">
        <f t="shared" si="5"/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6</v>
      </c>
      <c r="Z59" s="26">
        <v>57</v>
      </c>
      <c r="AA59" s="26">
        <v>0</v>
      </c>
      <c r="AB59" s="26">
        <v>0</v>
      </c>
      <c r="AC59" s="26">
        <v>0</v>
      </c>
    </row>
    <row r="60" spans="3:29" x14ac:dyDescent="0.2">
      <c r="C60" s="34" t="b">
        <f t="shared" si="6"/>
        <v>1</v>
      </c>
      <c r="D60" s="34" t="b">
        <f t="shared" si="6"/>
        <v>1</v>
      </c>
      <c r="E60" s="34" t="b">
        <f t="shared" si="6"/>
        <v>1</v>
      </c>
      <c r="F60" s="34" t="b">
        <f t="shared" si="7"/>
        <v>1</v>
      </c>
      <c r="G60" s="34" t="b">
        <f t="shared" si="7"/>
        <v>1</v>
      </c>
      <c r="H60" s="34" t="b">
        <f t="shared" si="2"/>
        <v>1</v>
      </c>
      <c r="I60" s="34" t="b">
        <f t="shared" si="3"/>
        <v>1</v>
      </c>
      <c r="J60" s="34" t="b">
        <f t="shared" si="4"/>
        <v>1</v>
      </c>
      <c r="K60" s="34" t="b">
        <f t="shared" si="5"/>
        <v>1</v>
      </c>
      <c r="L60" s="26">
        <v>1</v>
      </c>
      <c r="M60" s="26">
        <v>1</v>
      </c>
      <c r="N60" s="26">
        <v>1</v>
      </c>
      <c r="O60" s="26">
        <v>1</v>
      </c>
      <c r="P60" s="26">
        <v>1</v>
      </c>
      <c r="Q60" s="26">
        <v>1</v>
      </c>
      <c r="R60" s="26">
        <v>1</v>
      </c>
      <c r="S60" s="26">
        <v>1</v>
      </c>
      <c r="T60" s="26">
        <v>1</v>
      </c>
      <c r="U60" s="26">
        <v>1</v>
      </c>
      <c r="V60" s="26">
        <v>1</v>
      </c>
      <c r="W60" s="26">
        <v>1</v>
      </c>
      <c r="X60" s="26">
        <v>1</v>
      </c>
      <c r="Y60" s="26">
        <v>6</v>
      </c>
      <c r="Z60" s="26">
        <v>58</v>
      </c>
      <c r="AA60" s="26">
        <v>1</v>
      </c>
      <c r="AB60" s="26">
        <v>1</v>
      </c>
      <c r="AC60" s="26">
        <v>1</v>
      </c>
    </row>
    <row r="61" spans="3:29" x14ac:dyDescent="0.2">
      <c r="C61" s="34" t="b">
        <f t="shared" si="6"/>
        <v>0</v>
      </c>
      <c r="D61" s="34" t="b">
        <f t="shared" si="6"/>
        <v>0</v>
      </c>
      <c r="E61" s="34" t="b">
        <f t="shared" si="6"/>
        <v>0</v>
      </c>
      <c r="F61" s="34" t="b">
        <f t="shared" si="7"/>
        <v>0</v>
      </c>
      <c r="G61" s="34" t="b">
        <f t="shared" si="7"/>
        <v>0</v>
      </c>
      <c r="H61" s="34" t="b">
        <f t="shared" si="2"/>
        <v>0</v>
      </c>
      <c r="I61" s="34" t="b">
        <f t="shared" si="3"/>
        <v>0</v>
      </c>
      <c r="J61" s="34" t="b">
        <f t="shared" si="4"/>
        <v>0</v>
      </c>
      <c r="K61" s="34" t="b">
        <f t="shared" si="5"/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6</v>
      </c>
      <c r="Z61" s="26">
        <v>59</v>
      </c>
      <c r="AA61" s="26">
        <v>0</v>
      </c>
      <c r="AB61" s="26">
        <v>0</v>
      </c>
      <c r="AC61" s="26">
        <v>0</v>
      </c>
    </row>
    <row r="62" spans="3:29" x14ac:dyDescent="0.2">
      <c r="C62" s="34" t="b">
        <f t="shared" si="6"/>
        <v>1</v>
      </c>
      <c r="D62" s="34" t="b">
        <f t="shared" si="6"/>
        <v>1</v>
      </c>
      <c r="E62" s="34" t="b">
        <f t="shared" si="6"/>
        <v>1</v>
      </c>
      <c r="F62" s="34" t="b">
        <f t="shared" si="7"/>
        <v>1</v>
      </c>
      <c r="G62" s="34" t="b">
        <f t="shared" si="7"/>
        <v>1</v>
      </c>
      <c r="H62" s="34" t="b">
        <f t="shared" si="2"/>
        <v>1</v>
      </c>
      <c r="I62" s="34" t="b">
        <f t="shared" si="3"/>
        <v>1</v>
      </c>
      <c r="J62" s="34" t="b">
        <f t="shared" si="4"/>
        <v>1</v>
      </c>
      <c r="K62" s="34" t="b">
        <f t="shared" si="5"/>
        <v>1</v>
      </c>
      <c r="L62" s="26">
        <v>1</v>
      </c>
      <c r="M62" s="26">
        <v>1</v>
      </c>
      <c r="N62" s="26">
        <v>1</v>
      </c>
      <c r="O62" s="26">
        <v>1</v>
      </c>
      <c r="P62" s="26">
        <v>1</v>
      </c>
      <c r="Q62" s="26">
        <v>1</v>
      </c>
      <c r="R62" s="26">
        <v>1</v>
      </c>
      <c r="S62" s="26">
        <v>1</v>
      </c>
      <c r="T62" s="26">
        <v>1</v>
      </c>
      <c r="U62" s="26">
        <v>1</v>
      </c>
      <c r="V62" s="26">
        <v>1</v>
      </c>
      <c r="W62" s="26">
        <v>1</v>
      </c>
      <c r="X62" s="26">
        <v>1</v>
      </c>
      <c r="Y62" s="26">
        <v>6</v>
      </c>
      <c r="Z62" s="26">
        <v>60</v>
      </c>
      <c r="AA62" s="26">
        <v>1</v>
      </c>
      <c r="AB62" s="26">
        <v>1</v>
      </c>
      <c r="AC62" s="26">
        <v>1</v>
      </c>
    </row>
    <row r="63" spans="3:29" x14ac:dyDescent="0.2">
      <c r="C63" s="34" t="b">
        <f t="shared" si="6"/>
        <v>1</v>
      </c>
      <c r="D63" s="34" t="b">
        <f t="shared" si="6"/>
        <v>1</v>
      </c>
      <c r="E63" s="34" t="b">
        <f t="shared" si="6"/>
        <v>1</v>
      </c>
      <c r="F63" s="34" t="b">
        <f t="shared" si="7"/>
        <v>1</v>
      </c>
      <c r="G63" s="34" t="b">
        <f t="shared" si="7"/>
        <v>1</v>
      </c>
      <c r="H63" s="34" t="b">
        <f t="shared" si="2"/>
        <v>1</v>
      </c>
      <c r="I63" s="34" t="b">
        <f t="shared" si="3"/>
        <v>1</v>
      </c>
      <c r="J63" s="34" t="b">
        <f t="shared" si="4"/>
        <v>1</v>
      </c>
      <c r="K63" s="34" t="b">
        <f t="shared" si="5"/>
        <v>1</v>
      </c>
      <c r="L63" s="26">
        <v>1</v>
      </c>
      <c r="M63" s="26">
        <v>1</v>
      </c>
      <c r="N63" s="26">
        <v>1</v>
      </c>
      <c r="O63" s="26">
        <v>1</v>
      </c>
      <c r="P63" s="26">
        <v>1</v>
      </c>
      <c r="Q63" s="26">
        <v>1</v>
      </c>
      <c r="R63" s="26">
        <v>1</v>
      </c>
      <c r="S63" s="26">
        <v>1</v>
      </c>
      <c r="T63" s="26">
        <v>1</v>
      </c>
      <c r="U63" s="26">
        <v>1</v>
      </c>
      <c r="V63" s="26">
        <v>1</v>
      </c>
      <c r="W63" s="26">
        <v>1</v>
      </c>
      <c r="X63" s="26">
        <v>1</v>
      </c>
      <c r="Y63" s="26">
        <v>6</v>
      </c>
      <c r="Z63" s="26">
        <v>61</v>
      </c>
      <c r="AA63" s="26">
        <v>1</v>
      </c>
      <c r="AB63" s="26">
        <v>1</v>
      </c>
      <c r="AC63" s="26">
        <v>1</v>
      </c>
    </row>
    <row r="64" spans="3:29" x14ac:dyDescent="0.2">
      <c r="C64" s="34" t="b">
        <f t="shared" si="6"/>
        <v>0</v>
      </c>
      <c r="D64" s="34" t="b">
        <f t="shared" si="6"/>
        <v>0</v>
      </c>
      <c r="E64" s="34" t="b">
        <f t="shared" si="6"/>
        <v>0</v>
      </c>
      <c r="F64" s="34" t="b">
        <f t="shared" si="7"/>
        <v>0</v>
      </c>
      <c r="G64" s="34" t="b">
        <f t="shared" si="7"/>
        <v>0</v>
      </c>
      <c r="H64" s="34" t="b">
        <f t="shared" si="2"/>
        <v>0</v>
      </c>
      <c r="I64" s="34" t="b">
        <f t="shared" si="3"/>
        <v>0</v>
      </c>
      <c r="J64" s="34" t="b">
        <f t="shared" si="4"/>
        <v>0</v>
      </c>
      <c r="K64" s="34" t="b">
        <f t="shared" si="5"/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6</v>
      </c>
      <c r="Z64" s="26">
        <v>62</v>
      </c>
      <c r="AA64" s="26">
        <v>0</v>
      </c>
      <c r="AB64" s="26">
        <v>0</v>
      </c>
      <c r="AC64" s="26">
        <v>0</v>
      </c>
    </row>
    <row r="65" spans="3:29" x14ac:dyDescent="0.2">
      <c r="C65" s="34" t="b">
        <f t="shared" si="6"/>
        <v>0</v>
      </c>
      <c r="D65" s="34" t="b">
        <f t="shared" si="6"/>
        <v>0</v>
      </c>
      <c r="E65" s="34" t="b">
        <f t="shared" si="6"/>
        <v>0</v>
      </c>
      <c r="F65" s="34" t="b">
        <f t="shared" si="7"/>
        <v>0</v>
      </c>
      <c r="G65" s="34" t="b">
        <f t="shared" si="7"/>
        <v>0</v>
      </c>
      <c r="H65" s="34" t="b">
        <f t="shared" si="2"/>
        <v>0</v>
      </c>
      <c r="I65" s="34" t="b">
        <f t="shared" si="3"/>
        <v>0</v>
      </c>
      <c r="J65" s="34" t="b">
        <f t="shared" si="4"/>
        <v>0</v>
      </c>
      <c r="K65" s="34" t="b">
        <f t="shared" si="5"/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6</v>
      </c>
      <c r="Z65" s="26">
        <v>63</v>
      </c>
      <c r="AA65" s="26">
        <v>0</v>
      </c>
      <c r="AB65" s="26">
        <v>0</v>
      </c>
      <c r="AC65" s="26">
        <v>0</v>
      </c>
    </row>
    <row r="66" spans="3:29" x14ac:dyDescent="0.2">
      <c r="C66" s="34" t="b">
        <f t="shared" si="6"/>
        <v>0</v>
      </c>
      <c r="D66" s="34" t="b">
        <f t="shared" si="6"/>
        <v>0</v>
      </c>
      <c r="E66" s="34" t="b">
        <f t="shared" si="6"/>
        <v>0</v>
      </c>
      <c r="F66" s="34" t="b">
        <f t="shared" si="7"/>
        <v>0</v>
      </c>
      <c r="G66" s="34" t="b">
        <f t="shared" si="7"/>
        <v>0</v>
      </c>
      <c r="H66" s="34" t="b">
        <f t="shared" ref="H66:H129" si="8" xml:space="preserve"> OR(Q66, T66)</f>
        <v>0</v>
      </c>
      <c r="I66" s="34" t="b">
        <f t="shared" ref="I66:I129" si="9" xml:space="preserve"> OR(O66, P66)</f>
        <v>0</v>
      </c>
      <c r="J66" s="34" t="b">
        <f t="shared" ref="J66:J129" si="10" xml:space="preserve"> OR(R66, S66, U66, V66)</f>
        <v>0</v>
      </c>
      <c r="K66" s="34" t="b">
        <f t="shared" si="5"/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6</v>
      </c>
      <c r="Z66" s="26">
        <v>64</v>
      </c>
      <c r="AA66" s="26">
        <v>0</v>
      </c>
      <c r="AB66" s="26">
        <v>0</v>
      </c>
      <c r="AC66" s="26">
        <v>0</v>
      </c>
    </row>
    <row r="67" spans="3:29" x14ac:dyDescent="0.2">
      <c r="C67" s="34" t="b">
        <f t="shared" si="6"/>
        <v>0</v>
      </c>
      <c r="D67" s="34" t="b">
        <f t="shared" si="6"/>
        <v>0</v>
      </c>
      <c r="E67" s="34" t="b">
        <f t="shared" si="6"/>
        <v>0</v>
      </c>
      <c r="F67" s="34" t="b">
        <f t="shared" si="7"/>
        <v>0</v>
      </c>
      <c r="G67" s="34" t="b">
        <f t="shared" si="7"/>
        <v>0</v>
      </c>
      <c r="H67" s="34" t="b">
        <f t="shared" si="8"/>
        <v>0</v>
      </c>
      <c r="I67" s="34" t="b">
        <f t="shared" si="9"/>
        <v>0</v>
      </c>
      <c r="J67" s="34" t="b">
        <f t="shared" si="10"/>
        <v>0</v>
      </c>
      <c r="K67" s="34" t="b">
        <f t="shared" ref="K67:K130" si="11">OR(C67:J67, AA67, AB67, AC67)</f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6</v>
      </c>
      <c r="Z67" s="26">
        <v>65</v>
      </c>
      <c r="AA67" s="26">
        <v>0</v>
      </c>
      <c r="AB67" s="26">
        <v>0</v>
      </c>
      <c r="AC67" s="26">
        <v>0</v>
      </c>
    </row>
    <row r="68" spans="3:29" x14ac:dyDescent="0.2">
      <c r="C68" s="34" t="b">
        <f t="shared" si="6"/>
        <v>0</v>
      </c>
      <c r="D68" s="34" t="b">
        <f t="shared" si="6"/>
        <v>0</v>
      </c>
      <c r="E68" s="34" t="b">
        <f t="shared" si="6"/>
        <v>0</v>
      </c>
      <c r="F68" s="34" t="b">
        <f t="shared" si="7"/>
        <v>0</v>
      </c>
      <c r="G68" s="34" t="b">
        <f t="shared" si="7"/>
        <v>0</v>
      </c>
      <c r="H68" s="34" t="b">
        <f t="shared" si="8"/>
        <v>0</v>
      </c>
      <c r="I68" s="34" t="b">
        <f t="shared" si="9"/>
        <v>0</v>
      </c>
      <c r="J68" s="34" t="b">
        <f t="shared" si="10"/>
        <v>0</v>
      </c>
      <c r="K68" s="34" t="b">
        <f t="shared" si="11"/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6</v>
      </c>
      <c r="Z68" s="26">
        <v>66</v>
      </c>
      <c r="AA68" s="26">
        <v>0</v>
      </c>
      <c r="AB68" s="26">
        <v>0</v>
      </c>
      <c r="AC68" s="26">
        <v>0</v>
      </c>
    </row>
    <row r="69" spans="3:29" x14ac:dyDescent="0.2">
      <c r="C69" s="34" t="b">
        <f t="shared" si="6"/>
        <v>1</v>
      </c>
      <c r="D69" s="34" t="b">
        <f t="shared" si="6"/>
        <v>1</v>
      </c>
      <c r="E69" s="34" t="b">
        <f t="shared" si="6"/>
        <v>1</v>
      </c>
      <c r="F69" s="34" t="b">
        <f t="shared" si="7"/>
        <v>1</v>
      </c>
      <c r="G69" s="34" t="b">
        <f t="shared" si="7"/>
        <v>1</v>
      </c>
      <c r="H69" s="34" t="b">
        <f t="shared" si="8"/>
        <v>1</v>
      </c>
      <c r="I69" s="34" t="b">
        <f t="shared" si="9"/>
        <v>1</v>
      </c>
      <c r="J69" s="34" t="b">
        <f t="shared" si="10"/>
        <v>1</v>
      </c>
      <c r="K69" s="34" t="b">
        <f t="shared" si="11"/>
        <v>1</v>
      </c>
      <c r="L69" s="26">
        <v>1</v>
      </c>
      <c r="M69" s="26">
        <v>1</v>
      </c>
      <c r="N69" s="26">
        <v>1</v>
      </c>
      <c r="O69" s="26">
        <v>1</v>
      </c>
      <c r="P69" s="26">
        <v>1</v>
      </c>
      <c r="Q69" s="26">
        <v>1</v>
      </c>
      <c r="R69" s="26">
        <v>1</v>
      </c>
      <c r="S69" s="26">
        <v>1</v>
      </c>
      <c r="T69" s="26">
        <v>1</v>
      </c>
      <c r="U69" s="26">
        <v>1</v>
      </c>
      <c r="V69" s="26">
        <v>1</v>
      </c>
      <c r="W69" s="26">
        <v>1</v>
      </c>
      <c r="X69" s="26">
        <v>1</v>
      </c>
      <c r="Y69" s="26">
        <v>6</v>
      </c>
      <c r="Z69" s="26">
        <v>67</v>
      </c>
      <c r="AA69" s="26">
        <v>1</v>
      </c>
      <c r="AB69" s="26">
        <v>1</v>
      </c>
      <c r="AC69" s="26">
        <v>1</v>
      </c>
    </row>
    <row r="70" spans="3:29" x14ac:dyDescent="0.2">
      <c r="C70" s="34" t="b">
        <f t="shared" si="6"/>
        <v>1</v>
      </c>
      <c r="D70" s="34" t="b">
        <f t="shared" si="6"/>
        <v>1</v>
      </c>
      <c r="E70" s="34" t="b">
        <f t="shared" si="6"/>
        <v>1</v>
      </c>
      <c r="F70" s="34" t="b">
        <f t="shared" si="7"/>
        <v>1</v>
      </c>
      <c r="G70" s="34" t="b">
        <f t="shared" si="7"/>
        <v>1</v>
      </c>
      <c r="H70" s="34" t="b">
        <f t="shared" si="8"/>
        <v>1</v>
      </c>
      <c r="I70" s="34" t="b">
        <f t="shared" si="9"/>
        <v>1</v>
      </c>
      <c r="J70" s="34" t="b">
        <f t="shared" si="10"/>
        <v>1</v>
      </c>
      <c r="K70" s="34" t="b">
        <f t="shared" si="11"/>
        <v>1</v>
      </c>
      <c r="L70" s="26">
        <v>1</v>
      </c>
      <c r="M70" s="26">
        <v>1</v>
      </c>
      <c r="N70" s="26">
        <v>1</v>
      </c>
      <c r="O70" s="26">
        <v>1</v>
      </c>
      <c r="P70" s="26">
        <v>1</v>
      </c>
      <c r="Q70" s="26">
        <v>1</v>
      </c>
      <c r="R70" s="26">
        <v>1</v>
      </c>
      <c r="S70" s="26">
        <v>1</v>
      </c>
      <c r="T70" s="26">
        <v>1</v>
      </c>
      <c r="U70" s="26">
        <v>1</v>
      </c>
      <c r="V70" s="26">
        <v>1</v>
      </c>
      <c r="W70" s="26">
        <v>1</v>
      </c>
      <c r="X70" s="26">
        <v>1</v>
      </c>
      <c r="Y70" s="26">
        <v>6</v>
      </c>
      <c r="Z70" s="26">
        <v>68</v>
      </c>
      <c r="AA70" s="26">
        <v>1</v>
      </c>
      <c r="AB70" s="26">
        <v>1</v>
      </c>
      <c r="AC70" s="26">
        <v>1</v>
      </c>
    </row>
    <row r="71" spans="3:29" x14ac:dyDescent="0.2">
      <c r="C71" s="34" t="b">
        <f t="shared" si="6"/>
        <v>0</v>
      </c>
      <c r="D71" s="34" t="b">
        <f t="shared" si="6"/>
        <v>0</v>
      </c>
      <c r="E71" s="34" t="b">
        <f t="shared" si="6"/>
        <v>0</v>
      </c>
      <c r="F71" s="34" t="b">
        <f t="shared" si="7"/>
        <v>0</v>
      </c>
      <c r="G71" s="34" t="b">
        <f t="shared" si="7"/>
        <v>0</v>
      </c>
      <c r="H71" s="34" t="b">
        <f t="shared" si="8"/>
        <v>0</v>
      </c>
      <c r="I71" s="34" t="b">
        <f t="shared" si="9"/>
        <v>0</v>
      </c>
      <c r="J71" s="34" t="b">
        <f t="shared" si="10"/>
        <v>0</v>
      </c>
      <c r="K71" s="34" t="b">
        <f t="shared" si="11"/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6</v>
      </c>
      <c r="Z71" s="26">
        <v>69</v>
      </c>
      <c r="AA71" s="26">
        <v>0</v>
      </c>
      <c r="AB71" s="26">
        <v>0</v>
      </c>
      <c r="AC71" s="26">
        <v>0</v>
      </c>
    </row>
    <row r="72" spans="3:29" x14ac:dyDescent="0.2">
      <c r="C72" s="34" t="b">
        <f t="shared" si="6"/>
        <v>0</v>
      </c>
      <c r="D72" s="34" t="b">
        <f t="shared" si="6"/>
        <v>0</v>
      </c>
      <c r="E72" s="34" t="b">
        <f t="shared" si="6"/>
        <v>0</v>
      </c>
      <c r="F72" s="34" t="b">
        <f t="shared" si="7"/>
        <v>0</v>
      </c>
      <c r="G72" s="34" t="b">
        <f t="shared" si="7"/>
        <v>0</v>
      </c>
      <c r="H72" s="34" t="b">
        <f t="shared" si="8"/>
        <v>0</v>
      </c>
      <c r="I72" s="34" t="b">
        <f t="shared" si="9"/>
        <v>0</v>
      </c>
      <c r="J72" s="34" t="b">
        <f t="shared" si="10"/>
        <v>0</v>
      </c>
      <c r="K72" s="34" t="b">
        <f t="shared" si="11"/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6</v>
      </c>
      <c r="Z72" s="26">
        <v>70</v>
      </c>
      <c r="AA72" s="26">
        <v>0</v>
      </c>
      <c r="AB72" s="26">
        <v>0</v>
      </c>
      <c r="AC72" s="26">
        <v>0</v>
      </c>
    </row>
    <row r="73" spans="3:29" x14ac:dyDescent="0.2">
      <c r="C73" s="34" t="b">
        <f t="shared" si="6"/>
        <v>0</v>
      </c>
      <c r="D73" s="34" t="b">
        <f t="shared" si="6"/>
        <v>0</v>
      </c>
      <c r="E73" s="34" t="b">
        <f t="shared" si="6"/>
        <v>0</v>
      </c>
      <c r="F73" s="34" t="b">
        <f t="shared" si="7"/>
        <v>1</v>
      </c>
      <c r="G73" s="34" t="b">
        <f t="shared" si="7"/>
        <v>0</v>
      </c>
      <c r="H73" s="34" t="b">
        <f t="shared" si="8"/>
        <v>0</v>
      </c>
      <c r="I73" s="34" t="b">
        <f t="shared" si="9"/>
        <v>0</v>
      </c>
      <c r="J73" s="34" t="b">
        <f t="shared" si="10"/>
        <v>0</v>
      </c>
      <c r="K73" s="34" t="b">
        <f t="shared" si="11"/>
        <v>1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1</v>
      </c>
      <c r="X73" s="26">
        <v>0</v>
      </c>
      <c r="Y73" s="26">
        <v>6</v>
      </c>
      <c r="Z73" s="26">
        <v>71</v>
      </c>
      <c r="AA73" s="26">
        <v>1</v>
      </c>
      <c r="AB73" s="26">
        <v>0</v>
      </c>
      <c r="AC73" s="26">
        <v>0</v>
      </c>
    </row>
    <row r="74" spans="3:29" x14ac:dyDescent="0.2">
      <c r="C74" s="34" t="b">
        <f t="shared" si="6"/>
        <v>0</v>
      </c>
      <c r="D74" s="34" t="b">
        <f t="shared" si="6"/>
        <v>0</v>
      </c>
      <c r="E74" s="34" t="b">
        <f t="shared" si="6"/>
        <v>0</v>
      </c>
      <c r="F74" s="34" t="b">
        <f t="shared" si="7"/>
        <v>0</v>
      </c>
      <c r="G74" s="34" t="b">
        <f t="shared" si="7"/>
        <v>0</v>
      </c>
      <c r="H74" s="34" t="b">
        <f t="shared" si="8"/>
        <v>0</v>
      </c>
      <c r="I74" s="34" t="b">
        <f t="shared" si="9"/>
        <v>0</v>
      </c>
      <c r="J74" s="34" t="b">
        <f t="shared" si="10"/>
        <v>0</v>
      </c>
      <c r="K74" s="34" t="b">
        <f t="shared" si="11"/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6</v>
      </c>
      <c r="Z74" s="26">
        <v>72</v>
      </c>
      <c r="AA74" s="26">
        <v>0</v>
      </c>
      <c r="AB74" s="26">
        <v>0</v>
      </c>
      <c r="AC74" s="26">
        <v>0</v>
      </c>
    </row>
    <row r="75" spans="3:29" x14ac:dyDescent="0.2">
      <c r="C75" s="34" t="b">
        <f t="shared" si="6"/>
        <v>1</v>
      </c>
      <c r="D75" s="34" t="b">
        <f t="shared" si="6"/>
        <v>1</v>
      </c>
      <c r="E75" s="34" t="b">
        <f t="shared" si="6"/>
        <v>1</v>
      </c>
      <c r="F75" s="34" t="b">
        <f t="shared" si="7"/>
        <v>1</v>
      </c>
      <c r="G75" s="34" t="b">
        <f t="shared" si="7"/>
        <v>1</v>
      </c>
      <c r="H75" s="34" t="b">
        <f t="shared" si="8"/>
        <v>1</v>
      </c>
      <c r="I75" s="34" t="b">
        <f t="shared" si="9"/>
        <v>0</v>
      </c>
      <c r="J75" s="34" t="b">
        <f t="shared" si="10"/>
        <v>1</v>
      </c>
      <c r="K75" s="34" t="b">
        <f t="shared" si="11"/>
        <v>1</v>
      </c>
      <c r="L75" s="26">
        <v>1</v>
      </c>
      <c r="M75" s="26">
        <v>1</v>
      </c>
      <c r="N75" s="26">
        <v>1</v>
      </c>
      <c r="O75" s="26">
        <v>0</v>
      </c>
      <c r="P75" s="26">
        <v>0</v>
      </c>
      <c r="Q75" s="26">
        <v>1</v>
      </c>
      <c r="R75" s="26">
        <v>0</v>
      </c>
      <c r="S75" s="26">
        <v>1</v>
      </c>
      <c r="T75" s="26">
        <v>1</v>
      </c>
      <c r="U75" s="26">
        <v>0</v>
      </c>
      <c r="V75" s="26">
        <v>1</v>
      </c>
      <c r="W75" s="26">
        <v>1</v>
      </c>
      <c r="X75" s="26">
        <v>1</v>
      </c>
      <c r="Y75" s="26">
        <v>6</v>
      </c>
      <c r="Z75" s="26">
        <v>73</v>
      </c>
      <c r="AA75" s="26">
        <v>1</v>
      </c>
      <c r="AB75" s="26">
        <v>1</v>
      </c>
      <c r="AC75" s="26">
        <v>1</v>
      </c>
    </row>
    <row r="76" spans="3:29" x14ac:dyDescent="0.2">
      <c r="C76" s="34" t="b">
        <f t="shared" si="6"/>
        <v>1</v>
      </c>
      <c r="D76" s="34" t="b">
        <f t="shared" si="6"/>
        <v>1</v>
      </c>
      <c r="E76" s="34" t="b">
        <f t="shared" si="6"/>
        <v>1</v>
      </c>
      <c r="F76" s="34" t="b">
        <f t="shared" si="7"/>
        <v>1</v>
      </c>
      <c r="G76" s="34" t="b">
        <f t="shared" si="7"/>
        <v>1</v>
      </c>
      <c r="H76" s="34" t="b">
        <f t="shared" si="8"/>
        <v>1</v>
      </c>
      <c r="I76" s="34" t="b">
        <f t="shared" si="9"/>
        <v>1</v>
      </c>
      <c r="J76" s="34" t="b">
        <f t="shared" si="10"/>
        <v>1</v>
      </c>
      <c r="K76" s="34" t="b">
        <f t="shared" si="11"/>
        <v>1</v>
      </c>
      <c r="L76" s="26">
        <v>1</v>
      </c>
      <c r="M76" s="26">
        <v>1</v>
      </c>
      <c r="N76" s="26">
        <v>1</v>
      </c>
      <c r="O76" s="26">
        <v>1</v>
      </c>
      <c r="P76" s="26">
        <v>1</v>
      </c>
      <c r="Q76" s="26">
        <v>1</v>
      </c>
      <c r="R76" s="26">
        <v>1</v>
      </c>
      <c r="S76" s="26">
        <v>1</v>
      </c>
      <c r="T76" s="26">
        <v>1</v>
      </c>
      <c r="U76" s="26">
        <v>1</v>
      </c>
      <c r="V76" s="26">
        <v>1</v>
      </c>
      <c r="W76" s="26">
        <v>1</v>
      </c>
      <c r="X76" s="26">
        <v>1</v>
      </c>
      <c r="Y76" s="26">
        <v>6</v>
      </c>
      <c r="Z76" s="26">
        <v>74</v>
      </c>
      <c r="AA76" s="26">
        <v>1</v>
      </c>
      <c r="AB76" s="26">
        <v>1</v>
      </c>
      <c r="AC76" s="26">
        <v>1</v>
      </c>
    </row>
    <row r="77" spans="3:29" x14ac:dyDescent="0.2">
      <c r="C77" s="34" t="b">
        <f t="shared" si="6"/>
        <v>0</v>
      </c>
      <c r="D77" s="34" t="b">
        <f t="shared" si="6"/>
        <v>0</v>
      </c>
      <c r="E77" s="34" t="b">
        <f t="shared" si="6"/>
        <v>0</v>
      </c>
      <c r="F77" s="34" t="b">
        <f t="shared" si="7"/>
        <v>0</v>
      </c>
      <c r="G77" s="34" t="b">
        <f t="shared" si="7"/>
        <v>0</v>
      </c>
      <c r="H77" s="34" t="b">
        <f t="shared" si="8"/>
        <v>0</v>
      </c>
      <c r="I77" s="34" t="b">
        <f t="shared" si="9"/>
        <v>0</v>
      </c>
      <c r="J77" s="34" t="b">
        <f t="shared" si="10"/>
        <v>0</v>
      </c>
      <c r="K77" s="34" t="b">
        <f t="shared" si="11"/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6</v>
      </c>
      <c r="Z77" s="26">
        <v>75</v>
      </c>
      <c r="AA77" s="26">
        <v>0</v>
      </c>
      <c r="AB77" s="26">
        <v>0</v>
      </c>
      <c r="AC77" s="26">
        <v>0</v>
      </c>
    </row>
    <row r="78" spans="3:29" x14ac:dyDescent="0.2">
      <c r="C78" s="34" t="b">
        <f t="shared" si="6"/>
        <v>0</v>
      </c>
      <c r="D78" s="34" t="b">
        <f t="shared" si="6"/>
        <v>0</v>
      </c>
      <c r="E78" s="34" t="b">
        <f t="shared" si="6"/>
        <v>0</v>
      </c>
      <c r="F78" s="34" t="b">
        <f t="shared" si="7"/>
        <v>0</v>
      </c>
      <c r="G78" s="34" t="b">
        <f t="shared" si="7"/>
        <v>0</v>
      </c>
      <c r="H78" s="34" t="b">
        <f t="shared" si="8"/>
        <v>0</v>
      </c>
      <c r="I78" s="34" t="b">
        <f t="shared" si="9"/>
        <v>0</v>
      </c>
      <c r="J78" s="34" t="b">
        <f t="shared" si="10"/>
        <v>0</v>
      </c>
      <c r="K78" s="34" t="b">
        <f t="shared" si="11"/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6</v>
      </c>
      <c r="Z78" s="26">
        <v>76</v>
      </c>
      <c r="AA78" s="26">
        <v>0</v>
      </c>
      <c r="AB78" s="26">
        <v>0</v>
      </c>
      <c r="AC78" s="26">
        <v>0</v>
      </c>
    </row>
    <row r="79" spans="3:29" x14ac:dyDescent="0.2">
      <c r="C79" s="34" t="b">
        <f t="shared" si="6"/>
        <v>0</v>
      </c>
      <c r="D79" s="34" t="b">
        <f t="shared" si="6"/>
        <v>0</v>
      </c>
      <c r="E79" s="34" t="b">
        <f t="shared" si="6"/>
        <v>0</v>
      </c>
      <c r="F79" s="34" t="b">
        <f t="shared" si="7"/>
        <v>0</v>
      </c>
      <c r="G79" s="34" t="b">
        <f t="shared" si="7"/>
        <v>0</v>
      </c>
      <c r="H79" s="34" t="b">
        <f t="shared" si="8"/>
        <v>0</v>
      </c>
      <c r="I79" s="34" t="b">
        <f t="shared" si="9"/>
        <v>0</v>
      </c>
      <c r="J79" s="34" t="b">
        <f t="shared" si="10"/>
        <v>0</v>
      </c>
      <c r="K79" s="34" t="b">
        <f t="shared" si="11"/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6</v>
      </c>
      <c r="Z79" s="26">
        <v>77</v>
      </c>
      <c r="AA79" s="26">
        <v>0</v>
      </c>
      <c r="AB79" s="26">
        <v>0</v>
      </c>
      <c r="AC79" s="26">
        <v>0</v>
      </c>
    </row>
    <row r="80" spans="3:29" x14ac:dyDescent="0.2">
      <c r="C80" s="34" t="b">
        <f t="shared" si="6"/>
        <v>0</v>
      </c>
      <c r="D80" s="34" t="b">
        <f t="shared" si="6"/>
        <v>0</v>
      </c>
      <c r="E80" s="34" t="b">
        <f t="shared" si="6"/>
        <v>0</v>
      </c>
      <c r="F80" s="34" t="b">
        <f t="shared" si="7"/>
        <v>0</v>
      </c>
      <c r="G80" s="34" t="b">
        <f t="shared" si="7"/>
        <v>1</v>
      </c>
      <c r="H80" s="34" t="b">
        <f t="shared" si="8"/>
        <v>0</v>
      </c>
      <c r="I80" s="34" t="b">
        <f t="shared" si="9"/>
        <v>0</v>
      </c>
      <c r="J80" s="34" t="b">
        <f t="shared" si="10"/>
        <v>0</v>
      </c>
      <c r="K80" s="34" t="b">
        <f t="shared" si="11"/>
        <v>1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1</v>
      </c>
      <c r="Y80" s="26">
        <v>6</v>
      </c>
      <c r="Z80" s="26">
        <v>78</v>
      </c>
      <c r="AA80" s="26">
        <v>0</v>
      </c>
      <c r="AB80" s="26">
        <v>0</v>
      </c>
      <c r="AC80" s="26">
        <v>0</v>
      </c>
    </row>
    <row r="81" spans="3:29" x14ac:dyDescent="0.2">
      <c r="C81" s="34" t="b">
        <f t="shared" si="6"/>
        <v>0</v>
      </c>
      <c r="D81" s="34" t="b">
        <f t="shared" si="6"/>
        <v>0</v>
      </c>
      <c r="E81" s="34" t="b">
        <f t="shared" si="6"/>
        <v>0</v>
      </c>
      <c r="F81" s="34" t="b">
        <f t="shared" si="7"/>
        <v>1</v>
      </c>
      <c r="G81" s="34" t="b">
        <f t="shared" si="7"/>
        <v>0</v>
      </c>
      <c r="H81" s="34" t="b">
        <f t="shared" si="8"/>
        <v>0</v>
      </c>
      <c r="I81" s="34" t="b">
        <f t="shared" si="9"/>
        <v>0</v>
      </c>
      <c r="J81" s="34" t="b">
        <f t="shared" si="10"/>
        <v>0</v>
      </c>
      <c r="K81" s="34" t="b">
        <f t="shared" si="11"/>
        <v>1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1</v>
      </c>
      <c r="X81" s="26">
        <v>0</v>
      </c>
      <c r="Y81" s="26">
        <v>6</v>
      </c>
      <c r="Z81" s="26">
        <v>79</v>
      </c>
      <c r="AA81" s="26">
        <v>1</v>
      </c>
      <c r="AB81" s="26">
        <v>0</v>
      </c>
      <c r="AC81" s="26">
        <v>0</v>
      </c>
    </row>
    <row r="82" spans="3:29" x14ac:dyDescent="0.2">
      <c r="C82" s="34" t="b">
        <f t="shared" ref="C82:E145" si="12">OR(L82)</f>
        <v>0</v>
      </c>
      <c r="D82" s="34" t="b">
        <f t="shared" si="12"/>
        <v>1</v>
      </c>
      <c r="E82" s="34" t="b">
        <f t="shared" si="12"/>
        <v>1</v>
      </c>
      <c r="F82" s="34" t="b">
        <f t="shared" ref="F82:G145" si="13">OR(W82)</f>
        <v>1</v>
      </c>
      <c r="G82" s="34" t="b">
        <f t="shared" si="13"/>
        <v>1</v>
      </c>
      <c r="H82" s="34" t="b">
        <f t="shared" si="8"/>
        <v>1</v>
      </c>
      <c r="I82" s="34" t="b">
        <f t="shared" si="9"/>
        <v>0</v>
      </c>
      <c r="J82" s="34" t="b">
        <f t="shared" si="10"/>
        <v>0</v>
      </c>
      <c r="K82" s="34" t="b">
        <f t="shared" si="11"/>
        <v>1</v>
      </c>
      <c r="L82" s="26">
        <v>0</v>
      </c>
      <c r="M82" s="26">
        <v>1</v>
      </c>
      <c r="N82" s="26">
        <v>1</v>
      </c>
      <c r="O82" s="26">
        <v>0</v>
      </c>
      <c r="P82" s="26">
        <v>0</v>
      </c>
      <c r="Q82" s="26">
        <v>1</v>
      </c>
      <c r="R82" s="26">
        <v>0</v>
      </c>
      <c r="S82" s="26">
        <v>0</v>
      </c>
      <c r="T82" s="26">
        <v>1</v>
      </c>
      <c r="U82" s="26">
        <v>0</v>
      </c>
      <c r="V82" s="26">
        <v>0</v>
      </c>
      <c r="W82" s="26">
        <v>1</v>
      </c>
      <c r="X82" s="26">
        <v>1</v>
      </c>
      <c r="Y82" s="26">
        <v>6</v>
      </c>
      <c r="Z82" s="26">
        <v>80</v>
      </c>
      <c r="AA82" s="26">
        <v>1</v>
      </c>
      <c r="AB82" s="26">
        <v>0</v>
      </c>
      <c r="AC82" s="26">
        <v>0</v>
      </c>
    </row>
    <row r="83" spans="3:29" x14ac:dyDescent="0.2">
      <c r="C83" s="34" t="b">
        <f t="shared" si="12"/>
        <v>0</v>
      </c>
      <c r="D83" s="34" t="b">
        <f t="shared" si="12"/>
        <v>0</v>
      </c>
      <c r="E83" s="34" t="b">
        <f t="shared" si="12"/>
        <v>0</v>
      </c>
      <c r="F83" s="34" t="b">
        <f t="shared" si="13"/>
        <v>0</v>
      </c>
      <c r="G83" s="34" t="b">
        <f t="shared" si="13"/>
        <v>0</v>
      </c>
      <c r="H83" s="34" t="b">
        <f t="shared" si="8"/>
        <v>0</v>
      </c>
      <c r="I83" s="34" t="b">
        <f t="shared" si="9"/>
        <v>0</v>
      </c>
      <c r="J83" s="34" t="b">
        <f t="shared" si="10"/>
        <v>0</v>
      </c>
      <c r="K83" s="34" t="b">
        <f t="shared" si="11"/>
        <v>1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6</v>
      </c>
      <c r="Z83" s="26">
        <v>81</v>
      </c>
      <c r="AA83" s="26">
        <v>1</v>
      </c>
      <c r="AB83" s="26">
        <v>0</v>
      </c>
      <c r="AC83" s="26">
        <v>0</v>
      </c>
    </row>
    <row r="84" spans="3:29" x14ac:dyDescent="0.2">
      <c r="C84" s="34" t="b">
        <f t="shared" si="12"/>
        <v>1</v>
      </c>
      <c r="D84" s="34" t="b">
        <f t="shared" si="12"/>
        <v>1</v>
      </c>
      <c r="E84" s="34" t="b">
        <f t="shared" si="12"/>
        <v>1</v>
      </c>
      <c r="F84" s="34" t="b">
        <f t="shared" si="13"/>
        <v>1</v>
      </c>
      <c r="G84" s="34" t="b">
        <f t="shared" si="13"/>
        <v>1</v>
      </c>
      <c r="H84" s="34" t="b">
        <f t="shared" si="8"/>
        <v>1</v>
      </c>
      <c r="I84" s="34" t="b">
        <f t="shared" si="9"/>
        <v>1</v>
      </c>
      <c r="J84" s="34" t="b">
        <f t="shared" si="10"/>
        <v>1</v>
      </c>
      <c r="K84" s="34" t="b">
        <f t="shared" si="11"/>
        <v>1</v>
      </c>
      <c r="L84" s="26">
        <v>1</v>
      </c>
      <c r="M84" s="26">
        <v>1</v>
      </c>
      <c r="N84" s="26">
        <v>1</v>
      </c>
      <c r="O84" s="26">
        <v>1</v>
      </c>
      <c r="P84" s="26">
        <v>1</v>
      </c>
      <c r="Q84" s="26">
        <v>1</v>
      </c>
      <c r="R84" s="26">
        <v>1</v>
      </c>
      <c r="S84" s="26">
        <v>1</v>
      </c>
      <c r="T84" s="26">
        <v>1</v>
      </c>
      <c r="U84" s="26">
        <v>1</v>
      </c>
      <c r="V84" s="26">
        <v>1</v>
      </c>
      <c r="W84" s="26">
        <v>1</v>
      </c>
      <c r="X84" s="26">
        <v>1</v>
      </c>
      <c r="Y84" s="26">
        <v>6</v>
      </c>
      <c r="Z84" s="26">
        <v>82</v>
      </c>
      <c r="AA84" s="26">
        <v>1</v>
      </c>
      <c r="AB84" s="26">
        <v>1</v>
      </c>
      <c r="AC84" s="26">
        <v>1</v>
      </c>
    </row>
    <row r="85" spans="3:29" x14ac:dyDescent="0.2">
      <c r="C85" s="34" t="b">
        <f t="shared" si="12"/>
        <v>0</v>
      </c>
      <c r="D85" s="34" t="b">
        <f t="shared" si="12"/>
        <v>0</v>
      </c>
      <c r="E85" s="34" t="b">
        <f t="shared" si="12"/>
        <v>0</v>
      </c>
      <c r="F85" s="34" t="b">
        <f t="shared" si="13"/>
        <v>0</v>
      </c>
      <c r="G85" s="34" t="b">
        <f t="shared" si="13"/>
        <v>0</v>
      </c>
      <c r="H85" s="34" t="b">
        <f t="shared" si="8"/>
        <v>0</v>
      </c>
      <c r="I85" s="34" t="b">
        <f t="shared" si="9"/>
        <v>0</v>
      </c>
      <c r="J85" s="34" t="b">
        <f t="shared" si="10"/>
        <v>0</v>
      </c>
      <c r="K85" s="34" t="b">
        <f t="shared" si="11"/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6</v>
      </c>
      <c r="Z85" s="26">
        <v>83</v>
      </c>
      <c r="AA85" s="26">
        <v>0</v>
      </c>
      <c r="AB85" s="26">
        <v>0</v>
      </c>
      <c r="AC85" s="26">
        <v>0</v>
      </c>
    </row>
    <row r="86" spans="3:29" x14ac:dyDescent="0.2">
      <c r="C86" s="34" t="b">
        <f t="shared" si="12"/>
        <v>0</v>
      </c>
      <c r="D86" s="34" t="b">
        <f t="shared" si="12"/>
        <v>0</v>
      </c>
      <c r="E86" s="34" t="b">
        <f t="shared" si="12"/>
        <v>0</v>
      </c>
      <c r="F86" s="34" t="b">
        <f t="shared" si="13"/>
        <v>0</v>
      </c>
      <c r="G86" s="34" t="b">
        <f t="shared" si="13"/>
        <v>0</v>
      </c>
      <c r="H86" s="34" t="b">
        <f t="shared" si="8"/>
        <v>0</v>
      </c>
      <c r="I86" s="34" t="b">
        <f t="shared" si="9"/>
        <v>0</v>
      </c>
      <c r="J86" s="34" t="b">
        <f t="shared" si="10"/>
        <v>0</v>
      </c>
      <c r="K86" s="34" t="b">
        <f t="shared" si="11"/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6</v>
      </c>
      <c r="Z86" s="26">
        <v>84</v>
      </c>
      <c r="AA86" s="26">
        <v>0</v>
      </c>
      <c r="AB86" s="26">
        <v>0</v>
      </c>
      <c r="AC86" s="26">
        <v>0</v>
      </c>
    </row>
    <row r="87" spans="3:29" x14ac:dyDescent="0.2">
      <c r="C87" s="34" t="b">
        <f t="shared" si="12"/>
        <v>0</v>
      </c>
      <c r="D87" s="34" t="b">
        <f t="shared" si="12"/>
        <v>0</v>
      </c>
      <c r="E87" s="34" t="b">
        <f t="shared" si="12"/>
        <v>0</v>
      </c>
      <c r="F87" s="34" t="b">
        <f t="shared" si="13"/>
        <v>0</v>
      </c>
      <c r="G87" s="34" t="b">
        <f t="shared" si="13"/>
        <v>0</v>
      </c>
      <c r="H87" s="34" t="b">
        <f t="shared" si="8"/>
        <v>0</v>
      </c>
      <c r="I87" s="34" t="b">
        <f t="shared" si="9"/>
        <v>0</v>
      </c>
      <c r="J87" s="34" t="b">
        <f t="shared" si="10"/>
        <v>0</v>
      </c>
      <c r="K87" s="34" t="b">
        <f t="shared" si="11"/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6</v>
      </c>
      <c r="Z87" s="26">
        <v>85</v>
      </c>
      <c r="AA87" s="26">
        <v>0</v>
      </c>
      <c r="AB87" s="26">
        <v>0</v>
      </c>
      <c r="AC87" s="26">
        <v>0</v>
      </c>
    </row>
    <row r="88" spans="3:29" x14ac:dyDescent="0.2">
      <c r="C88" s="34" t="b">
        <f t="shared" si="12"/>
        <v>1</v>
      </c>
      <c r="D88" s="34" t="b">
        <f t="shared" si="12"/>
        <v>1</v>
      </c>
      <c r="E88" s="34" t="b">
        <f t="shared" si="12"/>
        <v>1</v>
      </c>
      <c r="F88" s="34" t="b">
        <f t="shared" si="13"/>
        <v>1</v>
      </c>
      <c r="G88" s="34" t="b">
        <f t="shared" si="13"/>
        <v>1</v>
      </c>
      <c r="H88" s="34" t="b">
        <f t="shared" si="8"/>
        <v>1</v>
      </c>
      <c r="I88" s="34" t="b">
        <f t="shared" si="9"/>
        <v>1</v>
      </c>
      <c r="J88" s="34" t="b">
        <f t="shared" si="10"/>
        <v>1</v>
      </c>
      <c r="K88" s="34" t="b">
        <f t="shared" si="11"/>
        <v>1</v>
      </c>
      <c r="L88" s="26">
        <v>1</v>
      </c>
      <c r="M88" s="26">
        <v>1</v>
      </c>
      <c r="N88" s="26">
        <v>1</v>
      </c>
      <c r="O88" s="26">
        <v>1</v>
      </c>
      <c r="P88" s="26">
        <v>1</v>
      </c>
      <c r="Q88" s="26">
        <v>1</v>
      </c>
      <c r="R88" s="26">
        <v>1</v>
      </c>
      <c r="S88" s="26">
        <v>1</v>
      </c>
      <c r="T88" s="26">
        <v>1</v>
      </c>
      <c r="U88" s="26">
        <v>1</v>
      </c>
      <c r="V88" s="26">
        <v>1</v>
      </c>
      <c r="W88" s="26">
        <v>1</v>
      </c>
      <c r="X88" s="26">
        <v>1</v>
      </c>
      <c r="Y88" s="26">
        <v>6</v>
      </c>
      <c r="Z88" s="26">
        <v>86</v>
      </c>
      <c r="AA88" s="26">
        <v>1</v>
      </c>
      <c r="AB88" s="26">
        <v>0</v>
      </c>
      <c r="AC88" s="26">
        <v>0</v>
      </c>
    </row>
    <row r="89" spans="3:29" x14ac:dyDescent="0.2">
      <c r="C89" s="34" t="b">
        <f t="shared" si="12"/>
        <v>0</v>
      </c>
      <c r="D89" s="34" t="b">
        <f t="shared" si="12"/>
        <v>0</v>
      </c>
      <c r="E89" s="34" t="b">
        <f t="shared" si="12"/>
        <v>0</v>
      </c>
      <c r="F89" s="34" t="b">
        <f t="shared" si="13"/>
        <v>0</v>
      </c>
      <c r="G89" s="34" t="b">
        <f t="shared" si="13"/>
        <v>0</v>
      </c>
      <c r="H89" s="34" t="b">
        <f t="shared" si="8"/>
        <v>0</v>
      </c>
      <c r="I89" s="34" t="b">
        <f t="shared" si="9"/>
        <v>0</v>
      </c>
      <c r="J89" s="34" t="b">
        <f t="shared" si="10"/>
        <v>0</v>
      </c>
      <c r="K89" s="34" t="b">
        <f t="shared" si="11"/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6</v>
      </c>
      <c r="Z89" s="26">
        <v>87</v>
      </c>
      <c r="AA89" s="26">
        <v>0</v>
      </c>
      <c r="AB89" s="26">
        <v>0</v>
      </c>
      <c r="AC89" s="26">
        <v>0</v>
      </c>
    </row>
    <row r="90" spans="3:29" x14ac:dyDescent="0.2">
      <c r="C90" s="34" t="b">
        <f t="shared" si="12"/>
        <v>0</v>
      </c>
      <c r="D90" s="34" t="b">
        <f t="shared" si="12"/>
        <v>0</v>
      </c>
      <c r="E90" s="34" t="b">
        <f t="shared" si="12"/>
        <v>0</v>
      </c>
      <c r="F90" s="34" t="b">
        <f t="shared" si="13"/>
        <v>0</v>
      </c>
      <c r="G90" s="34" t="b">
        <f t="shared" si="13"/>
        <v>0</v>
      </c>
      <c r="H90" s="34" t="b">
        <f t="shared" si="8"/>
        <v>0</v>
      </c>
      <c r="I90" s="34" t="b">
        <f t="shared" si="9"/>
        <v>0</v>
      </c>
      <c r="J90" s="34" t="b">
        <f t="shared" si="10"/>
        <v>0</v>
      </c>
      <c r="K90" s="34" t="b">
        <f t="shared" si="11"/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6</v>
      </c>
      <c r="Z90" s="26">
        <v>88</v>
      </c>
      <c r="AA90" s="26">
        <v>0</v>
      </c>
      <c r="AB90" s="26">
        <v>0</v>
      </c>
      <c r="AC90" s="26">
        <v>0</v>
      </c>
    </row>
    <row r="91" spans="3:29" x14ac:dyDescent="0.2">
      <c r="C91" s="34" t="b">
        <f t="shared" si="12"/>
        <v>0</v>
      </c>
      <c r="D91" s="34" t="b">
        <f t="shared" si="12"/>
        <v>0</v>
      </c>
      <c r="E91" s="34" t="b">
        <f t="shared" si="12"/>
        <v>0</v>
      </c>
      <c r="F91" s="34" t="b">
        <f t="shared" si="13"/>
        <v>0</v>
      </c>
      <c r="G91" s="34" t="b">
        <f t="shared" si="13"/>
        <v>0</v>
      </c>
      <c r="H91" s="34" t="b">
        <f t="shared" si="8"/>
        <v>0</v>
      </c>
      <c r="I91" s="34" t="b">
        <f t="shared" si="9"/>
        <v>0</v>
      </c>
      <c r="J91" s="34" t="b">
        <f t="shared" si="10"/>
        <v>0</v>
      </c>
      <c r="K91" s="34" t="b">
        <f t="shared" si="11"/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6</v>
      </c>
      <c r="Z91" s="26">
        <v>89</v>
      </c>
      <c r="AA91" s="26">
        <v>0</v>
      </c>
      <c r="AB91" s="26">
        <v>0</v>
      </c>
      <c r="AC91" s="26">
        <v>0</v>
      </c>
    </row>
    <row r="92" spans="3:29" x14ac:dyDescent="0.2">
      <c r="C92" s="34" t="b">
        <f t="shared" si="12"/>
        <v>1</v>
      </c>
      <c r="D92" s="34" t="b">
        <f t="shared" si="12"/>
        <v>1</v>
      </c>
      <c r="E92" s="34" t="b">
        <f t="shared" si="12"/>
        <v>1</v>
      </c>
      <c r="F92" s="34" t="b">
        <f t="shared" si="13"/>
        <v>1</v>
      </c>
      <c r="G92" s="34" t="b">
        <f t="shared" si="13"/>
        <v>1</v>
      </c>
      <c r="H92" s="34" t="b">
        <f t="shared" si="8"/>
        <v>1</v>
      </c>
      <c r="I92" s="34" t="b">
        <f t="shared" si="9"/>
        <v>1</v>
      </c>
      <c r="J92" s="34" t="b">
        <f t="shared" si="10"/>
        <v>1</v>
      </c>
      <c r="K92" s="34" t="b">
        <f t="shared" si="11"/>
        <v>1</v>
      </c>
      <c r="L92" s="26">
        <v>1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1</v>
      </c>
      <c r="S92" s="26">
        <v>1</v>
      </c>
      <c r="T92" s="26">
        <v>1</v>
      </c>
      <c r="U92" s="26">
        <v>1</v>
      </c>
      <c r="V92" s="26">
        <v>1</v>
      </c>
      <c r="W92" s="26">
        <v>1</v>
      </c>
      <c r="X92" s="26">
        <v>1</v>
      </c>
      <c r="Y92" s="26">
        <v>6</v>
      </c>
      <c r="Z92" s="26">
        <v>90</v>
      </c>
      <c r="AA92" s="26">
        <v>1</v>
      </c>
      <c r="AB92" s="26">
        <v>1</v>
      </c>
      <c r="AC92" s="26">
        <v>1</v>
      </c>
    </row>
    <row r="93" spans="3:29" x14ac:dyDescent="0.2">
      <c r="C93" s="34" t="b">
        <f t="shared" si="12"/>
        <v>0</v>
      </c>
      <c r="D93" s="34" t="b">
        <f t="shared" si="12"/>
        <v>0</v>
      </c>
      <c r="E93" s="34" t="b">
        <f t="shared" si="12"/>
        <v>0</v>
      </c>
      <c r="F93" s="34" t="b">
        <f t="shared" si="13"/>
        <v>0</v>
      </c>
      <c r="G93" s="34" t="b">
        <f t="shared" si="13"/>
        <v>0</v>
      </c>
      <c r="H93" s="34" t="b">
        <f t="shared" si="8"/>
        <v>0</v>
      </c>
      <c r="I93" s="34" t="b">
        <f t="shared" si="9"/>
        <v>0</v>
      </c>
      <c r="J93" s="34" t="b">
        <f t="shared" si="10"/>
        <v>0</v>
      </c>
      <c r="K93" s="34" t="b">
        <f t="shared" si="11"/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6</v>
      </c>
      <c r="Z93" s="26">
        <v>91</v>
      </c>
      <c r="AA93" s="26">
        <v>0</v>
      </c>
      <c r="AB93" s="26">
        <v>0</v>
      </c>
      <c r="AC93" s="26">
        <v>0</v>
      </c>
    </row>
    <row r="94" spans="3:29" x14ac:dyDescent="0.2">
      <c r="C94" s="34" t="b">
        <f t="shared" si="12"/>
        <v>1</v>
      </c>
      <c r="D94" s="34" t="b">
        <f t="shared" si="12"/>
        <v>1</v>
      </c>
      <c r="E94" s="34" t="b">
        <f t="shared" si="12"/>
        <v>1</v>
      </c>
      <c r="F94" s="34" t="b">
        <f t="shared" si="13"/>
        <v>1</v>
      </c>
      <c r="G94" s="34" t="b">
        <f t="shared" si="13"/>
        <v>1</v>
      </c>
      <c r="H94" s="34" t="b">
        <f t="shared" si="8"/>
        <v>1</v>
      </c>
      <c r="I94" s="34" t="b">
        <f t="shared" si="9"/>
        <v>1</v>
      </c>
      <c r="J94" s="34" t="b">
        <f t="shared" si="10"/>
        <v>1</v>
      </c>
      <c r="K94" s="34" t="b">
        <f t="shared" si="11"/>
        <v>1</v>
      </c>
      <c r="L94" s="26">
        <v>1</v>
      </c>
      <c r="M94" s="26">
        <v>1</v>
      </c>
      <c r="N94" s="26">
        <v>1</v>
      </c>
      <c r="O94" s="26">
        <v>0</v>
      </c>
      <c r="P94" s="26">
        <v>1</v>
      </c>
      <c r="Q94" s="26">
        <v>1</v>
      </c>
      <c r="R94" s="26">
        <v>1</v>
      </c>
      <c r="S94" s="26">
        <v>1</v>
      </c>
      <c r="T94" s="26">
        <v>1</v>
      </c>
      <c r="U94" s="26">
        <v>1</v>
      </c>
      <c r="V94" s="26">
        <v>1</v>
      </c>
      <c r="W94" s="26">
        <v>1</v>
      </c>
      <c r="X94" s="26">
        <v>1</v>
      </c>
      <c r="Y94" s="26">
        <v>6</v>
      </c>
      <c r="Z94" s="26">
        <v>92</v>
      </c>
      <c r="AA94" s="26">
        <v>1</v>
      </c>
      <c r="AB94" s="26">
        <v>1</v>
      </c>
      <c r="AC94" s="26">
        <v>1</v>
      </c>
    </row>
    <row r="95" spans="3:29" x14ac:dyDescent="0.2">
      <c r="C95" s="34" t="b">
        <f t="shared" si="12"/>
        <v>0</v>
      </c>
      <c r="D95" s="34" t="b">
        <f t="shared" si="12"/>
        <v>0</v>
      </c>
      <c r="E95" s="34" t="b">
        <f t="shared" si="12"/>
        <v>0</v>
      </c>
      <c r="F95" s="34" t="b">
        <f t="shared" si="13"/>
        <v>0</v>
      </c>
      <c r="G95" s="34" t="b">
        <f t="shared" si="13"/>
        <v>0</v>
      </c>
      <c r="H95" s="34" t="b">
        <f t="shared" si="8"/>
        <v>0</v>
      </c>
      <c r="I95" s="34" t="b">
        <f t="shared" si="9"/>
        <v>0</v>
      </c>
      <c r="J95" s="34" t="b">
        <f t="shared" si="10"/>
        <v>0</v>
      </c>
      <c r="K95" s="34" t="b">
        <f t="shared" si="11"/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6</v>
      </c>
      <c r="Z95" s="26">
        <v>93</v>
      </c>
      <c r="AA95" s="26">
        <v>0</v>
      </c>
      <c r="AB95" s="26">
        <v>0</v>
      </c>
      <c r="AC95" s="26">
        <v>0</v>
      </c>
    </row>
    <row r="96" spans="3:29" x14ac:dyDescent="0.2">
      <c r="C96" s="34" t="b">
        <f t="shared" si="12"/>
        <v>0</v>
      </c>
      <c r="D96" s="34" t="b">
        <f t="shared" si="12"/>
        <v>0</v>
      </c>
      <c r="E96" s="34" t="b">
        <f t="shared" si="12"/>
        <v>0</v>
      </c>
      <c r="F96" s="34" t="b">
        <f t="shared" si="13"/>
        <v>0</v>
      </c>
      <c r="G96" s="34" t="b">
        <f t="shared" si="13"/>
        <v>0</v>
      </c>
      <c r="H96" s="34" t="b">
        <f t="shared" si="8"/>
        <v>0</v>
      </c>
      <c r="I96" s="34" t="b">
        <f t="shared" si="9"/>
        <v>0</v>
      </c>
      <c r="J96" s="34" t="b">
        <f t="shared" si="10"/>
        <v>0</v>
      </c>
      <c r="K96" s="34" t="b">
        <f t="shared" si="11"/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6</v>
      </c>
      <c r="Z96" s="26">
        <v>94</v>
      </c>
      <c r="AA96" s="26">
        <v>0</v>
      </c>
      <c r="AB96" s="26">
        <v>0</v>
      </c>
      <c r="AC96" s="26">
        <v>0</v>
      </c>
    </row>
    <row r="97" spans="3:29" x14ac:dyDescent="0.2">
      <c r="C97" s="34" t="b">
        <f t="shared" si="12"/>
        <v>0</v>
      </c>
      <c r="D97" s="34" t="b">
        <f t="shared" si="12"/>
        <v>0</v>
      </c>
      <c r="E97" s="34" t="b">
        <f t="shared" si="12"/>
        <v>0</v>
      </c>
      <c r="F97" s="34" t="b">
        <f t="shared" si="13"/>
        <v>0</v>
      </c>
      <c r="G97" s="34" t="b">
        <f t="shared" si="13"/>
        <v>0</v>
      </c>
      <c r="H97" s="34" t="b">
        <f t="shared" si="8"/>
        <v>0</v>
      </c>
      <c r="I97" s="34" t="b">
        <f t="shared" si="9"/>
        <v>0</v>
      </c>
      <c r="J97" s="34" t="b">
        <f t="shared" si="10"/>
        <v>0</v>
      </c>
      <c r="K97" s="34" t="b">
        <f t="shared" si="11"/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5</v>
      </c>
      <c r="Z97" s="26">
        <v>0</v>
      </c>
      <c r="AA97" s="26">
        <v>0</v>
      </c>
      <c r="AB97" s="26">
        <v>0</v>
      </c>
      <c r="AC97" s="26">
        <v>0</v>
      </c>
    </row>
    <row r="98" spans="3:29" x14ac:dyDescent="0.2">
      <c r="C98" s="34" t="b">
        <f t="shared" si="12"/>
        <v>0</v>
      </c>
      <c r="D98" s="34" t="b">
        <f t="shared" si="12"/>
        <v>0</v>
      </c>
      <c r="E98" s="34" t="b">
        <f t="shared" si="12"/>
        <v>0</v>
      </c>
      <c r="F98" s="34" t="b">
        <f t="shared" si="13"/>
        <v>0</v>
      </c>
      <c r="G98" s="34" t="b">
        <f t="shared" si="13"/>
        <v>0</v>
      </c>
      <c r="H98" s="34" t="b">
        <f t="shared" si="8"/>
        <v>0</v>
      </c>
      <c r="I98" s="34" t="b">
        <f t="shared" si="9"/>
        <v>0</v>
      </c>
      <c r="J98" s="34" t="b">
        <f t="shared" si="10"/>
        <v>0</v>
      </c>
      <c r="K98" s="34" t="b">
        <f t="shared" si="11"/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5</v>
      </c>
      <c r="Z98" s="26">
        <v>1</v>
      </c>
      <c r="AA98" s="26">
        <v>0</v>
      </c>
      <c r="AB98" s="26">
        <v>0</v>
      </c>
      <c r="AC98" s="26">
        <v>0</v>
      </c>
    </row>
    <row r="99" spans="3:29" x14ac:dyDescent="0.2">
      <c r="C99" s="34" t="b">
        <f t="shared" si="12"/>
        <v>0</v>
      </c>
      <c r="D99" s="34" t="b">
        <f t="shared" si="12"/>
        <v>0</v>
      </c>
      <c r="E99" s="34" t="b">
        <f t="shared" si="12"/>
        <v>0</v>
      </c>
      <c r="F99" s="34" t="b">
        <f t="shared" si="13"/>
        <v>0</v>
      </c>
      <c r="G99" s="34" t="b">
        <f t="shared" si="13"/>
        <v>0</v>
      </c>
      <c r="H99" s="34" t="b">
        <f t="shared" si="8"/>
        <v>0</v>
      </c>
      <c r="I99" s="34" t="b">
        <f t="shared" si="9"/>
        <v>0</v>
      </c>
      <c r="J99" s="34" t="b">
        <f t="shared" si="10"/>
        <v>0</v>
      </c>
      <c r="K99" s="34" t="b">
        <f t="shared" si="11"/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5</v>
      </c>
      <c r="Z99" s="26">
        <v>2</v>
      </c>
      <c r="AA99" s="26">
        <v>0</v>
      </c>
      <c r="AB99" s="26">
        <v>0</v>
      </c>
      <c r="AC99" s="26">
        <v>0</v>
      </c>
    </row>
    <row r="100" spans="3:29" x14ac:dyDescent="0.2">
      <c r="C100" s="34" t="b">
        <f t="shared" si="12"/>
        <v>0</v>
      </c>
      <c r="D100" s="34" t="b">
        <f t="shared" si="12"/>
        <v>0</v>
      </c>
      <c r="E100" s="34" t="b">
        <f t="shared" si="12"/>
        <v>0</v>
      </c>
      <c r="F100" s="34" t="b">
        <f t="shared" si="13"/>
        <v>0</v>
      </c>
      <c r="G100" s="34" t="b">
        <f t="shared" si="13"/>
        <v>0</v>
      </c>
      <c r="H100" s="34" t="b">
        <f t="shared" si="8"/>
        <v>0</v>
      </c>
      <c r="I100" s="34" t="b">
        <f t="shared" si="9"/>
        <v>0</v>
      </c>
      <c r="J100" s="34" t="b">
        <f t="shared" si="10"/>
        <v>0</v>
      </c>
      <c r="K100" s="34" t="b">
        <f t="shared" si="11"/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5</v>
      </c>
      <c r="Z100" s="26">
        <v>3</v>
      </c>
      <c r="AA100" s="26">
        <v>0</v>
      </c>
      <c r="AB100" s="26">
        <v>0</v>
      </c>
      <c r="AC100" s="26">
        <v>0</v>
      </c>
    </row>
    <row r="101" spans="3:29" x14ac:dyDescent="0.2">
      <c r="C101" s="34" t="b">
        <f t="shared" si="12"/>
        <v>0</v>
      </c>
      <c r="D101" s="34" t="b">
        <f t="shared" si="12"/>
        <v>0</v>
      </c>
      <c r="E101" s="34" t="b">
        <f t="shared" si="12"/>
        <v>0</v>
      </c>
      <c r="F101" s="34" t="b">
        <f t="shared" si="13"/>
        <v>0</v>
      </c>
      <c r="G101" s="34" t="b">
        <f t="shared" si="13"/>
        <v>0</v>
      </c>
      <c r="H101" s="34" t="b">
        <f t="shared" si="8"/>
        <v>0</v>
      </c>
      <c r="I101" s="34" t="b">
        <f t="shared" si="9"/>
        <v>0</v>
      </c>
      <c r="J101" s="34" t="b">
        <f t="shared" si="10"/>
        <v>0</v>
      </c>
      <c r="K101" s="34" t="b">
        <f t="shared" si="11"/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5</v>
      </c>
      <c r="Z101" s="26">
        <v>4</v>
      </c>
      <c r="AA101" s="26">
        <v>0</v>
      </c>
      <c r="AB101" s="26">
        <v>0</v>
      </c>
      <c r="AC101" s="26">
        <v>0</v>
      </c>
    </row>
    <row r="102" spans="3:29" x14ac:dyDescent="0.2">
      <c r="C102" s="34" t="b">
        <f t="shared" si="12"/>
        <v>0</v>
      </c>
      <c r="D102" s="34" t="b">
        <f t="shared" si="12"/>
        <v>0</v>
      </c>
      <c r="E102" s="34" t="b">
        <f t="shared" si="12"/>
        <v>0</v>
      </c>
      <c r="F102" s="34" t="b">
        <f t="shared" si="13"/>
        <v>1</v>
      </c>
      <c r="G102" s="34" t="b">
        <f t="shared" si="13"/>
        <v>0</v>
      </c>
      <c r="H102" s="34" t="b">
        <f t="shared" si="8"/>
        <v>0</v>
      </c>
      <c r="I102" s="34" t="b">
        <f t="shared" si="9"/>
        <v>0</v>
      </c>
      <c r="J102" s="34" t="b">
        <f t="shared" si="10"/>
        <v>0</v>
      </c>
      <c r="K102" s="34" t="b">
        <f t="shared" si="11"/>
        <v>1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1</v>
      </c>
      <c r="X102" s="26">
        <v>0</v>
      </c>
      <c r="Y102" s="26">
        <v>5</v>
      </c>
      <c r="Z102" s="26">
        <v>5</v>
      </c>
      <c r="AA102" s="26">
        <v>1</v>
      </c>
      <c r="AB102" s="26">
        <v>0</v>
      </c>
      <c r="AC102" s="26">
        <v>0</v>
      </c>
    </row>
    <row r="103" spans="3:29" x14ac:dyDescent="0.2">
      <c r="C103" s="34" t="b">
        <f t="shared" si="12"/>
        <v>0</v>
      </c>
      <c r="D103" s="34" t="b">
        <f t="shared" si="12"/>
        <v>0</v>
      </c>
      <c r="E103" s="34" t="b">
        <f t="shared" si="12"/>
        <v>0</v>
      </c>
      <c r="F103" s="34" t="b">
        <f t="shared" si="13"/>
        <v>0</v>
      </c>
      <c r="G103" s="34" t="b">
        <f t="shared" si="13"/>
        <v>0</v>
      </c>
      <c r="H103" s="34" t="b">
        <f t="shared" si="8"/>
        <v>0</v>
      </c>
      <c r="I103" s="34" t="b">
        <f t="shared" si="9"/>
        <v>0</v>
      </c>
      <c r="J103" s="34" t="b">
        <f t="shared" si="10"/>
        <v>0</v>
      </c>
      <c r="K103" s="34" t="b">
        <f t="shared" si="11"/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5</v>
      </c>
      <c r="Z103" s="26">
        <v>6</v>
      </c>
      <c r="AA103" s="26">
        <v>0</v>
      </c>
      <c r="AB103" s="26">
        <v>0</v>
      </c>
      <c r="AC103" s="26">
        <v>0</v>
      </c>
    </row>
    <row r="104" spans="3:29" x14ac:dyDescent="0.2">
      <c r="C104" s="34" t="b">
        <f t="shared" si="12"/>
        <v>0</v>
      </c>
      <c r="D104" s="34" t="b">
        <f t="shared" si="12"/>
        <v>0</v>
      </c>
      <c r="E104" s="34" t="b">
        <f t="shared" si="12"/>
        <v>0</v>
      </c>
      <c r="F104" s="34" t="b">
        <f t="shared" si="13"/>
        <v>0</v>
      </c>
      <c r="G104" s="34" t="b">
        <f t="shared" si="13"/>
        <v>0</v>
      </c>
      <c r="H104" s="34" t="b">
        <f t="shared" si="8"/>
        <v>0</v>
      </c>
      <c r="I104" s="34" t="b">
        <f t="shared" si="9"/>
        <v>0</v>
      </c>
      <c r="J104" s="34" t="b">
        <f t="shared" si="10"/>
        <v>0</v>
      </c>
      <c r="K104" s="34" t="b">
        <f t="shared" si="11"/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5</v>
      </c>
      <c r="Z104" s="26">
        <v>7</v>
      </c>
      <c r="AA104" s="26">
        <v>0</v>
      </c>
      <c r="AB104" s="26">
        <v>0</v>
      </c>
      <c r="AC104" s="26">
        <v>0</v>
      </c>
    </row>
    <row r="105" spans="3:29" x14ac:dyDescent="0.2">
      <c r="C105" s="34" t="b">
        <f t="shared" si="12"/>
        <v>0</v>
      </c>
      <c r="D105" s="34" t="b">
        <f t="shared" si="12"/>
        <v>0</v>
      </c>
      <c r="E105" s="34" t="b">
        <f t="shared" si="12"/>
        <v>0</v>
      </c>
      <c r="F105" s="34" t="b">
        <f t="shared" si="13"/>
        <v>0</v>
      </c>
      <c r="G105" s="34" t="b">
        <f t="shared" si="13"/>
        <v>0</v>
      </c>
      <c r="H105" s="34" t="b">
        <f t="shared" si="8"/>
        <v>0</v>
      </c>
      <c r="I105" s="34" t="b">
        <f t="shared" si="9"/>
        <v>0</v>
      </c>
      <c r="J105" s="34" t="b">
        <f t="shared" si="10"/>
        <v>0</v>
      </c>
      <c r="K105" s="34" t="b">
        <f t="shared" si="11"/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5</v>
      </c>
      <c r="Z105" s="26">
        <v>8</v>
      </c>
      <c r="AA105" s="26">
        <v>0</v>
      </c>
      <c r="AB105" s="26">
        <v>0</v>
      </c>
      <c r="AC105" s="26">
        <v>0</v>
      </c>
    </row>
    <row r="106" spans="3:29" x14ac:dyDescent="0.2">
      <c r="C106" s="34" t="b">
        <f t="shared" si="12"/>
        <v>0</v>
      </c>
      <c r="D106" s="34" t="b">
        <f t="shared" si="12"/>
        <v>0</v>
      </c>
      <c r="E106" s="34" t="b">
        <f t="shared" si="12"/>
        <v>0</v>
      </c>
      <c r="F106" s="34" t="b">
        <f t="shared" si="13"/>
        <v>0</v>
      </c>
      <c r="G106" s="34" t="b">
        <f t="shared" si="13"/>
        <v>0</v>
      </c>
      <c r="H106" s="34" t="b">
        <f t="shared" si="8"/>
        <v>0</v>
      </c>
      <c r="I106" s="34" t="b">
        <f t="shared" si="9"/>
        <v>0</v>
      </c>
      <c r="J106" s="34" t="b">
        <f t="shared" si="10"/>
        <v>0</v>
      </c>
      <c r="K106" s="34" t="b">
        <f t="shared" si="11"/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5</v>
      </c>
      <c r="Z106" s="26">
        <v>9</v>
      </c>
      <c r="AA106" s="26">
        <v>0</v>
      </c>
      <c r="AB106" s="26">
        <v>0</v>
      </c>
      <c r="AC106" s="26">
        <v>0</v>
      </c>
    </row>
    <row r="107" spans="3:29" x14ac:dyDescent="0.2">
      <c r="C107" s="34" t="b">
        <f t="shared" si="12"/>
        <v>0</v>
      </c>
      <c r="D107" s="34" t="b">
        <f t="shared" si="12"/>
        <v>0</v>
      </c>
      <c r="E107" s="34" t="b">
        <f t="shared" si="12"/>
        <v>0</v>
      </c>
      <c r="F107" s="34" t="b">
        <f t="shared" si="13"/>
        <v>0</v>
      </c>
      <c r="G107" s="34" t="b">
        <f t="shared" si="13"/>
        <v>0</v>
      </c>
      <c r="H107" s="34" t="b">
        <f t="shared" si="8"/>
        <v>0</v>
      </c>
      <c r="I107" s="34" t="b">
        <f t="shared" si="9"/>
        <v>0</v>
      </c>
      <c r="J107" s="34" t="b">
        <f t="shared" si="10"/>
        <v>0</v>
      </c>
      <c r="K107" s="34" t="b">
        <f t="shared" si="11"/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5</v>
      </c>
      <c r="Z107" s="26">
        <v>10</v>
      </c>
      <c r="AA107" s="26">
        <v>0</v>
      </c>
      <c r="AB107" s="26">
        <v>0</v>
      </c>
      <c r="AC107" s="26">
        <v>0</v>
      </c>
    </row>
    <row r="108" spans="3:29" x14ac:dyDescent="0.2">
      <c r="C108" s="34" t="b">
        <f t="shared" si="12"/>
        <v>0</v>
      </c>
      <c r="D108" s="34" t="b">
        <f t="shared" si="12"/>
        <v>0</v>
      </c>
      <c r="E108" s="34" t="b">
        <f t="shared" si="12"/>
        <v>0</v>
      </c>
      <c r="F108" s="34" t="b">
        <f t="shared" si="13"/>
        <v>0</v>
      </c>
      <c r="G108" s="34" t="b">
        <f t="shared" si="13"/>
        <v>0</v>
      </c>
      <c r="H108" s="34" t="b">
        <f t="shared" si="8"/>
        <v>0</v>
      </c>
      <c r="I108" s="34" t="b">
        <f t="shared" si="9"/>
        <v>0</v>
      </c>
      <c r="J108" s="34" t="b">
        <f t="shared" si="10"/>
        <v>0</v>
      </c>
      <c r="K108" s="34" t="b">
        <f t="shared" si="11"/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5</v>
      </c>
      <c r="Z108" s="26">
        <v>11</v>
      </c>
      <c r="AA108" s="26">
        <v>0</v>
      </c>
      <c r="AB108" s="26">
        <v>0</v>
      </c>
      <c r="AC108" s="26">
        <v>0</v>
      </c>
    </row>
    <row r="109" spans="3:29" x14ac:dyDescent="0.2">
      <c r="C109" s="34" t="b">
        <f t="shared" si="12"/>
        <v>0</v>
      </c>
      <c r="D109" s="34" t="b">
        <f t="shared" si="12"/>
        <v>0</v>
      </c>
      <c r="E109" s="34" t="b">
        <f t="shared" si="12"/>
        <v>0</v>
      </c>
      <c r="F109" s="34" t="b">
        <f t="shared" si="13"/>
        <v>0</v>
      </c>
      <c r="G109" s="34" t="b">
        <f t="shared" si="13"/>
        <v>0</v>
      </c>
      <c r="H109" s="34" t="b">
        <f t="shared" si="8"/>
        <v>0</v>
      </c>
      <c r="I109" s="34" t="b">
        <f t="shared" si="9"/>
        <v>0</v>
      </c>
      <c r="J109" s="34" t="b">
        <f t="shared" si="10"/>
        <v>0</v>
      </c>
      <c r="K109" s="34" t="b">
        <f t="shared" si="11"/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5</v>
      </c>
      <c r="Z109" s="26">
        <v>12</v>
      </c>
      <c r="AA109" s="26">
        <v>0</v>
      </c>
      <c r="AB109" s="26">
        <v>0</v>
      </c>
      <c r="AC109" s="26">
        <v>0</v>
      </c>
    </row>
    <row r="110" spans="3:29" x14ac:dyDescent="0.2">
      <c r="C110" s="34" t="b">
        <f t="shared" si="12"/>
        <v>0</v>
      </c>
      <c r="D110" s="34" t="b">
        <f t="shared" si="12"/>
        <v>0</v>
      </c>
      <c r="E110" s="34" t="b">
        <f t="shared" si="12"/>
        <v>0</v>
      </c>
      <c r="F110" s="34" t="b">
        <f t="shared" si="13"/>
        <v>0</v>
      </c>
      <c r="G110" s="34" t="b">
        <f t="shared" si="13"/>
        <v>0</v>
      </c>
      <c r="H110" s="34" t="b">
        <f t="shared" si="8"/>
        <v>0</v>
      </c>
      <c r="I110" s="34" t="b">
        <f t="shared" si="9"/>
        <v>0</v>
      </c>
      <c r="J110" s="34" t="b">
        <f t="shared" si="10"/>
        <v>0</v>
      </c>
      <c r="K110" s="34" t="b">
        <f t="shared" si="11"/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5</v>
      </c>
      <c r="Z110" s="26">
        <v>13</v>
      </c>
      <c r="AA110" s="26">
        <v>0</v>
      </c>
      <c r="AB110" s="26">
        <v>0</v>
      </c>
      <c r="AC110" s="26">
        <v>0</v>
      </c>
    </row>
    <row r="111" spans="3:29" x14ac:dyDescent="0.2">
      <c r="C111" s="34" t="b">
        <f t="shared" si="12"/>
        <v>0</v>
      </c>
      <c r="D111" s="34" t="b">
        <f t="shared" si="12"/>
        <v>0</v>
      </c>
      <c r="E111" s="34" t="b">
        <f t="shared" si="12"/>
        <v>0</v>
      </c>
      <c r="F111" s="34" t="b">
        <f t="shared" si="13"/>
        <v>0</v>
      </c>
      <c r="G111" s="34" t="b">
        <f t="shared" si="13"/>
        <v>0</v>
      </c>
      <c r="H111" s="34" t="b">
        <f t="shared" si="8"/>
        <v>0</v>
      </c>
      <c r="I111" s="34" t="b">
        <f t="shared" si="9"/>
        <v>0</v>
      </c>
      <c r="J111" s="34" t="b">
        <f t="shared" si="10"/>
        <v>0</v>
      </c>
      <c r="K111" s="34" t="b">
        <f t="shared" si="11"/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5</v>
      </c>
      <c r="Z111" s="26">
        <v>14</v>
      </c>
      <c r="AA111" s="26">
        <v>0</v>
      </c>
      <c r="AB111" s="26">
        <v>0</v>
      </c>
      <c r="AC111" s="26">
        <v>0</v>
      </c>
    </row>
    <row r="112" spans="3:29" x14ac:dyDescent="0.2">
      <c r="C112" s="34" t="b">
        <f t="shared" si="12"/>
        <v>0</v>
      </c>
      <c r="D112" s="34" t="b">
        <f t="shared" si="12"/>
        <v>0</v>
      </c>
      <c r="E112" s="34" t="b">
        <f t="shared" si="12"/>
        <v>0</v>
      </c>
      <c r="F112" s="34" t="b">
        <f t="shared" si="13"/>
        <v>0</v>
      </c>
      <c r="G112" s="34" t="b">
        <f t="shared" si="13"/>
        <v>0</v>
      </c>
      <c r="H112" s="34" t="b">
        <f t="shared" si="8"/>
        <v>0</v>
      </c>
      <c r="I112" s="34" t="b">
        <f t="shared" si="9"/>
        <v>0</v>
      </c>
      <c r="J112" s="34" t="b">
        <f t="shared" si="10"/>
        <v>0</v>
      </c>
      <c r="K112" s="34" t="b">
        <f t="shared" si="11"/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5</v>
      </c>
      <c r="Z112" s="26">
        <v>15</v>
      </c>
      <c r="AA112" s="26">
        <v>0</v>
      </c>
      <c r="AB112" s="26">
        <v>0</v>
      </c>
      <c r="AC112" s="26">
        <v>0</v>
      </c>
    </row>
    <row r="113" spans="3:29" x14ac:dyDescent="0.2">
      <c r="C113" s="34" t="b">
        <f t="shared" si="12"/>
        <v>0</v>
      </c>
      <c r="D113" s="34" t="b">
        <f t="shared" si="12"/>
        <v>0</v>
      </c>
      <c r="E113" s="34" t="b">
        <f t="shared" si="12"/>
        <v>0</v>
      </c>
      <c r="F113" s="34" t="b">
        <f t="shared" si="13"/>
        <v>0</v>
      </c>
      <c r="G113" s="34" t="b">
        <f t="shared" si="13"/>
        <v>0</v>
      </c>
      <c r="H113" s="34" t="b">
        <f t="shared" si="8"/>
        <v>0</v>
      </c>
      <c r="I113" s="34" t="b">
        <f t="shared" si="9"/>
        <v>0</v>
      </c>
      <c r="J113" s="34" t="b">
        <f t="shared" si="10"/>
        <v>0</v>
      </c>
      <c r="K113" s="34" t="b">
        <f t="shared" si="11"/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5</v>
      </c>
      <c r="Z113" s="26">
        <v>16</v>
      </c>
      <c r="AA113" s="26">
        <v>0</v>
      </c>
      <c r="AB113" s="26">
        <v>0</v>
      </c>
      <c r="AC113" s="26">
        <v>0</v>
      </c>
    </row>
    <row r="114" spans="3:29" x14ac:dyDescent="0.2">
      <c r="C114" s="34" t="b">
        <f t="shared" si="12"/>
        <v>0</v>
      </c>
      <c r="D114" s="34" t="b">
        <f t="shared" si="12"/>
        <v>0</v>
      </c>
      <c r="E114" s="34" t="b">
        <f t="shared" si="12"/>
        <v>0</v>
      </c>
      <c r="F114" s="34" t="b">
        <f t="shared" si="13"/>
        <v>0</v>
      </c>
      <c r="G114" s="34" t="b">
        <f t="shared" si="13"/>
        <v>0</v>
      </c>
      <c r="H114" s="34" t="b">
        <f t="shared" si="8"/>
        <v>0</v>
      </c>
      <c r="I114" s="34" t="b">
        <f t="shared" si="9"/>
        <v>0</v>
      </c>
      <c r="J114" s="34" t="b">
        <f t="shared" si="10"/>
        <v>0</v>
      </c>
      <c r="K114" s="34" t="b">
        <f t="shared" si="11"/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5</v>
      </c>
      <c r="Z114" s="26">
        <v>17</v>
      </c>
      <c r="AA114" s="26">
        <v>0</v>
      </c>
      <c r="AB114" s="26">
        <v>0</v>
      </c>
      <c r="AC114" s="26">
        <v>0</v>
      </c>
    </row>
    <row r="115" spans="3:29" x14ac:dyDescent="0.2">
      <c r="C115" s="34" t="b">
        <f t="shared" si="12"/>
        <v>0</v>
      </c>
      <c r="D115" s="34" t="b">
        <f t="shared" si="12"/>
        <v>0</v>
      </c>
      <c r="E115" s="34" t="b">
        <f t="shared" si="12"/>
        <v>0</v>
      </c>
      <c r="F115" s="34" t="b">
        <f t="shared" si="13"/>
        <v>0</v>
      </c>
      <c r="G115" s="34" t="b">
        <f t="shared" si="13"/>
        <v>0</v>
      </c>
      <c r="H115" s="34" t="b">
        <f t="shared" si="8"/>
        <v>0</v>
      </c>
      <c r="I115" s="34" t="b">
        <f t="shared" si="9"/>
        <v>0</v>
      </c>
      <c r="J115" s="34" t="b">
        <f t="shared" si="10"/>
        <v>0</v>
      </c>
      <c r="K115" s="34" t="b">
        <f t="shared" si="11"/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5</v>
      </c>
      <c r="Z115" s="26">
        <v>18</v>
      </c>
      <c r="AA115" s="26">
        <v>0</v>
      </c>
      <c r="AB115" s="26">
        <v>0</v>
      </c>
      <c r="AC115" s="26">
        <v>0</v>
      </c>
    </row>
    <row r="116" spans="3:29" x14ac:dyDescent="0.2">
      <c r="C116" s="34" t="b">
        <f t="shared" si="12"/>
        <v>0</v>
      </c>
      <c r="D116" s="34" t="b">
        <f t="shared" si="12"/>
        <v>0</v>
      </c>
      <c r="E116" s="34" t="b">
        <f t="shared" si="12"/>
        <v>0</v>
      </c>
      <c r="F116" s="34" t="b">
        <f t="shared" si="13"/>
        <v>0</v>
      </c>
      <c r="G116" s="34" t="b">
        <f t="shared" si="13"/>
        <v>0</v>
      </c>
      <c r="H116" s="34" t="b">
        <f t="shared" si="8"/>
        <v>0</v>
      </c>
      <c r="I116" s="34" t="b">
        <f t="shared" si="9"/>
        <v>0</v>
      </c>
      <c r="J116" s="34" t="b">
        <f t="shared" si="10"/>
        <v>0</v>
      </c>
      <c r="K116" s="34" t="b">
        <f t="shared" si="11"/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5</v>
      </c>
      <c r="Z116" s="26">
        <v>19</v>
      </c>
      <c r="AA116" s="26">
        <v>0</v>
      </c>
      <c r="AB116" s="26">
        <v>0</v>
      </c>
      <c r="AC116" s="26">
        <v>0</v>
      </c>
    </row>
    <row r="117" spans="3:29" x14ac:dyDescent="0.2">
      <c r="C117" s="34" t="b">
        <f t="shared" si="12"/>
        <v>0</v>
      </c>
      <c r="D117" s="34" t="b">
        <f t="shared" si="12"/>
        <v>0</v>
      </c>
      <c r="E117" s="34" t="b">
        <f t="shared" si="12"/>
        <v>0</v>
      </c>
      <c r="F117" s="34" t="b">
        <f t="shared" si="13"/>
        <v>0</v>
      </c>
      <c r="G117" s="34" t="b">
        <f t="shared" si="13"/>
        <v>0</v>
      </c>
      <c r="H117" s="34" t="b">
        <f t="shared" si="8"/>
        <v>0</v>
      </c>
      <c r="I117" s="34" t="b">
        <f t="shared" si="9"/>
        <v>0</v>
      </c>
      <c r="J117" s="34" t="b">
        <f t="shared" si="10"/>
        <v>0</v>
      </c>
      <c r="K117" s="34" t="b">
        <f t="shared" si="11"/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5</v>
      </c>
      <c r="Z117" s="26">
        <v>20</v>
      </c>
      <c r="AA117" s="26">
        <v>0</v>
      </c>
      <c r="AB117" s="26">
        <v>0</v>
      </c>
      <c r="AC117" s="26">
        <v>0</v>
      </c>
    </row>
    <row r="118" spans="3:29" x14ac:dyDescent="0.2">
      <c r="C118" s="34" t="b">
        <f t="shared" si="12"/>
        <v>0</v>
      </c>
      <c r="D118" s="34" t="b">
        <f t="shared" si="12"/>
        <v>0</v>
      </c>
      <c r="E118" s="34" t="b">
        <f t="shared" si="12"/>
        <v>0</v>
      </c>
      <c r="F118" s="34" t="b">
        <f t="shared" si="13"/>
        <v>0</v>
      </c>
      <c r="G118" s="34" t="b">
        <f t="shared" si="13"/>
        <v>0</v>
      </c>
      <c r="H118" s="34" t="b">
        <f t="shared" si="8"/>
        <v>0</v>
      </c>
      <c r="I118" s="34" t="b">
        <f t="shared" si="9"/>
        <v>0</v>
      </c>
      <c r="J118" s="34" t="b">
        <f t="shared" si="10"/>
        <v>0</v>
      </c>
      <c r="K118" s="34" t="b">
        <f t="shared" si="11"/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5</v>
      </c>
      <c r="Z118" s="26">
        <v>21</v>
      </c>
      <c r="AA118" s="26">
        <v>0</v>
      </c>
      <c r="AB118" s="26">
        <v>0</v>
      </c>
      <c r="AC118" s="26">
        <v>0</v>
      </c>
    </row>
    <row r="119" spans="3:29" x14ac:dyDescent="0.2">
      <c r="C119" s="34" t="b">
        <f t="shared" si="12"/>
        <v>0</v>
      </c>
      <c r="D119" s="34" t="b">
        <f t="shared" si="12"/>
        <v>0</v>
      </c>
      <c r="E119" s="34" t="b">
        <f t="shared" si="12"/>
        <v>0</v>
      </c>
      <c r="F119" s="34" t="b">
        <f t="shared" si="13"/>
        <v>0</v>
      </c>
      <c r="G119" s="34" t="b">
        <f t="shared" si="13"/>
        <v>0</v>
      </c>
      <c r="H119" s="34" t="b">
        <f t="shared" si="8"/>
        <v>0</v>
      </c>
      <c r="I119" s="34" t="b">
        <f t="shared" si="9"/>
        <v>0</v>
      </c>
      <c r="J119" s="34" t="b">
        <f t="shared" si="10"/>
        <v>1</v>
      </c>
      <c r="K119" s="34" t="b">
        <f t="shared" si="11"/>
        <v>1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1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5</v>
      </c>
      <c r="Z119" s="26">
        <v>22</v>
      </c>
      <c r="AA119" s="26">
        <v>0</v>
      </c>
      <c r="AB119" s="26">
        <v>0</v>
      </c>
      <c r="AC119" s="26">
        <v>0</v>
      </c>
    </row>
    <row r="120" spans="3:29" x14ac:dyDescent="0.2">
      <c r="C120" s="34" t="b">
        <f t="shared" si="12"/>
        <v>0</v>
      </c>
      <c r="D120" s="34" t="b">
        <f t="shared" si="12"/>
        <v>0</v>
      </c>
      <c r="E120" s="34" t="b">
        <f t="shared" si="12"/>
        <v>0</v>
      </c>
      <c r="F120" s="34" t="b">
        <f t="shared" si="13"/>
        <v>0</v>
      </c>
      <c r="G120" s="34" t="b">
        <f t="shared" si="13"/>
        <v>0</v>
      </c>
      <c r="H120" s="34" t="b">
        <f t="shared" si="8"/>
        <v>0</v>
      </c>
      <c r="I120" s="34" t="b">
        <f t="shared" si="9"/>
        <v>0</v>
      </c>
      <c r="J120" s="34" t="b">
        <f t="shared" si="10"/>
        <v>0</v>
      </c>
      <c r="K120" s="34" t="b">
        <f t="shared" si="11"/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5</v>
      </c>
      <c r="Z120" s="26">
        <v>23</v>
      </c>
      <c r="AA120" s="26">
        <v>0</v>
      </c>
      <c r="AB120" s="26">
        <v>0</v>
      </c>
      <c r="AC120" s="26">
        <v>0</v>
      </c>
    </row>
    <row r="121" spans="3:29" x14ac:dyDescent="0.2">
      <c r="C121" s="34" t="b">
        <f t="shared" si="12"/>
        <v>0</v>
      </c>
      <c r="D121" s="34" t="b">
        <f t="shared" si="12"/>
        <v>0</v>
      </c>
      <c r="E121" s="34" t="b">
        <f t="shared" si="12"/>
        <v>0</v>
      </c>
      <c r="F121" s="34" t="b">
        <f t="shared" si="13"/>
        <v>1</v>
      </c>
      <c r="G121" s="34" t="b">
        <f t="shared" si="13"/>
        <v>0</v>
      </c>
      <c r="H121" s="34" t="b">
        <f t="shared" si="8"/>
        <v>0</v>
      </c>
      <c r="I121" s="34" t="b">
        <f t="shared" si="9"/>
        <v>0</v>
      </c>
      <c r="J121" s="34" t="b">
        <f t="shared" si="10"/>
        <v>0</v>
      </c>
      <c r="K121" s="34" t="b">
        <f t="shared" si="11"/>
        <v>1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1</v>
      </c>
      <c r="X121" s="26">
        <v>0</v>
      </c>
      <c r="Y121" s="26">
        <v>5</v>
      </c>
      <c r="Z121" s="26">
        <v>24</v>
      </c>
      <c r="AA121" s="26">
        <v>1</v>
      </c>
      <c r="AB121" s="26">
        <v>0</v>
      </c>
      <c r="AC121" s="26">
        <v>0</v>
      </c>
    </row>
    <row r="122" spans="3:29" x14ac:dyDescent="0.2">
      <c r="C122" s="34" t="b">
        <f t="shared" si="12"/>
        <v>0</v>
      </c>
      <c r="D122" s="34" t="b">
        <f t="shared" si="12"/>
        <v>0</v>
      </c>
      <c r="E122" s="34" t="b">
        <f t="shared" si="12"/>
        <v>0</v>
      </c>
      <c r="F122" s="34" t="b">
        <f t="shared" si="13"/>
        <v>0</v>
      </c>
      <c r="G122" s="34" t="b">
        <f t="shared" si="13"/>
        <v>0</v>
      </c>
      <c r="H122" s="34" t="b">
        <f t="shared" si="8"/>
        <v>0</v>
      </c>
      <c r="I122" s="34" t="b">
        <f t="shared" si="9"/>
        <v>0</v>
      </c>
      <c r="J122" s="34" t="b">
        <f t="shared" si="10"/>
        <v>0</v>
      </c>
      <c r="K122" s="34" t="b">
        <f t="shared" si="11"/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5</v>
      </c>
      <c r="Z122" s="26">
        <v>25</v>
      </c>
      <c r="AA122" s="26">
        <v>0</v>
      </c>
      <c r="AB122" s="26">
        <v>0</v>
      </c>
      <c r="AC122" s="26">
        <v>0</v>
      </c>
    </row>
    <row r="123" spans="3:29" x14ac:dyDescent="0.2">
      <c r="C123" s="34" t="b">
        <f t="shared" si="12"/>
        <v>0</v>
      </c>
      <c r="D123" s="34" t="b">
        <f t="shared" si="12"/>
        <v>0</v>
      </c>
      <c r="E123" s="34" t="b">
        <f t="shared" si="12"/>
        <v>0</v>
      </c>
      <c r="F123" s="34" t="b">
        <f t="shared" si="13"/>
        <v>0</v>
      </c>
      <c r="G123" s="34" t="b">
        <f t="shared" si="13"/>
        <v>0</v>
      </c>
      <c r="H123" s="34" t="b">
        <f t="shared" si="8"/>
        <v>0</v>
      </c>
      <c r="I123" s="34" t="b">
        <f t="shared" si="9"/>
        <v>0</v>
      </c>
      <c r="J123" s="34" t="b">
        <f t="shared" si="10"/>
        <v>0</v>
      </c>
      <c r="K123" s="34" t="b">
        <f t="shared" si="11"/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5</v>
      </c>
      <c r="Z123" s="26">
        <v>26</v>
      </c>
      <c r="AA123" s="26">
        <v>0</v>
      </c>
      <c r="AB123" s="26">
        <v>0</v>
      </c>
      <c r="AC123" s="26">
        <v>0</v>
      </c>
    </row>
    <row r="124" spans="3:29" x14ac:dyDescent="0.2">
      <c r="C124" s="34" t="b">
        <f t="shared" si="12"/>
        <v>0</v>
      </c>
      <c r="D124" s="34" t="b">
        <f t="shared" si="12"/>
        <v>0</v>
      </c>
      <c r="E124" s="34" t="b">
        <f t="shared" si="12"/>
        <v>0</v>
      </c>
      <c r="F124" s="34" t="b">
        <f t="shared" si="13"/>
        <v>0</v>
      </c>
      <c r="G124" s="34" t="b">
        <f t="shared" si="13"/>
        <v>0</v>
      </c>
      <c r="H124" s="34" t="b">
        <f t="shared" si="8"/>
        <v>0</v>
      </c>
      <c r="I124" s="34" t="b">
        <f t="shared" si="9"/>
        <v>0</v>
      </c>
      <c r="J124" s="34" t="b">
        <f t="shared" si="10"/>
        <v>0</v>
      </c>
      <c r="K124" s="34" t="b">
        <f t="shared" si="11"/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5</v>
      </c>
      <c r="Z124" s="26">
        <v>27</v>
      </c>
      <c r="AA124" s="26">
        <v>0</v>
      </c>
      <c r="AB124" s="26">
        <v>0</v>
      </c>
      <c r="AC124" s="26">
        <v>0</v>
      </c>
    </row>
    <row r="125" spans="3:29" x14ac:dyDescent="0.2">
      <c r="C125" s="34" t="b">
        <f t="shared" si="12"/>
        <v>0</v>
      </c>
      <c r="D125" s="34" t="b">
        <f t="shared" si="12"/>
        <v>0</v>
      </c>
      <c r="E125" s="34" t="b">
        <f t="shared" si="12"/>
        <v>0</v>
      </c>
      <c r="F125" s="34" t="b">
        <f t="shared" si="13"/>
        <v>0</v>
      </c>
      <c r="G125" s="34" t="b">
        <f t="shared" si="13"/>
        <v>0</v>
      </c>
      <c r="H125" s="34" t="b">
        <f t="shared" si="8"/>
        <v>0</v>
      </c>
      <c r="I125" s="34" t="b">
        <f t="shared" si="9"/>
        <v>0</v>
      </c>
      <c r="J125" s="34" t="b">
        <f t="shared" si="10"/>
        <v>0</v>
      </c>
      <c r="K125" s="34" t="b">
        <f t="shared" si="11"/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5</v>
      </c>
      <c r="Z125" s="26">
        <v>28</v>
      </c>
      <c r="AA125" s="26">
        <v>0</v>
      </c>
      <c r="AB125" s="26">
        <v>0</v>
      </c>
      <c r="AC125" s="26">
        <v>0</v>
      </c>
    </row>
    <row r="126" spans="3:29" x14ac:dyDescent="0.2">
      <c r="C126" s="34" t="b">
        <f t="shared" si="12"/>
        <v>0</v>
      </c>
      <c r="D126" s="34" t="b">
        <f t="shared" si="12"/>
        <v>0</v>
      </c>
      <c r="E126" s="34" t="b">
        <f t="shared" si="12"/>
        <v>0</v>
      </c>
      <c r="F126" s="34" t="b">
        <f t="shared" si="13"/>
        <v>0</v>
      </c>
      <c r="G126" s="34" t="b">
        <f t="shared" si="13"/>
        <v>0</v>
      </c>
      <c r="H126" s="34" t="b">
        <f t="shared" si="8"/>
        <v>0</v>
      </c>
      <c r="I126" s="34" t="b">
        <f t="shared" si="9"/>
        <v>0</v>
      </c>
      <c r="J126" s="34" t="b">
        <f t="shared" si="10"/>
        <v>0</v>
      </c>
      <c r="K126" s="34" t="b">
        <f t="shared" si="11"/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5</v>
      </c>
      <c r="Z126" s="26">
        <v>29</v>
      </c>
      <c r="AA126" s="26">
        <v>0</v>
      </c>
      <c r="AB126" s="26">
        <v>0</v>
      </c>
      <c r="AC126" s="26">
        <v>0</v>
      </c>
    </row>
    <row r="127" spans="3:29" x14ac:dyDescent="0.2">
      <c r="C127" s="34" t="b">
        <f t="shared" si="12"/>
        <v>0</v>
      </c>
      <c r="D127" s="34" t="b">
        <f t="shared" si="12"/>
        <v>0</v>
      </c>
      <c r="E127" s="34" t="b">
        <f t="shared" si="12"/>
        <v>0</v>
      </c>
      <c r="F127" s="34" t="b">
        <f t="shared" si="13"/>
        <v>0</v>
      </c>
      <c r="G127" s="34" t="b">
        <f t="shared" si="13"/>
        <v>0</v>
      </c>
      <c r="H127" s="34" t="b">
        <f t="shared" si="8"/>
        <v>0</v>
      </c>
      <c r="I127" s="34" t="b">
        <f t="shared" si="9"/>
        <v>0</v>
      </c>
      <c r="J127" s="34" t="b">
        <f t="shared" si="10"/>
        <v>0</v>
      </c>
      <c r="K127" s="34" t="b">
        <f t="shared" si="11"/>
        <v>1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5</v>
      </c>
      <c r="Z127" s="26">
        <v>30</v>
      </c>
      <c r="AA127" s="26">
        <v>1</v>
      </c>
      <c r="AB127" s="26">
        <v>0</v>
      </c>
      <c r="AC127" s="26">
        <v>0</v>
      </c>
    </row>
    <row r="128" spans="3:29" x14ac:dyDescent="0.2">
      <c r="C128" s="34" t="b">
        <f t="shared" si="12"/>
        <v>0</v>
      </c>
      <c r="D128" s="34" t="b">
        <f t="shared" si="12"/>
        <v>0</v>
      </c>
      <c r="E128" s="34" t="b">
        <f t="shared" si="12"/>
        <v>0</v>
      </c>
      <c r="F128" s="34" t="b">
        <f t="shared" si="13"/>
        <v>0</v>
      </c>
      <c r="G128" s="34" t="b">
        <f t="shared" si="13"/>
        <v>0</v>
      </c>
      <c r="H128" s="34" t="b">
        <f t="shared" si="8"/>
        <v>0</v>
      </c>
      <c r="I128" s="34" t="b">
        <f t="shared" si="9"/>
        <v>0</v>
      </c>
      <c r="J128" s="34" t="b">
        <f t="shared" si="10"/>
        <v>0</v>
      </c>
      <c r="K128" s="34" t="b">
        <f t="shared" si="11"/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5</v>
      </c>
      <c r="Z128" s="26">
        <v>31</v>
      </c>
      <c r="AA128" s="26">
        <v>0</v>
      </c>
      <c r="AB128" s="26">
        <v>0</v>
      </c>
      <c r="AC128" s="26">
        <v>0</v>
      </c>
    </row>
    <row r="129" spans="3:29" x14ac:dyDescent="0.2">
      <c r="C129" s="34" t="b">
        <f t="shared" si="12"/>
        <v>0</v>
      </c>
      <c r="D129" s="34" t="b">
        <f t="shared" si="12"/>
        <v>0</v>
      </c>
      <c r="E129" s="34" t="b">
        <f t="shared" si="12"/>
        <v>0</v>
      </c>
      <c r="F129" s="34" t="b">
        <f t="shared" si="13"/>
        <v>0</v>
      </c>
      <c r="G129" s="34" t="b">
        <f t="shared" si="13"/>
        <v>0</v>
      </c>
      <c r="H129" s="34" t="b">
        <f t="shared" si="8"/>
        <v>0</v>
      </c>
      <c r="I129" s="34" t="b">
        <f t="shared" si="9"/>
        <v>0</v>
      </c>
      <c r="J129" s="34" t="b">
        <f t="shared" si="10"/>
        <v>0</v>
      </c>
      <c r="K129" s="34" t="b">
        <f t="shared" si="11"/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5</v>
      </c>
      <c r="Z129" s="26">
        <v>32</v>
      </c>
      <c r="AA129" s="26">
        <v>0</v>
      </c>
      <c r="AB129" s="26">
        <v>0</v>
      </c>
      <c r="AC129" s="26">
        <v>0</v>
      </c>
    </row>
    <row r="130" spans="3:29" x14ac:dyDescent="0.2">
      <c r="C130" s="34" t="b">
        <f t="shared" si="12"/>
        <v>0</v>
      </c>
      <c r="D130" s="34" t="b">
        <f t="shared" si="12"/>
        <v>0</v>
      </c>
      <c r="E130" s="34" t="b">
        <f t="shared" si="12"/>
        <v>0</v>
      </c>
      <c r="F130" s="34" t="b">
        <f t="shared" si="13"/>
        <v>0</v>
      </c>
      <c r="G130" s="34" t="b">
        <f t="shared" si="13"/>
        <v>0</v>
      </c>
      <c r="H130" s="34" t="b">
        <f t="shared" ref="H130:H193" si="14" xml:space="preserve"> OR(Q130, T130)</f>
        <v>0</v>
      </c>
      <c r="I130" s="34" t="b">
        <f t="shared" ref="I130:I193" si="15" xml:space="preserve"> OR(O130, P130)</f>
        <v>0</v>
      </c>
      <c r="J130" s="34" t="b">
        <f t="shared" ref="J130:J193" si="16" xml:space="preserve"> OR(R130, S130, U130, V130)</f>
        <v>0</v>
      </c>
      <c r="K130" s="34" t="b">
        <f t="shared" si="11"/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5</v>
      </c>
      <c r="Z130" s="26">
        <v>33</v>
      </c>
      <c r="AA130" s="26">
        <v>0</v>
      </c>
      <c r="AB130" s="26">
        <v>0</v>
      </c>
      <c r="AC130" s="26">
        <v>0</v>
      </c>
    </row>
    <row r="131" spans="3:29" x14ac:dyDescent="0.2">
      <c r="C131" s="34" t="b">
        <f t="shared" si="12"/>
        <v>0</v>
      </c>
      <c r="D131" s="34" t="b">
        <f t="shared" si="12"/>
        <v>0</v>
      </c>
      <c r="E131" s="34" t="b">
        <f t="shared" si="12"/>
        <v>0</v>
      </c>
      <c r="F131" s="34" t="b">
        <f t="shared" si="13"/>
        <v>0</v>
      </c>
      <c r="G131" s="34" t="b">
        <f t="shared" si="13"/>
        <v>0</v>
      </c>
      <c r="H131" s="34" t="b">
        <f t="shared" si="14"/>
        <v>0</v>
      </c>
      <c r="I131" s="34" t="b">
        <f t="shared" si="15"/>
        <v>0</v>
      </c>
      <c r="J131" s="34" t="b">
        <f t="shared" si="16"/>
        <v>0</v>
      </c>
      <c r="K131" s="34" t="b">
        <f t="shared" ref="K131:K194" si="17">OR(C131:J131, AA131, AB131, AC131)</f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5</v>
      </c>
      <c r="Z131" s="26">
        <v>34</v>
      </c>
      <c r="AA131" s="26">
        <v>0</v>
      </c>
      <c r="AB131" s="26">
        <v>0</v>
      </c>
      <c r="AC131" s="26">
        <v>0</v>
      </c>
    </row>
    <row r="132" spans="3:29" x14ac:dyDescent="0.2">
      <c r="C132" s="34" t="b">
        <f t="shared" si="12"/>
        <v>0</v>
      </c>
      <c r="D132" s="34" t="b">
        <f t="shared" si="12"/>
        <v>0</v>
      </c>
      <c r="E132" s="34" t="b">
        <f t="shared" si="12"/>
        <v>0</v>
      </c>
      <c r="F132" s="34" t="b">
        <f t="shared" si="13"/>
        <v>0</v>
      </c>
      <c r="G132" s="34" t="b">
        <f t="shared" si="13"/>
        <v>0</v>
      </c>
      <c r="H132" s="34" t="b">
        <f t="shared" si="14"/>
        <v>0</v>
      </c>
      <c r="I132" s="34" t="b">
        <f t="shared" si="15"/>
        <v>0</v>
      </c>
      <c r="J132" s="34" t="b">
        <f t="shared" si="16"/>
        <v>0</v>
      </c>
      <c r="K132" s="34" t="b">
        <f t="shared" si="17"/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5</v>
      </c>
      <c r="Z132" s="26">
        <v>35</v>
      </c>
      <c r="AA132" s="26">
        <v>0</v>
      </c>
      <c r="AB132" s="26">
        <v>0</v>
      </c>
      <c r="AC132" s="26">
        <v>0</v>
      </c>
    </row>
    <row r="133" spans="3:29" x14ac:dyDescent="0.2">
      <c r="C133" s="34" t="b">
        <f t="shared" si="12"/>
        <v>0</v>
      </c>
      <c r="D133" s="34" t="b">
        <f t="shared" si="12"/>
        <v>0</v>
      </c>
      <c r="E133" s="34" t="b">
        <f t="shared" si="12"/>
        <v>0</v>
      </c>
      <c r="F133" s="34" t="b">
        <f t="shared" si="13"/>
        <v>0</v>
      </c>
      <c r="G133" s="34" t="b">
        <f t="shared" si="13"/>
        <v>0</v>
      </c>
      <c r="H133" s="34" t="b">
        <f t="shared" si="14"/>
        <v>0</v>
      </c>
      <c r="I133" s="34" t="b">
        <f t="shared" si="15"/>
        <v>0</v>
      </c>
      <c r="J133" s="34" t="b">
        <f t="shared" si="16"/>
        <v>0</v>
      </c>
      <c r="K133" s="34" t="b">
        <f t="shared" si="17"/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5</v>
      </c>
      <c r="Z133" s="26">
        <v>36</v>
      </c>
      <c r="AA133" s="26">
        <v>0</v>
      </c>
      <c r="AB133" s="26">
        <v>0</v>
      </c>
      <c r="AC133" s="26">
        <v>0</v>
      </c>
    </row>
    <row r="134" spans="3:29" x14ac:dyDescent="0.2">
      <c r="C134" s="34" t="b">
        <f t="shared" si="12"/>
        <v>0</v>
      </c>
      <c r="D134" s="34" t="b">
        <f t="shared" si="12"/>
        <v>0</v>
      </c>
      <c r="E134" s="34" t="b">
        <f t="shared" si="12"/>
        <v>0</v>
      </c>
      <c r="F134" s="34" t="b">
        <f t="shared" si="13"/>
        <v>0</v>
      </c>
      <c r="G134" s="34" t="b">
        <f t="shared" si="13"/>
        <v>0</v>
      </c>
      <c r="H134" s="34" t="b">
        <f t="shared" si="14"/>
        <v>0</v>
      </c>
      <c r="I134" s="34" t="b">
        <f t="shared" si="15"/>
        <v>0</v>
      </c>
      <c r="J134" s="34" t="b">
        <f t="shared" si="16"/>
        <v>0</v>
      </c>
      <c r="K134" s="34" t="b">
        <f t="shared" si="17"/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5</v>
      </c>
      <c r="Z134" s="26">
        <v>37</v>
      </c>
      <c r="AA134" s="26">
        <v>0</v>
      </c>
      <c r="AB134" s="26">
        <v>0</v>
      </c>
      <c r="AC134" s="26">
        <v>0</v>
      </c>
    </row>
    <row r="135" spans="3:29" x14ac:dyDescent="0.2">
      <c r="C135" s="34" t="b">
        <f t="shared" si="12"/>
        <v>0</v>
      </c>
      <c r="D135" s="34" t="b">
        <f t="shared" si="12"/>
        <v>0</v>
      </c>
      <c r="E135" s="34" t="b">
        <f t="shared" si="12"/>
        <v>0</v>
      </c>
      <c r="F135" s="34" t="b">
        <f t="shared" si="13"/>
        <v>0</v>
      </c>
      <c r="G135" s="34" t="b">
        <f t="shared" si="13"/>
        <v>0</v>
      </c>
      <c r="H135" s="34" t="b">
        <f t="shared" si="14"/>
        <v>0</v>
      </c>
      <c r="I135" s="34" t="b">
        <f t="shared" si="15"/>
        <v>0</v>
      </c>
      <c r="J135" s="34" t="b">
        <f t="shared" si="16"/>
        <v>0</v>
      </c>
      <c r="K135" s="34" t="b">
        <f t="shared" si="17"/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5</v>
      </c>
      <c r="Z135" s="26">
        <v>38</v>
      </c>
      <c r="AA135" s="26">
        <v>0</v>
      </c>
      <c r="AB135" s="26">
        <v>0</v>
      </c>
      <c r="AC135" s="26">
        <v>0</v>
      </c>
    </row>
    <row r="136" spans="3:29" x14ac:dyDescent="0.2">
      <c r="C136" s="34" t="b">
        <f t="shared" si="12"/>
        <v>0</v>
      </c>
      <c r="D136" s="34" t="b">
        <f t="shared" si="12"/>
        <v>0</v>
      </c>
      <c r="E136" s="34" t="b">
        <f t="shared" si="12"/>
        <v>0</v>
      </c>
      <c r="F136" s="34" t="b">
        <f t="shared" si="13"/>
        <v>0</v>
      </c>
      <c r="G136" s="34" t="b">
        <f t="shared" si="13"/>
        <v>0</v>
      </c>
      <c r="H136" s="34" t="b">
        <f t="shared" si="14"/>
        <v>0</v>
      </c>
      <c r="I136" s="34" t="b">
        <f t="shared" si="15"/>
        <v>0</v>
      </c>
      <c r="J136" s="34" t="b">
        <f t="shared" si="16"/>
        <v>0</v>
      </c>
      <c r="K136" s="34" t="b">
        <f t="shared" si="17"/>
        <v>1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5</v>
      </c>
      <c r="Z136" s="26">
        <v>39</v>
      </c>
      <c r="AA136" s="26">
        <v>1</v>
      </c>
      <c r="AB136" s="26">
        <v>0</v>
      </c>
      <c r="AC136" s="26">
        <v>0</v>
      </c>
    </row>
    <row r="137" spans="3:29" x14ac:dyDescent="0.2">
      <c r="C137" s="34" t="b">
        <f t="shared" si="12"/>
        <v>0</v>
      </c>
      <c r="D137" s="34" t="b">
        <f t="shared" si="12"/>
        <v>0</v>
      </c>
      <c r="E137" s="34" t="b">
        <f t="shared" si="12"/>
        <v>0</v>
      </c>
      <c r="F137" s="34" t="b">
        <f t="shared" si="13"/>
        <v>0</v>
      </c>
      <c r="G137" s="34" t="b">
        <f t="shared" si="13"/>
        <v>0</v>
      </c>
      <c r="H137" s="34" t="b">
        <f t="shared" si="14"/>
        <v>0</v>
      </c>
      <c r="I137" s="34" t="b">
        <f t="shared" si="15"/>
        <v>0</v>
      </c>
      <c r="J137" s="34" t="b">
        <f t="shared" si="16"/>
        <v>0</v>
      </c>
      <c r="K137" s="34" t="b">
        <f t="shared" si="17"/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5</v>
      </c>
      <c r="Z137" s="26">
        <v>40</v>
      </c>
      <c r="AA137" s="26">
        <v>0</v>
      </c>
      <c r="AB137" s="26">
        <v>0</v>
      </c>
      <c r="AC137" s="26">
        <v>0</v>
      </c>
    </row>
    <row r="138" spans="3:29" x14ac:dyDescent="0.2">
      <c r="C138" s="34" t="b">
        <f t="shared" si="12"/>
        <v>0</v>
      </c>
      <c r="D138" s="34" t="b">
        <f t="shared" si="12"/>
        <v>0</v>
      </c>
      <c r="E138" s="34" t="b">
        <f t="shared" si="12"/>
        <v>0</v>
      </c>
      <c r="F138" s="34" t="b">
        <f t="shared" si="13"/>
        <v>0</v>
      </c>
      <c r="G138" s="34" t="b">
        <f t="shared" si="13"/>
        <v>0</v>
      </c>
      <c r="H138" s="34" t="b">
        <f t="shared" si="14"/>
        <v>0</v>
      </c>
      <c r="I138" s="34" t="b">
        <f t="shared" si="15"/>
        <v>0</v>
      </c>
      <c r="J138" s="34" t="b">
        <f t="shared" si="16"/>
        <v>0</v>
      </c>
      <c r="K138" s="34" t="b">
        <f t="shared" si="17"/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5</v>
      </c>
      <c r="Z138" s="26">
        <v>41</v>
      </c>
      <c r="AA138" s="26">
        <v>0</v>
      </c>
      <c r="AB138" s="26">
        <v>0</v>
      </c>
      <c r="AC138" s="26">
        <v>0</v>
      </c>
    </row>
    <row r="139" spans="3:29" x14ac:dyDescent="0.2">
      <c r="C139" s="34" t="b">
        <f t="shared" si="12"/>
        <v>0</v>
      </c>
      <c r="D139" s="34" t="b">
        <f t="shared" si="12"/>
        <v>0</v>
      </c>
      <c r="E139" s="34" t="b">
        <f t="shared" si="12"/>
        <v>0</v>
      </c>
      <c r="F139" s="34" t="b">
        <f t="shared" si="13"/>
        <v>0</v>
      </c>
      <c r="G139" s="34" t="b">
        <f t="shared" si="13"/>
        <v>0</v>
      </c>
      <c r="H139" s="34" t="b">
        <f t="shared" si="14"/>
        <v>0</v>
      </c>
      <c r="I139" s="34" t="b">
        <f t="shared" si="15"/>
        <v>0</v>
      </c>
      <c r="J139" s="34" t="b">
        <f t="shared" si="16"/>
        <v>0</v>
      </c>
      <c r="K139" s="34" t="b">
        <f t="shared" si="17"/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5</v>
      </c>
      <c r="Z139" s="26">
        <v>42</v>
      </c>
      <c r="AA139" s="26">
        <v>0</v>
      </c>
      <c r="AB139" s="26">
        <v>0</v>
      </c>
      <c r="AC139" s="26">
        <v>0</v>
      </c>
    </row>
    <row r="140" spans="3:29" x14ac:dyDescent="0.2">
      <c r="C140" s="34" t="b">
        <f t="shared" si="12"/>
        <v>0</v>
      </c>
      <c r="D140" s="34" t="b">
        <f t="shared" si="12"/>
        <v>0</v>
      </c>
      <c r="E140" s="34" t="b">
        <f t="shared" si="12"/>
        <v>0</v>
      </c>
      <c r="F140" s="34" t="b">
        <f t="shared" si="13"/>
        <v>0</v>
      </c>
      <c r="G140" s="34" t="b">
        <f t="shared" si="13"/>
        <v>0</v>
      </c>
      <c r="H140" s="34" t="b">
        <f t="shared" si="14"/>
        <v>0</v>
      </c>
      <c r="I140" s="34" t="b">
        <f t="shared" si="15"/>
        <v>0</v>
      </c>
      <c r="J140" s="34" t="b">
        <f t="shared" si="16"/>
        <v>0</v>
      </c>
      <c r="K140" s="34" t="b">
        <f t="shared" si="17"/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5</v>
      </c>
      <c r="Z140" s="26">
        <v>43</v>
      </c>
      <c r="AA140" s="26">
        <v>0</v>
      </c>
      <c r="AB140" s="26">
        <v>0</v>
      </c>
      <c r="AC140" s="26">
        <v>0</v>
      </c>
    </row>
    <row r="141" spans="3:29" x14ac:dyDescent="0.2">
      <c r="C141" s="34" t="b">
        <f t="shared" si="12"/>
        <v>0</v>
      </c>
      <c r="D141" s="34" t="b">
        <f t="shared" si="12"/>
        <v>0</v>
      </c>
      <c r="E141" s="34" t="b">
        <f t="shared" si="12"/>
        <v>0</v>
      </c>
      <c r="F141" s="34" t="b">
        <f t="shared" si="13"/>
        <v>0</v>
      </c>
      <c r="G141" s="34" t="b">
        <f t="shared" si="13"/>
        <v>0</v>
      </c>
      <c r="H141" s="34" t="b">
        <f t="shared" si="14"/>
        <v>0</v>
      </c>
      <c r="I141" s="34" t="b">
        <f t="shared" si="15"/>
        <v>0</v>
      </c>
      <c r="J141" s="34" t="b">
        <f t="shared" si="16"/>
        <v>0</v>
      </c>
      <c r="K141" s="34" t="b">
        <f t="shared" si="17"/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5</v>
      </c>
      <c r="Z141" s="26">
        <v>44</v>
      </c>
      <c r="AA141" s="26">
        <v>0</v>
      </c>
      <c r="AB141" s="26">
        <v>0</v>
      </c>
      <c r="AC141" s="26">
        <v>0</v>
      </c>
    </row>
    <row r="142" spans="3:29" x14ac:dyDescent="0.2">
      <c r="C142" s="34" t="b">
        <f t="shared" si="12"/>
        <v>0</v>
      </c>
      <c r="D142" s="34" t="b">
        <f t="shared" si="12"/>
        <v>0</v>
      </c>
      <c r="E142" s="34" t="b">
        <f t="shared" si="12"/>
        <v>0</v>
      </c>
      <c r="F142" s="34" t="b">
        <f t="shared" si="13"/>
        <v>0</v>
      </c>
      <c r="G142" s="34" t="b">
        <f t="shared" si="13"/>
        <v>0</v>
      </c>
      <c r="H142" s="34" t="b">
        <f t="shared" si="14"/>
        <v>0</v>
      </c>
      <c r="I142" s="34" t="b">
        <f t="shared" si="15"/>
        <v>0</v>
      </c>
      <c r="J142" s="34" t="b">
        <f t="shared" si="16"/>
        <v>0</v>
      </c>
      <c r="K142" s="34" t="b">
        <f t="shared" si="17"/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5</v>
      </c>
      <c r="Z142" s="26">
        <v>45</v>
      </c>
      <c r="AA142" s="26">
        <v>0</v>
      </c>
      <c r="AB142" s="26">
        <v>0</v>
      </c>
      <c r="AC142" s="26">
        <v>0</v>
      </c>
    </row>
    <row r="143" spans="3:29" x14ac:dyDescent="0.2">
      <c r="C143" s="34" t="b">
        <f t="shared" si="12"/>
        <v>0</v>
      </c>
      <c r="D143" s="34" t="b">
        <f t="shared" si="12"/>
        <v>0</v>
      </c>
      <c r="E143" s="34" t="b">
        <f t="shared" si="12"/>
        <v>0</v>
      </c>
      <c r="F143" s="34" t="b">
        <f t="shared" si="13"/>
        <v>0</v>
      </c>
      <c r="G143" s="34" t="b">
        <f t="shared" si="13"/>
        <v>0</v>
      </c>
      <c r="H143" s="34" t="b">
        <f t="shared" si="14"/>
        <v>0</v>
      </c>
      <c r="I143" s="34" t="b">
        <f t="shared" si="15"/>
        <v>0</v>
      </c>
      <c r="J143" s="34" t="b">
        <f t="shared" si="16"/>
        <v>0</v>
      </c>
      <c r="K143" s="34" t="b">
        <f t="shared" si="17"/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5</v>
      </c>
      <c r="Z143" s="26">
        <v>46</v>
      </c>
      <c r="AA143" s="26">
        <v>0</v>
      </c>
      <c r="AB143" s="26">
        <v>0</v>
      </c>
      <c r="AC143" s="26">
        <v>0</v>
      </c>
    </row>
    <row r="144" spans="3:29" x14ac:dyDescent="0.2">
      <c r="C144" s="34" t="b">
        <f t="shared" si="12"/>
        <v>0</v>
      </c>
      <c r="D144" s="34" t="b">
        <f t="shared" si="12"/>
        <v>0</v>
      </c>
      <c r="E144" s="34" t="b">
        <f t="shared" si="12"/>
        <v>0</v>
      </c>
      <c r="F144" s="34" t="b">
        <f t="shared" si="13"/>
        <v>0</v>
      </c>
      <c r="G144" s="34" t="b">
        <f t="shared" si="13"/>
        <v>0</v>
      </c>
      <c r="H144" s="34" t="b">
        <f t="shared" si="14"/>
        <v>0</v>
      </c>
      <c r="I144" s="34" t="b">
        <f t="shared" si="15"/>
        <v>0</v>
      </c>
      <c r="J144" s="34" t="b">
        <f t="shared" si="16"/>
        <v>0</v>
      </c>
      <c r="K144" s="34" t="b">
        <f t="shared" si="17"/>
        <v>1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5</v>
      </c>
      <c r="Z144" s="26">
        <v>47</v>
      </c>
      <c r="AA144" s="26">
        <v>1</v>
      </c>
      <c r="AB144" s="26">
        <v>0</v>
      </c>
      <c r="AC144" s="26">
        <v>0</v>
      </c>
    </row>
    <row r="145" spans="3:29" x14ac:dyDescent="0.2">
      <c r="C145" s="34" t="b">
        <f t="shared" si="12"/>
        <v>0</v>
      </c>
      <c r="D145" s="34" t="b">
        <f t="shared" si="12"/>
        <v>0</v>
      </c>
      <c r="E145" s="34" t="b">
        <f t="shared" si="12"/>
        <v>0</v>
      </c>
      <c r="F145" s="34" t="b">
        <f t="shared" si="13"/>
        <v>0</v>
      </c>
      <c r="G145" s="34" t="b">
        <f t="shared" si="13"/>
        <v>0</v>
      </c>
      <c r="H145" s="34" t="b">
        <f t="shared" si="14"/>
        <v>0</v>
      </c>
      <c r="I145" s="34" t="b">
        <f t="shared" si="15"/>
        <v>0</v>
      </c>
      <c r="J145" s="34" t="b">
        <f t="shared" si="16"/>
        <v>0</v>
      </c>
      <c r="K145" s="34" t="b">
        <f t="shared" si="17"/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5</v>
      </c>
      <c r="Z145" s="26">
        <v>48</v>
      </c>
      <c r="AA145" s="26">
        <v>0</v>
      </c>
      <c r="AB145" s="26">
        <v>0</v>
      </c>
      <c r="AC145" s="26">
        <v>0</v>
      </c>
    </row>
    <row r="146" spans="3:29" x14ac:dyDescent="0.2">
      <c r="C146" s="34" t="b">
        <f t="shared" ref="C146:E209" si="18">OR(L146)</f>
        <v>0</v>
      </c>
      <c r="D146" s="34" t="b">
        <f t="shared" si="18"/>
        <v>0</v>
      </c>
      <c r="E146" s="34" t="b">
        <f t="shared" si="18"/>
        <v>0</v>
      </c>
      <c r="F146" s="34" t="b">
        <f t="shared" ref="F146:G209" si="19">OR(W146)</f>
        <v>0</v>
      </c>
      <c r="G146" s="34" t="b">
        <f t="shared" si="19"/>
        <v>0</v>
      </c>
      <c r="H146" s="34" t="b">
        <f t="shared" si="14"/>
        <v>0</v>
      </c>
      <c r="I146" s="34" t="b">
        <f t="shared" si="15"/>
        <v>0</v>
      </c>
      <c r="J146" s="34" t="b">
        <f t="shared" si="16"/>
        <v>0</v>
      </c>
      <c r="K146" s="34" t="b">
        <f t="shared" si="17"/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5</v>
      </c>
      <c r="Z146" s="26">
        <v>49</v>
      </c>
      <c r="AA146" s="26">
        <v>0</v>
      </c>
      <c r="AB146" s="26">
        <v>0</v>
      </c>
      <c r="AC146" s="26">
        <v>0</v>
      </c>
    </row>
    <row r="147" spans="3:29" x14ac:dyDescent="0.2">
      <c r="C147" s="34" t="b">
        <f t="shared" si="18"/>
        <v>0</v>
      </c>
      <c r="D147" s="34" t="b">
        <f t="shared" si="18"/>
        <v>0</v>
      </c>
      <c r="E147" s="34" t="b">
        <f t="shared" si="18"/>
        <v>0</v>
      </c>
      <c r="F147" s="34" t="b">
        <f t="shared" si="19"/>
        <v>0</v>
      </c>
      <c r="G147" s="34" t="b">
        <f t="shared" si="19"/>
        <v>0</v>
      </c>
      <c r="H147" s="34" t="b">
        <f t="shared" si="14"/>
        <v>0</v>
      </c>
      <c r="I147" s="34" t="b">
        <f t="shared" si="15"/>
        <v>0</v>
      </c>
      <c r="J147" s="34" t="b">
        <f t="shared" si="16"/>
        <v>0</v>
      </c>
      <c r="K147" s="34" t="b">
        <f t="shared" si="17"/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5</v>
      </c>
      <c r="Z147" s="26">
        <v>50</v>
      </c>
      <c r="AA147" s="26">
        <v>0</v>
      </c>
      <c r="AB147" s="26">
        <v>0</v>
      </c>
      <c r="AC147" s="26">
        <v>0</v>
      </c>
    </row>
    <row r="148" spans="3:29" x14ac:dyDescent="0.2">
      <c r="C148" s="34" t="b">
        <f t="shared" si="18"/>
        <v>0</v>
      </c>
      <c r="D148" s="34" t="b">
        <f t="shared" si="18"/>
        <v>0</v>
      </c>
      <c r="E148" s="34" t="b">
        <f t="shared" si="18"/>
        <v>0</v>
      </c>
      <c r="F148" s="34" t="b">
        <f t="shared" si="19"/>
        <v>0</v>
      </c>
      <c r="G148" s="34" t="b">
        <f t="shared" si="19"/>
        <v>0</v>
      </c>
      <c r="H148" s="34" t="b">
        <f t="shared" si="14"/>
        <v>0</v>
      </c>
      <c r="I148" s="34" t="b">
        <f t="shared" si="15"/>
        <v>0</v>
      </c>
      <c r="J148" s="34" t="b">
        <f t="shared" si="16"/>
        <v>0</v>
      </c>
      <c r="K148" s="34" t="b">
        <f t="shared" si="17"/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5</v>
      </c>
      <c r="Z148" s="26">
        <v>51</v>
      </c>
      <c r="AA148" s="26">
        <v>0</v>
      </c>
      <c r="AB148" s="26">
        <v>0</v>
      </c>
      <c r="AC148" s="26">
        <v>0</v>
      </c>
    </row>
    <row r="149" spans="3:29" x14ac:dyDescent="0.2">
      <c r="C149" s="34" t="b">
        <f t="shared" si="18"/>
        <v>0</v>
      </c>
      <c r="D149" s="34" t="b">
        <f t="shared" si="18"/>
        <v>0</v>
      </c>
      <c r="E149" s="34" t="b">
        <f t="shared" si="18"/>
        <v>0</v>
      </c>
      <c r="F149" s="34" t="b">
        <f t="shared" si="19"/>
        <v>0</v>
      </c>
      <c r="G149" s="34" t="b">
        <f t="shared" si="19"/>
        <v>0</v>
      </c>
      <c r="H149" s="34" t="b">
        <f t="shared" si="14"/>
        <v>0</v>
      </c>
      <c r="I149" s="34" t="b">
        <f t="shared" si="15"/>
        <v>0</v>
      </c>
      <c r="J149" s="34" t="b">
        <f t="shared" si="16"/>
        <v>0</v>
      </c>
      <c r="K149" s="34" t="b">
        <f t="shared" si="17"/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5</v>
      </c>
      <c r="Z149" s="26">
        <v>52</v>
      </c>
      <c r="AA149" s="26">
        <v>0</v>
      </c>
      <c r="AB149" s="26">
        <v>0</v>
      </c>
      <c r="AC149" s="26">
        <v>0</v>
      </c>
    </row>
    <row r="150" spans="3:29" x14ac:dyDescent="0.2">
      <c r="C150" s="34" t="b">
        <f t="shared" si="18"/>
        <v>0</v>
      </c>
      <c r="D150" s="34" t="b">
        <f t="shared" si="18"/>
        <v>0</v>
      </c>
      <c r="E150" s="34" t="b">
        <f t="shared" si="18"/>
        <v>0</v>
      </c>
      <c r="F150" s="34" t="b">
        <f t="shared" si="19"/>
        <v>0</v>
      </c>
      <c r="G150" s="34" t="b">
        <f t="shared" si="19"/>
        <v>0</v>
      </c>
      <c r="H150" s="34" t="b">
        <f t="shared" si="14"/>
        <v>0</v>
      </c>
      <c r="I150" s="34" t="b">
        <f t="shared" si="15"/>
        <v>0</v>
      </c>
      <c r="J150" s="34" t="b">
        <f t="shared" si="16"/>
        <v>0</v>
      </c>
      <c r="K150" s="34" t="b">
        <f t="shared" si="17"/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5</v>
      </c>
      <c r="Z150" s="26">
        <v>53</v>
      </c>
      <c r="AA150" s="26">
        <v>0</v>
      </c>
      <c r="AB150" s="26">
        <v>0</v>
      </c>
      <c r="AC150" s="26">
        <v>0</v>
      </c>
    </row>
    <row r="151" spans="3:29" x14ac:dyDescent="0.2">
      <c r="C151" s="34" t="b">
        <f t="shared" si="18"/>
        <v>0</v>
      </c>
      <c r="D151" s="34" t="b">
        <f t="shared" si="18"/>
        <v>0</v>
      </c>
      <c r="E151" s="34" t="b">
        <f t="shared" si="18"/>
        <v>0</v>
      </c>
      <c r="F151" s="34" t="b">
        <f t="shared" si="19"/>
        <v>0</v>
      </c>
      <c r="G151" s="34" t="b">
        <f t="shared" si="19"/>
        <v>0</v>
      </c>
      <c r="H151" s="34" t="b">
        <f t="shared" si="14"/>
        <v>0</v>
      </c>
      <c r="I151" s="34" t="b">
        <f t="shared" si="15"/>
        <v>0</v>
      </c>
      <c r="J151" s="34" t="b">
        <f t="shared" si="16"/>
        <v>0</v>
      </c>
      <c r="K151" s="34" t="b">
        <f t="shared" si="17"/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5</v>
      </c>
      <c r="Z151" s="26">
        <v>54</v>
      </c>
      <c r="AA151" s="26">
        <v>0</v>
      </c>
      <c r="AB151" s="26">
        <v>0</v>
      </c>
      <c r="AC151" s="26">
        <v>0</v>
      </c>
    </row>
    <row r="152" spans="3:29" x14ac:dyDescent="0.2">
      <c r="C152" s="34" t="b">
        <f t="shared" si="18"/>
        <v>0</v>
      </c>
      <c r="D152" s="34" t="b">
        <f t="shared" si="18"/>
        <v>0</v>
      </c>
      <c r="E152" s="34" t="b">
        <f t="shared" si="18"/>
        <v>0</v>
      </c>
      <c r="F152" s="34" t="b">
        <f t="shared" si="19"/>
        <v>0</v>
      </c>
      <c r="G152" s="34" t="b">
        <f t="shared" si="19"/>
        <v>0</v>
      </c>
      <c r="H152" s="34" t="b">
        <f t="shared" si="14"/>
        <v>0</v>
      </c>
      <c r="I152" s="34" t="b">
        <f t="shared" si="15"/>
        <v>0</v>
      </c>
      <c r="J152" s="34" t="b">
        <f t="shared" si="16"/>
        <v>0</v>
      </c>
      <c r="K152" s="34" t="b">
        <f t="shared" si="17"/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5</v>
      </c>
      <c r="Z152" s="26">
        <v>55</v>
      </c>
      <c r="AA152" s="26">
        <v>0</v>
      </c>
      <c r="AB152" s="26">
        <v>0</v>
      </c>
      <c r="AC152" s="26">
        <v>0</v>
      </c>
    </row>
    <row r="153" spans="3:29" x14ac:dyDescent="0.2">
      <c r="C153" s="34" t="b">
        <f t="shared" si="18"/>
        <v>0</v>
      </c>
      <c r="D153" s="34" t="b">
        <f t="shared" si="18"/>
        <v>0</v>
      </c>
      <c r="E153" s="34" t="b">
        <f t="shared" si="18"/>
        <v>0</v>
      </c>
      <c r="F153" s="34" t="b">
        <f t="shared" si="19"/>
        <v>0</v>
      </c>
      <c r="G153" s="34" t="b">
        <f t="shared" si="19"/>
        <v>0</v>
      </c>
      <c r="H153" s="34" t="b">
        <f t="shared" si="14"/>
        <v>0</v>
      </c>
      <c r="I153" s="34" t="b">
        <f t="shared" si="15"/>
        <v>0</v>
      </c>
      <c r="J153" s="34" t="b">
        <f t="shared" si="16"/>
        <v>0</v>
      </c>
      <c r="K153" s="34" t="b">
        <f t="shared" si="17"/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5</v>
      </c>
      <c r="Z153" s="26">
        <v>56</v>
      </c>
      <c r="AA153" s="26">
        <v>0</v>
      </c>
      <c r="AB153" s="26">
        <v>0</v>
      </c>
      <c r="AC153" s="26">
        <v>0</v>
      </c>
    </row>
    <row r="154" spans="3:29" x14ac:dyDescent="0.2">
      <c r="C154" s="34" t="b">
        <f t="shared" si="18"/>
        <v>0</v>
      </c>
      <c r="D154" s="34" t="b">
        <f t="shared" si="18"/>
        <v>0</v>
      </c>
      <c r="E154" s="34" t="b">
        <f t="shared" si="18"/>
        <v>0</v>
      </c>
      <c r="F154" s="34" t="b">
        <f t="shared" si="19"/>
        <v>0</v>
      </c>
      <c r="G154" s="34" t="b">
        <f t="shared" si="19"/>
        <v>0</v>
      </c>
      <c r="H154" s="34" t="b">
        <f t="shared" si="14"/>
        <v>0</v>
      </c>
      <c r="I154" s="34" t="b">
        <f t="shared" si="15"/>
        <v>0</v>
      </c>
      <c r="J154" s="34" t="b">
        <f t="shared" si="16"/>
        <v>0</v>
      </c>
      <c r="K154" s="34" t="b">
        <f t="shared" si="17"/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5</v>
      </c>
      <c r="Z154" s="26">
        <v>57</v>
      </c>
      <c r="AA154" s="26">
        <v>0</v>
      </c>
      <c r="AB154" s="26">
        <v>0</v>
      </c>
      <c r="AC154" s="26">
        <v>0</v>
      </c>
    </row>
    <row r="155" spans="3:29" x14ac:dyDescent="0.2">
      <c r="C155" s="34" t="b">
        <f t="shared" si="18"/>
        <v>0</v>
      </c>
      <c r="D155" s="34" t="b">
        <f t="shared" si="18"/>
        <v>0</v>
      </c>
      <c r="E155" s="34" t="b">
        <f t="shared" si="18"/>
        <v>0</v>
      </c>
      <c r="F155" s="34" t="b">
        <f t="shared" si="19"/>
        <v>0</v>
      </c>
      <c r="G155" s="34" t="b">
        <f t="shared" si="19"/>
        <v>0</v>
      </c>
      <c r="H155" s="34" t="b">
        <f t="shared" si="14"/>
        <v>0</v>
      </c>
      <c r="I155" s="34" t="b">
        <f t="shared" si="15"/>
        <v>0</v>
      </c>
      <c r="J155" s="34" t="b">
        <f t="shared" si="16"/>
        <v>0</v>
      </c>
      <c r="K155" s="34" t="b">
        <f t="shared" si="17"/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5</v>
      </c>
      <c r="Z155" s="26">
        <v>58</v>
      </c>
      <c r="AA155" s="26">
        <v>0</v>
      </c>
      <c r="AB155" s="26">
        <v>0</v>
      </c>
      <c r="AC155" s="26">
        <v>0</v>
      </c>
    </row>
    <row r="156" spans="3:29" x14ac:dyDescent="0.2">
      <c r="C156" s="34" t="b">
        <f t="shared" si="18"/>
        <v>0</v>
      </c>
      <c r="D156" s="34" t="b">
        <f t="shared" si="18"/>
        <v>0</v>
      </c>
      <c r="E156" s="34" t="b">
        <f t="shared" si="18"/>
        <v>0</v>
      </c>
      <c r="F156" s="34" t="b">
        <f t="shared" si="19"/>
        <v>0</v>
      </c>
      <c r="G156" s="34" t="b">
        <f t="shared" si="19"/>
        <v>0</v>
      </c>
      <c r="H156" s="34" t="b">
        <f t="shared" si="14"/>
        <v>0</v>
      </c>
      <c r="I156" s="34" t="b">
        <f t="shared" si="15"/>
        <v>0</v>
      </c>
      <c r="J156" s="34" t="b">
        <f t="shared" si="16"/>
        <v>0</v>
      </c>
      <c r="K156" s="34" t="b">
        <f t="shared" si="17"/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5</v>
      </c>
      <c r="Z156" s="26">
        <v>59</v>
      </c>
      <c r="AA156" s="26">
        <v>0</v>
      </c>
      <c r="AB156" s="26">
        <v>0</v>
      </c>
      <c r="AC156" s="26">
        <v>0</v>
      </c>
    </row>
    <row r="157" spans="3:29" x14ac:dyDescent="0.2">
      <c r="C157" s="34" t="b">
        <f t="shared" si="18"/>
        <v>0</v>
      </c>
      <c r="D157" s="34" t="b">
        <f t="shared" si="18"/>
        <v>0</v>
      </c>
      <c r="E157" s="34" t="b">
        <f t="shared" si="18"/>
        <v>0</v>
      </c>
      <c r="F157" s="34" t="b">
        <f t="shared" si="19"/>
        <v>0</v>
      </c>
      <c r="G157" s="34" t="b">
        <f t="shared" si="19"/>
        <v>0</v>
      </c>
      <c r="H157" s="34" t="b">
        <f t="shared" si="14"/>
        <v>0</v>
      </c>
      <c r="I157" s="34" t="b">
        <f t="shared" si="15"/>
        <v>0</v>
      </c>
      <c r="J157" s="34" t="b">
        <f t="shared" si="16"/>
        <v>0</v>
      </c>
      <c r="K157" s="34" t="b">
        <f t="shared" si="17"/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5</v>
      </c>
      <c r="Z157" s="26">
        <v>60</v>
      </c>
      <c r="AA157" s="26">
        <v>0</v>
      </c>
      <c r="AB157" s="26">
        <v>0</v>
      </c>
      <c r="AC157" s="26">
        <v>0</v>
      </c>
    </row>
    <row r="158" spans="3:29" x14ac:dyDescent="0.2">
      <c r="C158" s="34" t="b">
        <f t="shared" si="18"/>
        <v>0</v>
      </c>
      <c r="D158" s="34" t="b">
        <f t="shared" si="18"/>
        <v>0</v>
      </c>
      <c r="E158" s="34" t="b">
        <f t="shared" si="18"/>
        <v>0</v>
      </c>
      <c r="F158" s="34" t="b">
        <f t="shared" si="19"/>
        <v>0</v>
      </c>
      <c r="G158" s="34" t="b">
        <f t="shared" si="19"/>
        <v>0</v>
      </c>
      <c r="H158" s="34" t="b">
        <f t="shared" si="14"/>
        <v>0</v>
      </c>
      <c r="I158" s="34" t="b">
        <f t="shared" si="15"/>
        <v>0</v>
      </c>
      <c r="J158" s="34" t="b">
        <f t="shared" si="16"/>
        <v>0</v>
      </c>
      <c r="K158" s="34" t="b">
        <f t="shared" si="17"/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0</v>
      </c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5</v>
      </c>
      <c r="Z158" s="26">
        <v>61</v>
      </c>
      <c r="AA158" s="26">
        <v>0</v>
      </c>
      <c r="AB158" s="26">
        <v>0</v>
      </c>
      <c r="AC158" s="26">
        <v>0</v>
      </c>
    </row>
    <row r="159" spans="3:29" x14ac:dyDescent="0.2">
      <c r="C159" s="34" t="b">
        <f t="shared" si="18"/>
        <v>0</v>
      </c>
      <c r="D159" s="34" t="b">
        <f t="shared" si="18"/>
        <v>0</v>
      </c>
      <c r="E159" s="34" t="b">
        <f t="shared" si="18"/>
        <v>0</v>
      </c>
      <c r="F159" s="34" t="b">
        <f t="shared" si="19"/>
        <v>0</v>
      </c>
      <c r="G159" s="34" t="b">
        <f t="shared" si="19"/>
        <v>0</v>
      </c>
      <c r="H159" s="34" t="b">
        <f t="shared" si="14"/>
        <v>0</v>
      </c>
      <c r="I159" s="34" t="b">
        <f t="shared" si="15"/>
        <v>0</v>
      </c>
      <c r="J159" s="34" t="b">
        <f t="shared" si="16"/>
        <v>0</v>
      </c>
      <c r="K159" s="34" t="b">
        <f t="shared" si="17"/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0</v>
      </c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5</v>
      </c>
      <c r="Z159" s="26">
        <v>62</v>
      </c>
      <c r="AA159" s="26">
        <v>0</v>
      </c>
      <c r="AB159" s="26">
        <v>0</v>
      </c>
      <c r="AC159" s="26">
        <v>0</v>
      </c>
    </row>
    <row r="160" spans="3:29" x14ac:dyDescent="0.2">
      <c r="C160" s="34" t="b">
        <f t="shared" si="18"/>
        <v>0</v>
      </c>
      <c r="D160" s="34" t="b">
        <f t="shared" si="18"/>
        <v>0</v>
      </c>
      <c r="E160" s="34" t="b">
        <f t="shared" si="18"/>
        <v>0</v>
      </c>
      <c r="F160" s="34" t="b">
        <f t="shared" si="19"/>
        <v>0</v>
      </c>
      <c r="G160" s="34" t="b">
        <f t="shared" si="19"/>
        <v>0</v>
      </c>
      <c r="H160" s="34" t="b">
        <f t="shared" si="14"/>
        <v>0</v>
      </c>
      <c r="I160" s="34" t="b">
        <f t="shared" si="15"/>
        <v>0</v>
      </c>
      <c r="J160" s="34" t="b">
        <f t="shared" si="16"/>
        <v>0</v>
      </c>
      <c r="K160" s="34" t="b">
        <f t="shared" si="17"/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5</v>
      </c>
      <c r="Z160" s="26">
        <v>63</v>
      </c>
      <c r="AA160" s="26">
        <v>0</v>
      </c>
      <c r="AB160" s="26">
        <v>0</v>
      </c>
      <c r="AC160" s="26">
        <v>0</v>
      </c>
    </row>
    <row r="161" spans="3:29" x14ac:dyDescent="0.2">
      <c r="C161" s="34" t="b">
        <f t="shared" si="18"/>
        <v>0</v>
      </c>
      <c r="D161" s="34" t="b">
        <f t="shared" si="18"/>
        <v>0</v>
      </c>
      <c r="E161" s="34" t="b">
        <f t="shared" si="18"/>
        <v>0</v>
      </c>
      <c r="F161" s="34" t="b">
        <f t="shared" si="19"/>
        <v>0</v>
      </c>
      <c r="G161" s="34" t="b">
        <f t="shared" si="19"/>
        <v>0</v>
      </c>
      <c r="H161" s="34" t="b">
        <f t="shared" si="14"/>
        <v>0</v>
      </c>
      <c r="I161" s="34" t="b">
        <f t="shared" si="15"/>
        <v>0</v>
      </c>
      <c r="J161" s="34" t="b">
        <f t="shared" si="16"/>
        <v>0</v>
      </c>
      <c r="K161" s="34" t="b">
        <f t="shared" si="17"/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0</v>
      </c>
      <c r="Q161" s="26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5</v>
      </c>
      <c r="Z161" s="26">
        <v>64</v>
      </c>
      <c r="AA161" s="26">
        <v>0</v>
      </c>
      <c r="AB161" s="26">
        <v>0</v>
      </c>
      <c r="AC161" s="26">
        <v>0</v>
      </c>
    </row>
    <row r="162" spans="3:29" x14ac:dyDescent="0.2">
      <c r="C162" s="34" t="b">
        <f t="shared" si="18"/>
        <v>0</v>
      </c>
      <c r="D162" s="34" t="b">
        <f t="shared" si="18"/>
        <v>0</v>
      </c>
      <c r="E162" s="34" t="b">
        <f t="shared" si="18"/>
        <v>0</v>
      </c>
      <c r="F162" s="34" t="b">
        <f t="shared" si="19"/>
        <v>0</v>
      </c>
      <c r="G162" s="34" t="b">
        <f t="shared" si="19"/>
        <v>0</v>
      </c>
      <c r="H162" s="34" t="b">
        <f t="shared" si="14"/>
        <v>0</v>
      </c>
      <c r="I162" s="34" t="b">
        <f t="shared" si="15"/>
        <v>0</v>
      </c>
      <c r="J162" s="34" t="b">
        <f t="shared" si="16"/>
        <v>0</v>
      </c>
      <c r="K162" s="34" t="b">
        <f t="shared" si="17"/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0</v>
      </c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5</v>
      </c>
      <c r="Z162" s="26">
        <v>65</v>
      </c>
      <c r="AA162" s="26">
        <v>0</v>
      </c>
      <c r="AB162" s="26">
        <v>0</v>
      </c>
      <c r="AC162" s="26">
        <v>0</v>
      </c>
    </row>
    <row r="163" spans="3:29" x14ac:dyDescent="0.2">
      <c r="C163" s="34" t="b">
        <f t="shared" si="18"/>
        <v>0</v>
      </c>
      <c r="D163" s="34" t="b">
        <f t="shared" si="18"/>
        <v>0</v>
      </c>
      <c r="E163" s="34" t="b">
        <f t="shared" si="18"/>
        <v>0</v>
      </c>
      <c r="F163" s="34" t="b">
        <f t="shared" si="19"/>
        <v>0</v>
      </c>
      <c r="G163" s="34" t="b">
        <f t="shared" si="19"/>
        <v>0</v>
      </c>
      <c r="H163" s="34" t="b">
        <f t="shared" si="14"/>
        <v>0</v>
      </c>
      <c r="I163" s="34" t="b">
        <f t="shared" si="15"/>
        <v>0</v>
      </c>
      <c r="J163" s="34" t="b">
        <f t="shared" si="16"/>
        <v>0</v>
      </c>
      <c r="K163" s="34" t="b">
        <f t="shared" si="17"/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5</v>
      </c>
      <c r="Z163" s="26">
        <v>66</v>
      </c>
      <c r="AA163" s="26">
        <v>0</v>
      </c>
      <c r="AB163" s="26">
        <v>0</v>
      </c>
      <c r="AC163" s="26">
        <v>0</v>
      </c>
    </row>
    <row r="164" spans="3:29" x14ac:dyDescent="0.2">
      <c r="C164" s="34" t="b">
        <f t="shared" si="18"/>
        <v>0</v>
      </c>
      <c r="D164" s="34" t="b">
        <f t="shared" si="18"/>
        <v>0</v>
      </c>
      <c r="E164" s="34" t="b">
        <f t="shared" si="18"/>
        <v>0</v>
      </c>
      <c r="F164" s="34" t="b">
        <f t="shared" si="19"/>
        <v>0</v>
      </c>
      <c r="G164" s="34" t="b">
        <f t="shared" si="19"/>
        <v>0</v>
      </c>
      <c r="H164" s="34" t="b">
        <f t="shared" si="14"/>
        <v>0</v>
      </c>
      <c r="I164" s="34" t="b">
        <f t="shared" si="15"/>
        <v>0</v>
      </c>
      <c r="J164" s="34" t="b">
        <f t="shared" si="16"/>
        <v>0</v>
      </c>
      <c r="K164" s="34" t="b">
        <f t="shared" si="17"/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0</v>
      </c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5</v>
      </c>
      <c r="Z164" s="26">
        <v>67</v>
      </c>
      <c r="AA164" s="26">
        <v>0</v>
      </c>
      <c r="AB164" s="26">
        <v>0</v>
      </c>
      <c r="AC164" s="26">
        <v>0</v>
      </c>
    </row>
    <row r="165" spans="3:29" x14ac:dyDescent="0.2">
      <c r="C165" s="34" t="b">
        <f t="shared" si="18"/>
        <v>0</v>
      </c>
      <c r="D165" s="34" t="b">
        <f t="shared" si="18"/>
        <v>0</v>
      </c>
      <c r="E165" s="34" t="b">
        <f t="shared" si="18"/>
        <v>0</v>
      </c>
      <c r="F165" s="34" t="b">
        <f t="shared" si="19"/>
        <v>0</v>
      </c>
      <c r="G165" s="34" t="b">
        <f t="shared" si="19"/>
        <v>0</v>
      </c>
      <c r="H165" s="34" t="b">
        <f t="shared" si="14"/>
        <v>0</v>
      </c>
      <c r="I165" s="34" t="b">
        <f t="shared" si="15"/>
        <v>0</v>
      </c>
      <c r="J165" s="34" t="b">
        <f t="shared" si="16"/>
        <v>0</v>
      </c>
      <c r="K165" s="34" t="b">
        <f t="shared" si="17"/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5</v>
      </c>
      <c r="Z165" s="26">
        <v>68</v>
      </c>
      <c r="AA165" s="26">
        <v>0</v>
      </c>
      <c r="AB165" s="26">
        <v>0</v>
      </c>
      <c r="AC165" s="26">
        <v>0</v>
      </c>
    </row>
    <row r="166" spans="3:29" x14ac:dyDescent="0.2">
      <c r="C166" s="34" t="b">
        <f t="shared" si="18"/>
        <v>0</v>
      </c>
      <c r="D166" s="34" t="b">
        <f t="shared" si="18"/>
        <v>0</v>
      </c>
      <c r="E166" s="34" t="b">
        <f t="shared" si="18"/>
        <v>0</v>
      </c>
      <c r="F166" s="34" t="b">
        <f t="shared" si="19"/>
        <v>0</v>
      </c>
      <c r="G166" s="34" t="b">
        <f t="shared" si="19"/>
        <v>0</v>
      </c>
      <c r="H166" s="34" t="b">
        <f t="shared" si="14"/>
        <v>0</v>
      </c>
      <c r="I166" s="34" t="b">
        <f t="shared" si="15"/>
        <v>0</v>
      </c>
      <c r="J166" s="34" t="b">
        <f t="shared" si="16"/>
        <v>0</v>
      </c>
      <c r="K166" s="34" t="b">
        <f t="shared" si="17"/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0</v>
      </c>
      <c r="V166" s="26">
        <v>0</v>
      </c>
      <c r="W166" s="26">
        <v>0</v>
      </c>
      <c r="X166" s="26">
        <v>0</v>
      </c>
      <c r="Y166" s="26">
        <v>5</v>
      </c>
      <c r="Z166" s="26">
        <v>69</v>
      </c>
      <c r="AA166" s="26">
        <v>0</v>
      </c>
      <c r="AB166" s="26">
        <v>0</v>
      </c>
      <c r="AC166" s="26">
        <v>0</v>
      </c>
    </row>
    <row r="167" spans="3:29" x14ac:dyDescent="0.2">
      <c r="C167" s="34" t="b">
        <f t="shared" si="18"/>
        <v>0</v>
      </c>
      <c r="D167" s="34" t="b">
        <f t="shared" si="18"/>
        <v>0</v>
      </c>
      <c r="E167" s="34" t="b">
        <f t="shared" si="18"/>
        <v>0</v>
      </c>
      <c r="F167" s="34" t="b">
        <f t="shared" si="19"/>
        <v>0</v>
      </c>
      <c r="G167" s="34" t="b">
        <f t="shared" si="19"/>
        <v>0</v>
      </c>
      <c r="H167" s="34" t="b">
        <f t="shared" si="14"/>
        <v>0</v>
      </c>
      <c r="I167" s="34" t="b">
        <f t="shared" si="15"/>
        <v>0</v>
      </c>
      <c r="J167" s="34" t="b">
        <f t="shared" si="16"/>
        <v>0</v>
      </c>
      <c r="K167" s="34" t="b">
        <f t="shared" si="17"/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5</v>
      </c>
      <c r="Z167" s="26">
        <v>70</v>
      </c>
      <c r="AA167" s="26">
        <v>0</v>
      </c>
      <c r="AB167" s="26">
        <v>0</v>
      </c>
      <c r="AC167" s="26">
        <v>0</v>
      </c>
    </row>
    <row r="168" spans="3:29" x14ac:dyDescent="0.2">
      <c r="C168" s="34" t="b">
        <f t="shared" si="18"/>
        <v>0</v>
      </c>
      <c r="D168" s="34" t="b">
        <f t="shared" si="18"/>
        <v>0</v>
      </c>
      <c r="E168" s="34" t="b">
        <f t="shared" si="18"/>
        <v>0</v>
      </c>
      <c r="F168" s="34" t="b">
        <f t="shared" si="19"/>
        <v>0</v>
      </c>
      <c r="G168" s="34" t="b">
        <f t="shared" si="19"/>
        <v>0</v>
      </c>
      <c r="H168" s="34" t="b">
        <f t="shared" si="14"/>
        <v>0</v>
      </c>
      <c r="I168" s="34" t="b">
        <f t="shared" si="15"/>
        <v>0</v>
      </c>
      <c r="J168" s="34" t="b">
        <f t="shared" si="16"/>
        <v>0</v>
      </c>
      <c r="K168" s="34" t="b">
        <f t="shared" si="17"/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5</v>
      </c>
      <c r="Z168" s="26">
        <v>71</v>
      </c>
      <c r="AA168" s="26">
        <v>0</v>
      </c>
      <c r="AB168" s="26">
        <v>0</v>
      </c>
      <c r="AC168" s="26">
        <v>0</v>
      </c>
    </row>
    <row r="169" spans="3:29" x14ac:dyDescent="0.2">
      <c r="C169" s="34" t="b">
        <f t="shared" si="18"/>
        <v>0</v>
      </c>
      <c r="D169" s="34" t="b">
        <f t="shared" si="18"/>
        <v>0</v>
      </c>
      <c r="E169" s="34" t="b">
        <f t="shared" si="18"/>
        <v>0</v>
      </c>
      <c r="F169" s="34" t="b">
        <f t="shared" si="19"/>
        <v>0</v>
      </c>
      <c r="G169" s="34" t="b">
        <f t="shared" si="19"/>
        <v>0</v>
      </c>
      <c r="H169" s="34" t="b">
        <f t="shared" si="14"/>
        <v>0</v>
      </c>
      <c r="I169" s="34" t="b">
        <f t="shared" si="15"/>
        <v>0</v>
      </c>
      <c r="J169" s="34" t="b">
        <f t="shared" si="16"/>
        <v>0</v>
      </c>
      <c r="K169" s="34" t="b">
        <f t="shared" si="17"/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5</v>
      </c>
      <c r="Z169" s="26">
        <v>72</v>
      </c>
      <c r="AA169" s="26">
        <v>0</v>
      </c>
      <c r="AB169" s="26">
        <v>0</v>
      </c>
      <c r="AC169" s="26">
        <v>0</v>
      </c>
    </row>
    <row r="170" spans="3:29" x14ac:dyDescent="0.2">
      <c r="C170" s="34" t="b">
        <f t="shared" si="18"/>
        <v>0</v>
      </c>
      <c r="D170" s="34" t="b">
        <f t="shared" si="18"/>
        <v>0</v>
      </c>
      <c r="E170" s="34" t="b">
        <f t="shared" si="18"/>
        <v>0</v>
      </c>
      <c r="F170" s="34" t="b">
        <f t="shared" si="19"/>
        <v>0</v>
      </c>
      <c r="G170" s="34" t="b">
        <f t="shared" si="19"/>
        <v>0</v>
      </c>
      <c r="H170" s="34" t="b">
        <f t="shared" si="14"/>
        <v>0</v>
      </c>
      <c r="I170" s="34" t="b">
        <f t="shared" si="15"/>
        <v>0</v>
      </c>
      <c r="J170" s="34" t="b">
        <f t="shared" si="16"/>
        <v>0</v>
      </c>
      <c r="K170" s="34" t="b">
        <f t="shared" si="17"/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5</v>
      </c>
      <c r="Z170" s="26">
        <v>73</v>
      </c>
      <c r="AA170" s="26">
        <v>0</v>
      </c>
      <c r="AB170" s="26">
        <v>0</v>
      </c>
      <c r="AC170" s="26">
        <v>0</v>
      </c>
    </row>
    <row r="171" spans="3:29" x14ac:dyDescent="0.2">
      <c r="C171" s="34" t="b">
        <f t="shared" si="18"/>
        <v>0</v>
      </c>
      <c r="D171" s="34" t="b">
        <f t="shared" si="18"/>
        <v>0</v>
      </c>
      <c r="E171" s="34" t="b">
        <f t="shared" si="18"/>
        <v>0</v>
      </c>
      <c r="F171" s="34" t="b">
        <f t="shared" si="19"/>
        <v>0</v>
      </c>
      <c r="G171" s="34" t="b">
        <f t="shared" si="19"/>
        <v>0</v>
      </c>
      <c r="H171" s="34" t="b">
        <f t="shared" si="14"/>
        <v>0</v>
      </c>
      <c r="I171" s="34" t="b">
        <f t="shared" si="15"/>
        <v>0</v>
      </c>
      <c r="J171" s="34" t="b">
        <f t="shared" si="16"/>
        <v>0</v>
      </c>
      <c r="K171" s="34" t="b">
        <f t="shared" si="17"/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5</v>
      </c>
      <c r="Z171" s="26">
        <v>74</v>
      </c>
      <c r="AA171" s="26">
        <v>0</v>
      </c>
      <c r="AB171" s="26">
        <v>0</v>
      </c>
      <c r="AC171" s="26">
        <v>0</v>
      </c>
    </row>
    <row r="172" spans="3:29" x14ac:dyDescent="0.2">
      <c r="C172" s="34" t="b">
        <f t="shared" si="18"/>
        <v>0</v>
      </c>
      <c r="D172" s="34" t="b">
        <f t="shared" si="18"/>
        <v>0</v>
      </c>
      <c r="E172" s="34" t="b">
        <f t="shared" si="18"/>
        <v>0</v>
      </c>
      <c r="F172" s="34" t="b">
        <f t="shared" si="19"/>
        <v>0</v>
      </c>
      <c r="G172" s="34" t="b">
        <f t="shared" si="19"/>
        <v>0</v>
      </c>
      <c r="H172" s="34" t="b">
        <f t="shared" si="14"/>
        <v>0</v>
      </c>
      <c r="I172" s="34" t="b">
        <f t="shared" si="15"/>
        <v>0</v>
      </c>
      <c r="J172" s="34" t="b">
        <f t="shared" si="16"/>
        <v>0</v>
      </c>
      <c r="K172" s="34" t="b">
        <f t="shared" si="17"/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5</v>
      </c>
      <c r="Z172" s="26">
        <v>75</v>
      </c>
      <c r="AA172" s="26">
        <v>0</v>
      </c>
      <c r="AB172" s="26">
        <v>0</v>
      </c>
      <c r="AC172" s="26">
        <v>0</v>
      </c>
    </row>
    <row r="173" spans="3:29" x14ac:dyDescent="0.2">
      <c r="C173" s="34" t="b">
        <f t="shared" si="18"/>
        <v>0</v>
      </c>
      <c r="D173" s="34" t="b">
        <f t="shared" si="18"/>
        <v>0</v>
      </c>
      <c r="E173" s="34" t="b">
        <f t="shared" si="18"/>
        <v>0</v>
      </c>
      <c r="F173" s="34" t="b">
        <f t="shared" si="19"/>
        <v>0</v>
      </c>
      <c r="G173" s="34" t="b">
        <f t="shared" si="19"/>
        <v>0</v>
      </c>
      <c r="H173" s="34" t="b">
        <f t="shared" si="14"/>
        <v>0</v>
      </c>
      <c r="I173" s="34" t="b">
        <f t="shared" si="15"/>
        <v>0</v>
      </c>
      <c r="J173" s="34" t="b">
        <f t="shared" si="16"/>
        <v>0</v>
      </c>
      <c r="K173" s="34" t="b">
        <f t="shared" si="17"/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5</v>
      </c>
      <c r="Z173" s="26">
        <v>76</v>
      </c>
      <c r="AA173" s="26">
        <v>0</v>
      </c>
      <c r="AB173" s="26">
        <v>0</v>
      </c>
      <c r="AC173" s="26">
        <v>0</v>
      </c>
    </row>
    <row r="174" spans="3:29" x14ac:dyDescent="0.2">
      <c r="C174" s="34" t="b">
        <f t="shared" si="18"/>
        <v>0</v>
      </c>
      <c r="D174" s="34" t="b">
        <f t="shared" si="18"/>
        <v>0</v>
      </c>
      <c r="E174" s="34" t="b">
        <f t="shared" si="18"/>
        <v>0</v>
      </c>
      <c r="F174" s="34" t="b">
        <f t="shared" si="19"/>
        <v>0</v>
      </c>
      <c r="G174" s="34" t="b">
        <f t="shared" si="19"/>
        <v>0</v>
      </c>
      <c r="H174" s="34" t="b">
        <f t="shared" si="14"/>
        <v>0</v>
      </c>
      <c r="I174" s="34" t="b">
        <f t="shared" si="15"/>
        <v>0</v>
      </c>
      <c r="J174" s="34" t="b">
        <f t="shared" si="16"/>
        <v>0</v>
      </c>
      <c r="K174" s="34" t="b">
        <f t="shared" si="17"/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5</v>
      </c>
      <c r="Z174" s="26">
        <v>77</v>
      </c>
      <c r="AA174" s="26">
        <v>0</v>
      </c>
      <c r="AB174" s="26">
        <v>0</v>
      </c>
      <c r="AC174" s="26">
        <v>0</v>
      </c>
    </row>
    <row r="175" spans="3:29" x14ac:dyDescent="0.2">
      <c r="C175" s="34" t="b">
        <f t="shared" si="18"/>
        <v>0</v>
      </c>
      <c r="D175" s="34" t="b">
        <f t="shared" si="18"/>
        <v>0</v>
      </c>
      <c r="E175" s="34" t="b">
        <f t="shared" si="18"/>
        <v>0</v>
      </c>
      <c r="F175" s="34" t="b">
        <f t="shared" si="19"/>
        <v>0</v>
      </c>
      <c r="G175" s="34" t="b">
        <f t="shared" si="19"/>
        <v>0</v>
      </c>
      <c r="H175" s="34" t="b">
        <f t="shared" si="14"/>
        <v>0</v>
      </c>
      <c r="I175" s="34" t="b">
        <f t="shared" si="15"/>
        <v>0</v>
      </c>
      <c r="J175" s="34" t="b">
        <f t="shared" si="16"/>
        <v>1</v>
      </c>
      <c r="K175" s="34" t="b">
        <f t="shared" si="17"/>
        <v>1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1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5</v>
      </c>
      <c r="Z175" s="26">
        <v>78</v>
      </c>
      <c r="AA175" s="26">
        <v>0</v>
      </c>
      <c r="AB175" s="26">
        <v>0</v>
      </c>
      <c r="AC175" s="26">
        <v>0</v>
      </c>
    </row>
    <row r="176" spans="3:29" x14ac:dyDescent="0.2">
      <c r="C176" s="34" t="b">
        <f t="shared" si="18"/>
        <v>0</v>
      </c>
      <c r="D176" s="34" t="b">
        <f t="shared" si="18"/>
        <v>0</v>
      </c>
      <c r="E176" s="34" t="b">
        <f t="shared" si="18"/>
        <v>0</v>
      </c>
      <c r="F176" s="34" t="b">
        <f t="shared" si="19"/>
        <v>0</v>
      </c>
      <c r="G176" s="34" t="b">
        <f t="shared" si="19"/>
        <v>0</v>
      </c>
      <c r="H176" s="34" t="b">
        <f t="shared" si="14"/>
        <v>0</v>
      </c>
      <c r="I176" s="34" t="b">
        <f t="shared" si="15"/>
        <v>0</v>
      </c>
      <c r="J176" s="34" t="b">
        <f t="shared" si="16"/>
        <v>0</v>
      </c>
      <c r="K176" s="34" t="b">
        <f t="shared" si="17"/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5</v>
      </c>
      <c r="Z176" s="26">
        <v>79</v>
      </c>
      <c r="AA176" s="26">
        <v>0</v>
      </c>
      <c r="AB176" s="26">
        <v>0</v>
      </c>
      <c r="AC176" s="26">
        <v>0</v>
      </c>
    </row>
    <row r="177" spans="3:29" x14ac:dyDescent="0.2">
      <c r="C177" s="34" t="b">
        <f t="shared" si="18"/>
        <v>0</v>
      </c>
      <c r="D177" s="34" t="b">
        <f t="shared" si="18"/>
        <v>0</v>
      </c>
      <c r="E177" s="34" t="b">
        <f t="shared" si="18"/>
        <v>0</v>
      </c>
      <c r="F177" s="34" t="b">
        <f t="shared" si="19"/>
        <v>0</v>
      </c>
      <c r="G177" s="34" t="b">
        <f t="shared" si="19"/>
        <v>0</v>
      </c>
      <c r="H177" s="34" t="b">
        <f t="shared" si="14"/>
        <v>0</v>
      </c>
      <c r="I177" s="34" t="b">
        <f t="shared" si="15"/>
        <v>0</v>
      </c>
      <c r="J177" s="34" t="b">
        <f t="shared" si="16"/>
        <v>0</v>
      </c>
      <c r="K177" s="34" t="b">
        <f t="shared" si="17"/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5</v>
      </c>
      <c r="Z177" s="26">
        <v>80</v>
      </c>
      <c r="AA177" s="26">
        <v>0</v>
      </c>
      <c r="AB177" s="26">
        <v>0</v>
      </c>
      <c r="AC177" s="26">
        <v>0</v>
      </c>
    </row>
    <row r="178" spans="3:29" x14ac:dyDescent="0.2">
      <c r="C178" s="34" t="b">
        <f t="shared" si="18"/>
        <v>0</v>
      </c>
      <c r="D178" s="34" t="b">
        <f t="shared" si="18"/>
        <v>0</v>
      </c>
      <c r="E178" s="34" t="b">
        <f t="shared" si="18"/>
        <v>0</v>
      </c>
      <c r="F178" s="34" t="b">
        <f t="shared" si="19"/>
        <v>0</v>
      </c>
      <c r="G178" s="34" t="b">
        <f t="shared" si="19"/>
        <v>0</v>
      </c>
      <c r="H178" s="34" t="b">
        <f t="shared" si="14"/>
        <v>0</v>
      </c>
      <c r="I178" s="34" t="b">
        <f t="shared" si="15"/>
        <v>0</v>
      </c>
      <c r="J178" s="34" t="b">
        <f t="shared" si="16"/>
        <v>0</v>
      </c>
      <c r="K178" s="34" t="b">
        <f t="shared" si="17"/>
        <v>0</v>
      </c>
      <c r="L178" s="26">
        <v>0</v>
      </c>
      <c r="M178" s="26">
        <v>0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5</v>
      </c>
      <c r="Z178" s="26">
        <v>81</v>
      </c>
      <c r="AA178" s="26">
        <v>0</v>
      </c>
      <c r="AB178" s="26">
        <v>0</v>
      </c>
      <c r="AC178" s="26">
        <v>0</v>
      </c>
    </row>
    <row r="179" spans="3:29" x14ac:dyDescent="0.2">
      <c r="C179" s="34" t="b">
        <f t="shared" si="18"/>
        <v>0</v>
      </c>
      <c r="D179" s="34" t="b">
        <f t="shared" si="18"/>
        <v>0</v>
      </c>
      <c r="E179" s="34" t="b">
        <f t="shared" si="18"/>
        <v>0</v>
      </c>
      <c r="F179" s="34" t="b">
        <f t="shared" si="19"/>
        <v>0</v>
      </c>
      <c r="G179" s="34" t="b">
        <f t="shared" si="19"/>
        <v>0</v>
      </c>
      <c r="H179" s="34" t="b">
        <f t="shared" si="14"/>
        <v>0</v>
      </c>
      <c r="I179" s="34" t="b">
        <f t="shared" si="15"/>
        <v>0</v>
      </c>
      <c r="J179" s="34" t="b">
        <f t="shared" si="16"/>
        <v>0</v>
      </c>
      <c r="K179" s="34" t="b">
        <f t="shared" si="17"/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5</v>
      </c>
      <c r="Z179" s="26">
        <v>82</v>
      </c>
      <c r="AA179" s="26">
        <v>0</v>
      </c>
      <c r="AB179" s="26">
        <v>0</v>
      </c>
      <c r="AC179" s="26">
        <v>0</v>
      </c>
    </row>
    <row r="180" spans="3:29" x14ac:dyDescent="0.2">
      <c r="C180" s="34" t="b">
        <f t="shared" si="18"/>
        <v>0</v>
      </c>
      <c r="D180" s="34" t="b">
        <f t="shared" si="18"/>
        <v>0</v>
      </c>
      <c r="E180" s="34" t="b">
        <f t="shared" si="18"/>
        <v>0</v>
      </c>
      <c r="F180" s="34" t="b">
        <f t="shared" si="19"/>
        <v>0</v>
      </c>
      <c r="G180" s="34" t="b">
        <f t="shared" si="19"/>
        <v>0</v>
      </c>
      <c r="H180" s="34" t="b">
        <f t="shared" si="14"/>
        <v>0</v>
      </c>
      <c r="I180" s="34" t="b">
        <f t="shared" si="15"/>
        <v>0</v>
      </c>
      <c r="J180" s="34" t="b">
        <f t="shared" si="16"/>
        <v>0</v>
      </c>
      <c r="K180" s="34" t="b">
        <f t="shared" si="17"/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5</v>
      </c>
      <c r="Z180" s="26">
        <v>83</v>
      </c>
      <c r="AA180" s="26">
        <v>0</v>
      </c>
      <c r="AB180" s="26">
        <v>0</v>
      </c>
      <c r="AC180" s="26">
        <v>0</v>
      </c>
    </row>
    <row r="181" spans="3:29" x14ac:dyDescent="0.2">
      <c r="C181" s="34" t="b">
        <f t="shared" si="18"/>
        <v>0</v>
      </c>
      <c r="D181" s="34" t="b">
        <f t="shared" si="18"/>
        <v>0</v>
      </c>
      <c r="E181" s="34" t="b">
        <f t="shared" si="18"/>
        <v>0</v>
      </c>
      <c r="F181" s="34" t="b">
        <f t="shared" si="19"/>
        <v>0</v>
      </c>
      <c r="G181" s="34" t="b">
        <f t="shared" si="19"/>
        <v>0</v>
      </c>
      <c r="H181" s="34" t="b">
        <f t="shared" si="14"/>
        <v>0</v>
      </c>
      <c r="I181" s="34" t="b">
        <f t="shared" si="15"/>
        <v>0</v>
      </c>
      <c r="J181" s="34" t="b">
        <f t="shared" si="16"/>
        <v>0</v>
      </c>
      <c r="K181" s="34" t="b">
        <f t="shared" si="17"/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6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5</v>
      </c>
      <c r="Z181" s="26">
        <v>84</v>
      </c>
      <c r="AA181" s="26">
        <v>0</v>
      </c>
      <c r="AB181" s="26">
        <v>0</v>
      </c>
      <c r="AC181" s="26">
        <v>0</v>
      </c>
    </row>
    <row r="182" spans="3:29" x14ac:dyDescent="0.2">
      <c r="C182" s="34" t="b">
        <f t="shared" si="18"/>
        <v>0</v>
      </c>
      <c r="D182" s="34" t="b">
        <f t="shared" si="18"/>
        <v>0</v>
      </c>
      <c r="E182" s="34" t="b">
        <f t="shared" si="18"/>
        <v>0</v>
      </c>
      <c r="F182" s="34" t="b">
        <f t="shared" si="19"/>
        <v>0</v>
      </c>
      <c r="G182" s="34" t="b">
        <f t="shared" si="19"/>
        <v>0</v>
      </c>
      <c r="H182" s="34" t="b">
        <f t="shared" si="14"/>
        <v>0</v>
      </c>
      <c r="I182" s="34" t="b">
        <f t="shared" si="15"/>
        <v>0</v>
      </c>
      <c r="J182" s="34" t="b">
        <f t="shared" si="16"/>
        <v>0</v>
      </c>
      <c r="K182" s="34" t="b">
        <f t="shared" si="17"/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5</v>
      </c>
      <c r="Z182" s="26">
        <v>85</v>
      </c>
      <c r="AA182" s="26">
        <v>0</v>
      </c>
      <c r="AB182" s="26">
        <v>0</v>
      </c>
      <c r="AC182" s="26">
        <v>0</v>
      </c>
    </row>
    <row r="183" spans="3:29" x14ac:dyDescent="0.2">
      <c r="C183" s="34" t="b">
        <f t="shared" si="18"/>
        <v>0</v>
      </c>
      <c r="D183" s="34" t="b">
        <f t="shared" si="18"/>
        <v>0</v>
      </c>
      <c r="E183" s="34" t="b">
        <f t="shared" si="18"/>
        <v>0</v>
      </c>
      <c r="F183" s="34" t="b">
        <f t="shared" si="19"/>
        <v>0</v>
      </c>
      <c r="G183" s="34" t="b">
        <f t="shared" si="19"/>
        <v>0</v>
      </c>
      <c r="H183" s="34" t="b">
        <f t="shared" si="14"/>
        <v>0</v>
      </c>
      <c r="I183" s="34" t="b">
        <f t="shared" si="15"/>
        <v>0</v>
      </c>
      <c r="J183" s="34" t="b">
        <f t="shared" si="16"/>
        <v>0</v>
      </c>
      <c r="K183" s="34" t="b">
        <f t="shared" si="17"/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5</v>
      </c>
      <c r="Z183" s="26">
        <v>86</v>
      </c>
      <c r="AA183" s="26">
        <v>0</v>
      </c>
      <c r="AB183" s="26">
        <v>0</v>
      </c>
      <c r="AC183" s="26">
        <v>0</v>
      </c>
    </row>
    <row r="184" spans="3:29" x14ac:dyDescent="0.2">
      <c r="C184" s="34" t="b">
        <f t="shared" si="18"/>
        <v>0</v>
      </c>
      <c r="D184" s="34" t="b">
        <f t="shared" si="18"/>
        <v>0</v>
      </c>
      <c r="E184" s="34" t="b">
        <f t="shared" si="18"/>
        <v>0</v>
      </c>
      <c r="F184" s="34" t="b">
        <f t="shared" si="19"/>
        <v>0</v>
      </c>
      <c r="G184" s="34" t="b">
        <f t="shared" si="19"/>
        <v>0</v>
      </c>
      <c r="H184" s="34" t="b">
        <f t="shared" si="14"/>
        <v>0</v>
      </c>
      <c r="I184" s="34" t="b">
        <f t="shared" si="15"/>
        <v>0</v>
      </c>
      <c r="J184" s="34" t="b">
        <f t="shared" si="16"/>
        <v>0</v>
      </c>
      <c r="K184" s="34" t="b">
        <f t="shared" si="17"/>
        <v>0</v>
      </c>
      <c r="L184" s="26">
        <v>0</v>
      </c>
      <c r="M184" s="26">
        <v>0</v>
      </c>
      <c r="N184" s="26">
        <v>0</v>
      </c>
      <c r="O184" s="26">
        <v>0</v>
      </c>
      <c r="P184" s="26">
        <v>0</v>
      </c>
      <c r="Q184" s="26">
        <v>0</v>
      </c>
      <c r="R184" s="26">
        <v>0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5</v>
      </c>
      <c r="Z184" s="26">
        <v>87</v>
      </c>
      <c r="AA184" s="26">
        <v>0</v>
      </c>
      <c r="AB184" s="26">
        <v>0</v>
      </c>
      <c r="AC184" s="26">
        <v>0</v>
      </c>
    </row>
    <row r="185" spans="3:29" x14ac:dyDescent="0.2">
      <c r="C185" s="34" t="b">
        <f t="shared" si="18"/>
        <v>0</v>
      </c>
      <c r="D185" s="34" t="b">
        <f t="shared" si="18"/>
        <v>0</v>
      </c>
      <c r="E185" s="34" t="b">
        <f t="shared" si="18"/>
        <v>0</v>
      </c>
      <c r="F185" s="34" t="b">
        <f t="shared" si="19"/>
        <v>0</v>
      </c>
      <c r="G185" s="34" t="b">
        <f t="shared" si="19"/>
        <v>0</v>
      </c>
      <c r="H185" s="34" t="b">
        <f t="shared" si="14"/>
        <v>0</v>
      </c>
      <c r="I185" s="34" t="b">
        <f t="shared" si="15"/>
        <v>0</v>
      </c>
      <c r="J185" s="34" t="b">
        <f t="shared" si="16"/>
        <v>0</v>
      </c>
      <c r="K185" s="34" t="b">
        <f t="shared" si="17"/>
        <v>0</v>
      </c>
      <c r="L185" s="26">
        <v>0</v>
      </c>
      <c r="M185" s="26">
        <v>0</v>
      </c>
      <c r="N185" s="26">
        <v>0</v>
      </c>
      <c r="O185" s="26">
        <v>0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5</v>
      </c>
      <c r="Z185" s="26">
        <v>88</v>
      </c>
      <c r="AA185" s="26">
        <v>0</v>
      </c>
      <c r="AB185" s="26">
        <v>0</v>
      </c>
      <c r="AC185" s="26">
        <v>0</v>
      </c>
    </row>
    <row r="186" spans="3:29" x14ac:dyDescent="0.2">
      <c r="C186" s="34" t="b">
        <f t="shared" si="18"/>
        <v>0</v>
      </c>
      <c r="D186" s="34" t="b">
        <f t="shared" si="18"/>
        <v>0</v>
      </c>
      <c r="E186" s="34" t="b">
        <f t="shared" si="18"/>
        <v>0</v>
      </c>
      <c r="F186" s="34" t="b">
        <f t="shared" si="19"/>
        <v>0</v>
      </c>
      <c r="G186" s="34" t="b">
        <f t="shared" si="19"/>
        <v>0</v>
      </c>
      <c r="H186" s="34" t="b">
        <f t="shared" si="14"/>
        <v>0</v>
      </c>
      <c r="I186" s="34" t="b">
        <f t="shared" si="15"/>
        <v>0</v>
      </c>
      <c r="J186" s="34" t="b">
        <f t="shared" si="16"/>
        <v>0</v>
      </c>
      <c r="K186" s="34" t="b">
        <f t="shared" si="17"/>
        <v>0</v>
      </c>
      <c r="L186" s="26">
        <v>0</v>
      </c>
      <c r="M186" s="26">
        <v>0</v>
      </c>
      <c r="N186" s="26">
        <v>0</v>
      </c>
      <c r="O186" s="26">
        <v>0</v>
      </c>
      <c r="P186" s="26">
        <v>0</v>
      </c>
      <c r="Q186" s="26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5</v>
      </c>
      <c r="Z186" s="26">
        <v>89</v>
      </c>
      <c r="AA186" s="26">
        <v>0</v>
      </c>
      <c r="AB186" s="26">
        <v>0</v>
      </c>
      <c r="AC186" s="26">
        <v>0</v>
      </c>
    </row>
    <row r="187" spans="3:29" x14ac:dyDescent="0.2">
      <c r="C187" s="34" t="b">
        <f t="shared" si="18"/>
        <v>0</v>
      </c>
      <c r="D187" s="34" t="b">
        <f t="shared" si="18"/>
        <v>0</v>
      </c>
      <c r="E187" s="34" t="b">
        <f t="shared" si="18"/>
        <v>0</v>
      </c>
      <c r="F187" s="34" t="b">
        <f t="shared" si="19"/>
        <v>0</v>
      </c>
      <c r="G187" s="34" t="b">
        <f t="shared" si="19"/>
        <v>0</v>
      </c>
      <c r="H187" s="34" t="b">
        <f t="shared" si="14"/>
        <v>0</v>
      </c>
      <c r="I187" s="34" t="b">
        <f t="shared" si="15"/>
        <v>0</v>
      </c>
      <c r="J187" s="34" t="b">
        <f t="shared" si="16"/>
        <v>0</v>
      </c>
      <c r="K187" s="34" t="b">
        <f t="shared" si="17"/>
        <v>0</v>
      </c>
      <c r="L187" s="26">
        <v>0</v>
      </c>
      <c r="M187" s="26">
        <v>0</v>
      </c>
      <c r="N187" s="26">
        <v>0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5</v>
      </c>
      <c r="Z187" s="26">
        <v>90</v>
      </c>
      <c r="AA187" s="26">
        <v>0</v>
      </c>
      <c r="AB187" s="26">
        <v>0</v>
      </c>
      <c r="AC187" s="26">
        <v>0</v>
      </c>
    </row>
    <row r="188" spans="3:29" x14ac:dyDescent="0.2">
      <c r="C188" s="34" t="b">
        <f t="shared" si="18"/>
        <v>0</v>
      </c>
      <c r="D188" s="34" t="b">
        <f t="shared" si="18"/>
        <v>0</v>
      </c>
      <c r="E188" s="34" t="b">
        <f t="shared" si="18"/>
        <v>0</v>
      </c>
      <c r="F188" s="34" t="b">
        <f t="shared" si="19"/>
        <v>0</v>
      </c>
      <c r="G188" s="34" t="b">
        <f t="shared" si="19"/>
        <v>0</v>
      </c>
      <c r="H188" s="34" t="b">
        <f t="shared" si="14"/>
        <v>0</v>
      </c>
      <c r="I188" s="34" t="b">
        <f t="shared" si="15"/>
        <v>0</v>
      </c>
      <c r="J188" s="34" t="b">
        <f t="shared" si="16"/>
        <v>0</v>
      </c>
      <c r="K188" s="34" t="b">
        <f t="shared" si="17"/>
        <v>0</v>
      </c>
      <c r="L188" s="26">
        <v>0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5</v>
      </c>
      <c r="Z188" s="26">
        <v>91</v>
      </c>
      <c r="AA188" s="26">
        <v>0</v>
      </c>
      <c r="AB188" s="26">
        <v>0</v>
      </c>
      <c r="AC188" s="26">
        <v>0</v>
      </c>
    </row>
    <row r="189" spans="3:29" x14ac:dyDescent="0.2">
      <c r="C189" s="34" t="b">
        <f t="shared" si="18"/>
        <v>0</v>
      </c>
      <c r="D189" s="34" t="b">
        <f t="shared" si="18"/>
        <v>0</v>
      </c>
      <c r="E189" s="34" t="b">
        <f t="shared" si="18"/>
        <v>0</v>
      </c>
      <c r="F189" s="34" t="b">
        <f t="shared" si="19"/>
        <v>0</v>
      </c>
      <c r="G189" s="34" t="b">
        <f t="shared" si="19"/>
        <v>0</v>
      </c>
      <c r="H189" s="34" t="b">
        <f t="shared" si="14"/>
        <v>0</v>
      </c>
      <c r="I189" s="34" t="b">
        <f t="shared" si="15"/>
        <v>0</v>
      </c>
      <c r="J189" s="34" t="b">
        <f t="shared" si="16"/>
        <v>0</v>
      </c>
      <c r="K189" s="34" t="b">
        <f t="shared" si="17"/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5</v>
      </c>
      <c r="Z189" s="26">
        <v>92</v>
      </c>
      <c r="AA189" s="26">
        <v>0</v>
      </c>
      <c r="AB189" s="26">
        <v>0</v>
      </c>
      <c r="AC189" s="26">
        <v>0</v>
      </c>
    </row>
    <row r="190" spans="3:29" x14ac:dyDescent="0.2">
      <c r="C190" s="34" t="b">
        <f t="shared" si="18"/>
        <v>0</v>
      </c>
      <c r="D190" s="34" t="b">
        <f t="shared" si="18"/>
        <v>0</v>
      </c>
      <c r="E190" s="34" t="b">
        <f t="shared" si="18"/>
        <v>0</v>
      </c>
      <c r="F190" s="34" t="b">
        <f t="shared" si="19"/>
        <v>0</v>
      </c>
      <c r="G190" s="34" t="b">
        <f t="shared" si="19"/>
        <v>0</v>
      </c>
      <c r="H190" s="34" t="b">
        <f t="shared" si="14"/>
        <v>0</v>
      </c>
      <c r="I190" s="34" t="b">
        <f t="shared" si="15"/>
        <v>0</v>
      </c>
      <c r="J190" s="34" t="b">
        <f t="shared" si="16"/>
        <v>0</v>
      </c>
      <c r="K190" s="34" t="b">
        <f t="shared" si="17"/>
        <v>0</v>
      </c>
      <c r="L190" s="26">
        <v>0</v>
      </c>
      <c r="M190" s="26">
        <v>0</v>
      </c>
      <c r="N190" s="26">
        <v>0</v>
      </c>
      <c r="O190" s="26">
        <v>0</v>
      </c>
      <c r="P190" s="26">
        <v>0</v>
      </c>
      <c r="Q190" s="26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5</v>
      </c>
      <c r="Z190" s="26">
        <v>93</v>
      </c>
      <c r="AA190" s="26">
        <v>0</v>
      </c>
      <c r="AB190" s="26">
        <v>0</v>
      </c>
      <c r="AC190" s="26">
        <v>0</v>
      </c>
    </row>
    <row r="191" spans="3:29" x14ac:dyDescent="0.2">
      <c r="C191" s="34" t="b">
        <f t="shared" si="18"/>
        <v>0</v>
      </c>
      <c r="D191" s="34" t="b">
        <f t="shared" si="18"/>
        <v>0</v>
      </c>
      <c r="E191" s="34" t="b">
        <f t="shared" si="18"/>
        <v>0</v>
      </c>
      <c r="F191" s="34" t="b">
        <f t="shared" si="19"/>
        <v>0</v>
      </c>
      <c r="G191" s="34" t="b">
        <f t="shared" si="19"/>
        <v>0</v>
      </c>
      <c r="H191" s="34" t="b">
        <f t="shared" si="14"/>
        <v>0</v>
      </c>
      <c r="I191" s="34" t="b">
        <f t="shared" si="15"/>
        <v>0</v>
      </c>
      <c r="J191" s="34" t="b">
        <f t="shared" si="16"/>
        <v>0</v>
      </c>
      <c r="K191" s="34" t="b">
        <f t="shared" si="17"/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5</v>
      </c>
      <c r="Z191" s="26">
        <v>94</v>
      </c>
      <c r="AA191" s="26">
        <v>0</v>
      </c>
      <c r="AB191" s="26">
        <v>0</v>
      </c>
      <c r="AC191" s="26">
        <v>0</v>
      </c>
    </row>
    <row r="192" spans="3:29" x14ac:dyDescent="0.2">
      <c r="C192" s="34" t="b">
        <f t="shared" si="18"/>
        <v>0</v>
      </c>
      <c r="D192" s="34" t="b">
        <f t="shared" si="18"/>
        <v>0</v>
      </c>
      <c r="E192" s="34" t="b">
        <f t="shared" si="18"/>
        <v>0</v>
      </c>
      <c r="F192" s="34" t="b">
        <f t="shared" si="19"/>
        <v>0</v>
      </c>
      <c r="G192" s="34" t="b">
        <f t="shared" si="19"/>
        <v>0</v>
      </c>
      <c r="H192" s="34" t="b">
        <f t="shared" si="14"/>
        <v>0</v>
      </c>
      <c r="I192" s="34" t="b">
        <f t="shared" si="15"/>
        <v>0</v>
      </c>
      <c r="J192" s="34" t="b">
        <f t="shared" si="16"/>
        <v>0</v>
      </c>
      <c r="K192" s="34" t="b">
        <f t="shared" si="17"/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5</v>
      </c>
      <c r="Z192" s="26">
        <v>95</v>
      </c>
      <c r="AA192" s="26">
        <v>0</v>
      </c>
      <c r="AB192" s="26">
        <v>0</v>
      </c>
      <c r="AC192" s="26">
        <v>0</v>
      </c>
    </row>
    <row r="193" spans="3:29" x14ac:dyDescent="0.2">
      <c r="C193" s="34" t="b">
        <f t="shared" si="18"/>
        <v>0</v>
      </c>
      <c r="D193" s="34" t="b">
        <f t="shared" si="18"/>
        <v>0</v>
      </c>
      <c r="E193" s="34" t="b">
        <f t="shared" si="18"/>
        <v>0</v>
      </c>
      <c r="F193" s="34" t="b">
        <f t="shared" si="19"/>
        <v>0</v>
      </c>
      <c r="G193" s="34" t="b">
        <f t="shared" si="19"/>
        <v>0</v>
      </c>
      <c r="H193" s="34" t="b">
        <f t="shared" si="14"/>
        <v>0</v>
      </c>
      <c r="I193" s="34" t="b">
        <f t="shared" si="15"/>
        <v>0</v>
      </c>
      <c r="J193" s="34" t="b">
        <f t="shared" si="16"/>
        <v>0</v>
      </c>
      <c r="K193" s="34" t="b">
        <f t="shared" si="17"/>
        <v>0</v>
      </c>
      <c r="L193" s="26">
        <v>0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5</v>
      </c>
      <c r="Z193" s="26">
        <v>96</v>
      </c>
      <c r="AA193" s="26">
        <v>0</v>
      </c>
      <c r="AB193" s="26">
        <v>0</v>
      </c>
      <c r="AC193" s="26">
        <v>0</v>
      </c>
    </row>
    <row r="194" spans="3:29" x14ac:dyDescent="0.2">
      <c r="C194" s="34" t="b">
        <f t="shared" si="18"/>
        <v>0</v>
      </c>
      <c r="D194" s="34" t="b">
        <f t="shared" si="18"/>
        <v>0</v>
      </c>
      <c r="E194" s="34" t="b">
        <f t="shared" si="18"/>
        <v>0</v>
      </c>
      <c r="F194" s="34" t="b">
        <f t="shared" si="19"/>
        <v>0</v>
      </c>
      <c r="G194" s="34" t="b">
        <f t="shared" si="19"/>
        <v>0</v>
      </c>
      <c r="H194" s="34" t="b">
        <f t="shared" ref="H194:H257" si="20" xml:space="preserve"> OR(Q194, T194)</f>
        <v>0</v>
      </c>
      <c r="I194" s="34" t="b">
        <f t="shared" ref="I194:I257" si="21" xml:space="preserve"> OR(O194, P194)</f>
        <v>0</v>
      </c>
      <c r="J194" s="34" t="b">
        <f t="shared" ref="J194:J257" si="22" xml:space="preserve"> OR(R194, S194, U194, V194)</f>
        <v>0</v>
      </c>
      <c r="K194" s="34" t="b">
        <f t="shared" si="17"/>
        <v>0</v>
      </c>
      <c r="L194" s="26">
        <v>0</v>
      </c>
      <c r="M194" s="26">
        <v>0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5</v>
      </c>
      <c r="Z194" s="26">
        <v>97</v>
      </c>
      <c r="AA194" s="26">
        <v>0</v>
      </c>
      <c r="AB194" s="26">
        <v>0</v>
      </c>
      <c r="AC194" s="26">
        <v>0</v>
      </c>
    </row>
    <row r="195" spans="3:29" x14ac:dyDescent="0.2">
      <c r="C195" s="34" t="b">
        <f t="shared" si="18"/>
        <v>0</v>
      </c>
      <c r="D195" s="34" t="b">
        <f t="shared" si="18"/>
        <v>0</v>
      </c>
      <c r="E195" s="34" t="b">
        <f t="shared" si="18"/>
        <v>0</v>
      </c>
      <c r="F195" s="34" t="b">
        <f t="shared" si="19"/>
        <v>0</v>
      </c>
      <c r="G195" s="34" t="b">
        <f t="shared" si="19"/>
        <v>0</v>
      </c>
      <c r="H195" s="34" t="b">
        <f t="shared" si="20"/>
        <v>0</v>
      </c>
      <c r="I195" s="34" t="b">
        <f t="shared" si="21"/>
        <v>0</v>
      </c>
      <c r="J195" s="34" t="b">
        <f t="shared" si="22"/>
        <v>0</v>
      </c>
      <c r="K195" s="34" t="b">
        <f t="shared" ref="K195:K258" si="23">OR(C195:J195, AA195, AB195, AC195)</f>
        <v>0</v>
      </c>
      <c r="L195" s="26">
        <v>0</v>
      </c>
      <c r="M195" s="26">
        <v>0</v>
      </c>
      <c r="N195" s="26">
        <v>0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5</v>
      </c>
      <c r="Z195" s="26">
        <v>98</v>
      </c>
      <c r="AA195" s="26">
        <v>0</v>
      </c>
      <c r="AB195" s="26">
        <v>0</v>
      </c>
      <c r="AC195" s="26">
        <v>0</v>
      </c>
    </row>
    <row r="196" spans="3:29" x14ac:dyDescent="0.2">
      <c r="C196" s="34" t="b">
        <f t="shared" si="18"/>
        <v>0</v>
      </c>
      <c r="D196" s="34" t="b">
        <f t="shared" si="18"/>
        <v>0</v>
      </c>
      <c r="E196" s="34" t="b">
        <f t="shared" si="18"/>
        <v>0</v>
      </c>
      <c r="F196" s="34" t="b">
        <f t="shared" si="19"/>
        <v>0</v>
      </c>
      <c r="G196" s="34" t="b">
        <f t="shared" si="19"/>
        <v>0</v>
      </c>
      <c r="H196" s="34" t="b">
        <f t="shared" si="20"/>
        <v>0</v>
      </c>
      <c r="I196" s="34" t="b">
        <f t="shared" si="21"/>
        <v>0</v>
      </c>
      <c r="J196" s="34" t="b">
        <f t="shared" si="22"/>
        <v>0</v>
      </c>
      <c r="K196" s="34" t="b">
        <f t="shared" si="23"/>
        <v>0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5</v>
      </c>
      <c r="Z196" s="26">
        <v>99</v>
      </c>
      <c r="AA196" s="26">
        <v>0</v>
      </c>
      <c r="AB196" s="26">
        <v>0</v>
      </c>
      <c r="AC196" s="26">
        <v>0</v>
      </c>
    </row>
    <row r="197" spans="3:29" x14ac:dyDescent="0.2">
      <c r="C197" s="34" t="b">
        <f t="shared" si="18"/>
        <v>0</v>
      </c>
      <c r="D197" s="34" t="b">
        <f t="shared" si="18"/>
        <v>0</v>
      </c>
      <c r="E197" s="34" t="b">
        <f t="shared" si="18"/>
        <v>0</v>
      </c>
      <c r="F197" s="34" t="b">
        <f t="shared" si="19"/>
        <v>1</v>
      </c>
      <c r="G197" s="34" t="b">
        <f t="shared" si="19"/>
        <v>0</v>
      </c>
      <c r="H197" s="34" t="b">
        <f t="shared" si="20"/>
        <v>0</v>
      </c>
      <c r="I197" s="34" t="b">
        <f t="shared" si="21"/>
        <v>0</v>
      </c>
      <c r="J197" s="34" t="b">
        <f t="shared" si="22"/>
        <v>0</v>
      </c>
      <c r="K197" s="34" t="b">
        <f t="shared" si="23"/>
        <v>1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1</v>
      </c>
      <c r="X197" s="26">
        <v>0</v>
      </c>
      <c r="Y197" s="26">
        <v>5</v>
      </c>
      <c r="Z197" s="26">
        <v>100</v>
      </c>
      <c r="AA197" s="26">
        <v>1</v>
      </c>
      <c r="AB197" s="26">
        <v>0</v>
      </c>
      <c r="AC197" s="26">
        <v>0</v>
      </c>
    </row>
    <row r="198" spans="3:29" x14ac:dyDescent="0.2">
      <c r="C198" s="34" t="b">
        <f t="shared" si="18"/>
        <v>0</v>
      </c>
      <c r="D198" s="34" t="b">
        <f t="shared" si="18"/>
        <v>0</v>
      </c>
      <c r="E198" s="34" t="b">
        <f t="shared" si="18"/>
        <v>0</v>
      </c>
      <c r="F198" s="34" t="b">
        <f t="shared" si="19"/>
        <v>0</v>
      </c>
      <c r="G198" s="34" t="b">
        <f t="shared" si="19"/>
        <v>0</v>
      </c>
      <c r="H198" s="34" t="b">
        <f t="shared" si="20"/>
        <v>0</v>
      </c>
      <c r="I198" s="34" t="b">
        <f t="shared" si="21"/>
        <v>0</v>
      </c>
      <c r="J198" s="34" t="b">
        <f t="shared" si="22"/>
        <v>0</v>
      </c>
      <c r="K198" s="34" t="b">
        <f t="shared" si="23"/>
        <v>0</v>
      </c>
      <c r="L198" s="26">
        <v>0</v>
      </c>
      <c r="M198" s="26">
        <v>0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5</v>
      </c>
      <c r="Z198" s="26">
        <v>101</v>
      </c>
      <c r="AA198" s="26">
        <v>0</v>
      </c>
      <c r="AB198" s="26">
        <v>0</v>
      </c>
      <c r="AC198" s="26">
        <v>0</v>
      </c>
    </row>
    <row r="199" spans="3:29" x14ac:dyDescent="0.2">
      <c r="C199" s="34" t="b">
        <f t="shared" si="18"/>
        <v>0</v>
      </c>
      <c r="D199" s="34" t="b">
        <f t="shared" si="18"/>
        <v>0</v>
      </c>
      <c r="E199" s="34" t="b">
        <f t="shared" si="18"/>
        <v>0</v>
      </c>
      <c r="F199" s="34" t="b">
        <f t="shared" si="19"/>
        <v>0</v>
      </c>
      <c r="G199" s="34" t="b">
        <f t="shared" si="19"/>
        <v>0</v>
      </c>
      <c r="H199" s="34" t="b">
        <f t="shared" si="20"/>
        <v>0</v>
      </c>
      <c r="I199" s="34" t="b">
        <f t="shared" si="21"/>
        <v>0</v>
      </c>
      <c r="J199" s="34" t="b">
        <f t="shared" si="22"/>
        <v>0</v>
      </c>
      <c r="K199" s="34" t="b">
        <f t="shared" si="23"/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5</v>
      </c>
      <c r="Z199" s="26">
        <v>102</v>
      </c>
      <c r="AA199" s="26">
        <v>0</v>
      </c>
      <c r="AB199" s="26">
        <v>0</v>
      </c>
      <c r="AC199" s="26">
        <v>0</v>
      </c>
    </row>
    <row r="200" spans="3:29" x14ac:dyDescent="0.2">
      <c r="C200" s="34" t="b">
        <f t="shared" si="18"/>
        <v>0</v>
      </c>
      <c r="D200" s="34" t="b">
        <f t="shared" si="18"/>
        <v>0</v>
      </c>
      <c r="E200" s="34" t="b">
        <f t="shared" si="18"/>
        <v>0</v>
      </c>
      <c r="F200" s="34" t="b">
        <f t="shared" si="19"/>
        <v>0</v>
      </c>
      <c r="G200" s="34" t="b">
        <f t="shared" si="19"/>
        <v>0</v>
      </c>
      <c r="H200" s="34" t="b">
        <f t="shared" si="20"/>
        <v>0</v>
      </c>
      <c r="I200" s="34" t="b">
        <f t="shared" si="21"/>
        <v>0</v>
      </c>
      <c r="J200" s="34" t="b">
        <f t="shared" si="22"/>
        <v>0</v>
      </c>
      <c r="K200" s="34" t="b">
        <f t="shared" si="23"/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5</v>
      </c>
      <c r="Z200" s="26">
        <v>103</v>
      </c>
      <c r="AA200" s="26">
        <v>0</v>
      </c>
      <c r="AB200" s="26">
        <v>0</v>
      </c>
      <c r="AC200" s="26">
        <v>0</v>
      </c>
    </row>
    <row r="201" spans="3:29" x14ac:dyDescent="0.2">
      <c r="C201" s="34" t="b">
        <f t="shared" si="18"/>
        <v>0</v>
      </c>
      <c r="D201" s="34" t="b">
        <f t="shared" si="18"/>
        <v>0</v>
      </c>
      <c r="E201" s="34" t="b">
        <f t="shared" si="18"/>
        <v>0</v>
      </c>
      <c r="F201" s="34" t="b">
        <f t="shared" si="19"/>
        <v>0</v>
      </c>
      <c r="G201" s="34" t="b">
        <f t="shared" si="19"/>
        <v>0</v>
      </c>
      <c r="H201" s="34" t="b">
        <f t="shared" si="20"/>
        <v>0</v>
      </c>
      <c r="I201" s="34" t="b">
        <f t="shared" si="21"/>
        <v>0</v>
      </c>
      <c r="J201" s="34" t="b">
        <f t="shared" si="22"/>
        <v>0</v>
      </c>
      <c r="K201" s="34" t="b">
        <f t="shared" si="23"/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5</v>
      </c>
      <c r="Z201" s="26">
        <v>104</v>
      </c>
      <c r="AA201" s="26">
        <v>0</v>
      </c>
      <c r="AB201" s="26">
        <v>0</v>
      </c>
      <c r="AC201" s="26">
        <v>0</v>
      </c>
    </row>
    <row r="202" spans="3:29" x14ac:dyDescent="0.2">
      <c r="C202" s="34" t="b">
        <f t="shared" si="18"/>
        <v>0</v>
      </c>
      <c r="D202" s="34" t="b">
        <f t="shared" si="18"/>
        <v>0</v>
      </c>
      <c r="E202" s="34" t="b">
        <f t="shared" si="18"/>
        <v>0</v>
      </c>
      <c r="F202" s="34" t="b">
        <f t="shared" si="19"/>
        <v>0</v>
      </c>
      <c r="G202" s="34" t="b">
        <f t="shared" si="19"/>
        <v>0</v>
      </c>
      <c r="H202" s="34" t="b">
        <f t="shared" si="20"/>
        <v>0</v>
      </c>
      <c r="I202" s="34" t="b">
        <f t="shared" si="21"/>
        <v>0</v>
      </c>
      <c r="J202" s="34" t="b">
        <f t="shared" si="22"/>
        <v>0</v>
      </c>
      <c r="K202" s="34" t="b">
        <f t="shared" si="23"/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0</v>
      </c>
      <c r="V202" s="26">
        <v>0</v>
      </c>
      <c r="W202" s="26">
        <v>0</v>
      </c>
      <c r="X202" s="26">
        <v>0</v>
      </c>
      <c r="Y202" s="26">
        <v>5</v>
      </c>
      <c r="Z202" s="26">
        <v>105</v>
      </c>
      <c r="AA202" s="26">
        <v>0</v>
      </c>
      <c r="AB202" s="26">
        <v>0</v>
      </c>
      <c r="AC202" s="26">
        <v>0</v>
      </c>
    </row>
    <row r="203" spans="3:29" x14ac:dyDescent="0.2">
      <c r="C203" s="34" t="b">
        <f t="shared" si="18"/>
        <v>0</v>
      </c>
      <c r="D203" s="34" t="b">
        <f t="shared" si="18"/>
        <v>0</v>
      </c>
      <c r="E203" s="34" t="b">
        <f t="shared" si="18"/>
        <v>0</v>
      </c>
      <c r="F203" s="34" t="b">
        <f t="shared" si="19"/>
        <v>0</v>
      </c>
      <c r="G203" s="34" t="b">
        <f t="shared" si="19"/>
        <v>0</v>
      </c>
      <c r="H203" s="34" t="b">
        <f t="shared" si="20"/>
        <v>0</v>
      </c>
      <c r="I203" s="34" t="b">
        <f t="shared" si="21"/>
        <v>0</v>
      </c>
      <c r="J203" s="34" t="b">
        <f t="shared" si="22"/>
        <v>0</v>
      </c>
      <c r="K203" s="34" t="b">
        <f t="shared" si="23"/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5</v>
      </c>
      <c r="Z203" s="26">
        <v>106</v>
      </c>
      <c r="AA203" s="26">
        <v>0</v>
      </c>
      <c r="AB203" s="26">
        <v>0</v>
      </c>
      <c r="AC203" s="26">
        <v>0</v>
      </c>
    </row>
    <row r="204" spans="3:29" x14ac:dyDescent="0.2">
      <c r="C204" s="34" t="b">
        <f t="shared" si="18"/>
        <v>0</v>
      </c>
      <c r="D204" s="34" t="b">
        <f t="shared" si="18"/>
        <v>0</v>
      </c>
      <c r="E204" s="34" t="b">
        <f t="shared" si="18"/>
        <v>0</v>
      </c>
      <c r="F204" s="34" t="b">
        <f t="shared" si="19"/>
        <v>0</v>
      </c>
      <c r="G204" s="34" t="b">
        <f t="shared" si="19"/>
        <v>0</v>
      </c>
      <c r="H204" s="34" t="b">
        <f t="shared" si="20"/>
        <v>0</v>
      </c>
      <c r="I204" s="34" t="b">
        <f t="shared" si="21"/>
        <v>0</v>
      </c>
      <c r="J204" s="34" t="b">
        <f t="shared" si="22"/>
        <v>0</v>
      </c>
      <c r="K204" s="34" t="b">
        <f t="shared" si="23"/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5</v>
      </c>
      <c r="Z204" s="26">
        <v>107</v>
      </c>
      <c r="AA204" s="26">
        <v>0</v>
      </c>
      <c r="AB204" s="26">
        <v>0</v>
      </c>
      <c r="AC204" s="26">
        <v>0</v>
      </c>
    </row>
    <row r="205" spans="3:29" x14ac:dyDescent="0.2">
      <c r="C205" s="34" t="b">
        <f t="shared" si="18"/>
        <v>0</v>
      </c>
      <c r="D205" s="34" t="b">
        <f t="shared" si="18"/>
        <v>0</v>
      </c>
      <c r="E205" s="34" t="b">
        <f t="shared" si="18"/>
        <v>0</v>
      </c>
      <c r="F205" s="34" t="b">
        <f t="shared" si="19"/>
        <v>0</v>
      </c>
      <c r="G205" s="34" t="b">
        <f t="shared" si="19"/>
        <v>0</v>
      </c>
      <c r="H205" s="34" t="b">
        <f t="shared" si="20"/>
        <v>0</v>
      </c>
      <c r="I205" s="34" t="b">
        <f t="shared" si="21"/>
        <v>0</v>
      </c>
      <c r="J205" s="34" t="b">
        <f t="shared" si="22"/>
        <v>0</v>
      </c>
      <c r="K205" s="34" t="b">
        <f t="shared" si="23"/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5</v>
      </c>
      <c r="Z205" s="26">
        <v>108</v>
      </c>
      <c r="AA205" s="26">
        <v>0</v>
      </c>
      <c r="AB205" s="26">
        <v>0</v>
      </c>
      <c r="AC205" s="26">
        <v>0</v>
      </c>
    </row>
    <row r="206" spans="3:29" x14ac:dyDescent="0.2">
      <c r="C206" s="34" t="b">
        <f t="shared" si="18"/>
        <v>0</v>
      </c>
      <c r="D206" s="34" t="b">
        <f t="shared" si="18"/>
        <v>0</v>
      </c>
      <c r="E206" s="34" t="b">
        <f t="shared" si="18"/>
        <v>0</v>
      </c>
      <c r="F206" s="34" t="b">
        <f t="shared" si="19"/>
        <v>0</v>
      </c>
      <c r="G206" s="34" t="b">
        <f t="shared" si="19"/>
        <v>0</v>
      </c>
      <c r="H206" s="34" t="b">
        <f t="shared" si="20"/>
        <v>0</v>
      </c>
      <c r="I206" s="34" t="b">
        <f t="shared" si="21"/>
        <v>0</v>
      </c>
      <c r="J206" s="34" t="b">
        <f t="shared" si="22"/>
        <v>0</v>
      </c>
      <c r="K206" s="34" t="b">
        <f t="shared" si="23"/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5</v>
      </c>
      <c r="Z206" s="26">
        <v>109</v>
      </c>
      <c r="AA206" s="26">
        <v>0</v>
      </c>
      <c r="AB206" s="26">
        <v>0</v>
      </c>
      <c r="AC206" s="26">
        <v>0</v>
      </c>
    </row>
    <row r="207" spans="3:29" x14ac:dyDescent="0.2">
      <c r="C207" s="34" t="b">
        <f t="shared" si="18"/>
        <v>0</v>
      </c>
      <c r="D207" s="34" t="b">
        <f t="shared" si="18"/>
        <v>0</v>
      </c>
      <c r="E207" s="34" t="b">
        <f t="shared" si="18"/>
        <v>0</v>
      </c>
      <c r="F207" s="34" t="b">
        <f t="shared" si="19"/>
        <v>0</v>
      </c>
      <c r="G207" s="34" t="b">
        <f t="shared" si="19"/>
        <v>0</v>
      </c>
      <c r="H207" s="34" t="b">
        <f t="shared" si="20"/>
        <v>0</v>
      </c>
      <c r="I207" s="34" t="b">
        <f t="shared" si="21"/>
        <v>0</v>
      </c>
      <c r="J207" s="34" t="b">
        <f t="shared" si="22"/>
        <v>0</v>
      </c>
      <c r="K207" s="34" t="b">
        <f t="shared" si="23"/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5</v>
      </c>
      <c r="Z207" s="26">
        <v>110</v>
      </c>
      <c r="AA207" s="26">
        <v>0</v>
      </c>
      <c r="AB207" s="26">
        <v>0</v>
      </c>
      <c r="AC207" s="26">
        <v>0</v>
      </c>
    </row>
    <row r="208" spans="3:29" x14ac:dyDescent="0.2">
      <c r="C208" s="34" t="b">
        <f t="shared" si="18"/>
        <v>0</v>
      </c>
      <c r="D208" s="34" t="b">
        <f t="shared" si="18"/>
        <v>0</v>
      </c>
      <c r="E208" s="34" t="b">
        <f t="shared" si="18"/>
        <v>0</v>
      </c>
      <c r="F208" s="34" t="b">
        <f t="shared" si="19"/>
        <v>0</v>
      </c>
      <c r="G208" s="34" t="b">
        <f t="shared" si="19"/>
        <v>0</v>
      </c>
      <c r="H208" s="34" t="b">
        <f t="shared" si="20"/>
        <v>0</v>
      </c>
      <c r="I208" s="34" t="b">
        <f t="shared" si="21"/>
        <v>0</v>
      </c>
      <c r="J208" s="34" t="b">
        <f t="shared" si="22"/>
        <v>0</v>
      </c>
      <c r="K208" s="34" t="b">
        <f t="shared" si="23"/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5</v>
      </c>
      <c r="Z208" s="26">
        <v>111</v>
      </c>
      <c r="AA208" s="26">
        <v>0</v>
      </c>
      <c r="AB208" s="26">
        <v>0</v>
      </c>
      <c r="AC208" s="26">
        <v>0</v>
      </c>
    </row>
    <row r="209" spans="3:29" x14ac:dyDescent="0.2">
      <c r="C209" s="34" t="b">
        <f t="shared" si="18"/>
        <v>0</v>
      </c>
      <c r="D209" s="34" t="b">
        <f t="shared" si="18"/>
        <v>0</v>
      </c>
      <c r="E209" s="34" t="b">
        <f t="shared" si="18"/>
        <v>0</v>
      </c>
      <c r="F209" s="34" t="b">
        <f t="shared" si="19"/>
        <v>0</v>
      </c>
      <c r="G209" s="34" t="b">
        <f t="shared" si="19"/>
        <v>0</v>
      </c>
      <c r="H209" s="34" t="b">
        <f t="shared" si="20"/>
        <v>0</v>
      </c>
      <c r="I209" s="34" t="b">
        <f t="shared" si="21"/>
        <v>0</v>
      </c>
      <c r="J209" s="34" t="b">
        <f t="shared" si="22"/>
        <v>0</v>
      </c>
      <c r="K209" s="34" t="b">
        <f t="shared" si="23"/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5</v>
      </c>
      <c r="Z209" s="26">
        <v>112</v>
      </c>
      <c r="AA209" s="26">
        <v>0</v>
      </c>
      <c r="AB209" s="26">
        <v>0</v>
      </c>
      <c r="AC209" s="26">
        <v>0</v>
      </c>
    </row>
    <row r="210" spans="3:29" x14ac:dyDescent="0.2">
      <c r="C210" s="34" t="b">
        <f t="shared" ref="C210:E273" si="24">OR(L210)</f>
        <v>0</v>
      </c>
      <c r="D210" s="34" t="b">
        <f t="shared" si="24"/>
        <v>0</v>
      </c>
      <c r="E210" s="34" t="b">
        <f t="shared" si="24"/>
        <v>0</v>
      </c>
      <c r="F210" s="34" t="b">
        <f t="shared" ref="F210:G273" si="25">OR(W210)</f>
        <v>0</v>
      </c>
      <c r="G210" s="34" t="b">
        <f t="shared" si="25"/>
        <v>0</v>
      </c>
      <c r="H210" s="34" t="b">
        <f t="shared" si="20"/>
        <v>0</v>
      </c>
      <c r="I210" s="34" t="b">
        <f t="shared" si="21"/>
        <v>0</v>
      </c>
      <c r="J210" s="34" t="b">
        <f t="shared" si="22"/>
        <v>0</v>
      </c>
      <c r="K210" s="34" t="b">
        <f t="shared" si="23"/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5</v>
      </c>
      <c r="Z210" s="26">
        <v>113</v>
      </c>
      <c r="AA210" s="26">
        <v>0</v>
      </c>
      <c r="AB210" s="26">
        <v>0</v>
      </c>
      <c r="AC210" s="26">
        <v>0</v>
      </c>
    </row>
    <row r="211" spans="3:29" x14ac:dyDescent="0.2">
      <c r="C211" s="34" t="b">
        <f t="shared" si="24"/>
        <v>0</v>
      </c>
      <c r="D211" s="34" t="b">
        <f t="shared" si="24"/>
        <v>0</v>
      </c>
      <c r="E211" s="34" t="b">
        <f t="shared" si="24"/>
        <v>0</v>
      </c>
      <c r="F211" s="34" t="b">
        <f t="shared" si="25"/>
        <v>0</v>
      </c>
      <c r="G211" s="34" t="b">
        <f t="shared" si="25"/>
        <v>0</v>
      </c>
      <c r="H211" s="34" t="b">
        <f t="shared" si="20"/>
        <v>0</v>
      </c>
      <c r="I211" s="34" t="b">
        <f t="shared" si="21"/>
        <v>0</v>
      </c>
      <c r="J211" s="34" t="b">
        <f t="shared" si="22"/>
        <v>0</v>
      </c>
      <c r="K211" s="34" t="b">
        <f t="shared" si="23"/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5</v>
      </c>
      <c r="Z211" s="26">
        <v>114</v>
      </c>
      <c r="AA211" s="26">
        <v>0</v>
      </c>
      <c r="AB211" s="26">
        <v>0</v>
      </c>
      <c r="AC211" s="26">
        <v>0</v>
      </c>
    </row>
    <row r="212" spans="3:29" x14ac:dyDescent="0.2">
      <c r="C212" s="34" t="b">
        <f t="shared" si="24"/>
        <v>0</v>
      </c>
      <c r="D212" s="34" t="b">
        <f t="shared" si="24"/>
        <v>0</v>
      </c>
      <c r="E212" s="34" t="b">
        <f t="shared" si="24"/>
        <v>0</v>
      </c>
      <c r="F212" s="34" t="b">
        <f t="shared" si="25"/>
        <v>0</v>
      </c>
      <c r="G212" s="34" t="b">
        <f t="shared" si="25"/>
        <v>0</v>
      </c>
      <c r="H212" s="34" t="b">
        <f t="shared" si="20"/>
        <v>0</v>
      </c>
      <c r="I212" s="34" t="b">
        <f t="shared" si="21"/>
        <v>0</v>
      </c>
      <c r="J212" s="34" t="b">
        <f t="shared" si="22"/>
        <v>0</v>
      </c>
      <c r="K212" s="34" t="b">
        <f t="shared" si="23"/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5</v>
      </c>
      <c r="Z212" s="26">
        <v>115</v>
      </c>
      <c r="AA212" s="26">
        <v>0</v>
      </c>
      <c r="AB212" s="26">
        <v>0</v>
      </c>
      <c r="AC212" s="26">
        <v>0</v>
      </c>
    </row>
    <row r="213" spans="3:29" x14ac:dyDescent="0.2">
      <c r="C213" s="34" t="b">
        <f t="shared" si="24"/>
        <v>0</v>
      </c>
      <c r="D213" s="34" t="b">
        <f t="shared" si="24"/>
        <v>0</v>
      </c>
      <c r="E213" s="34" t="b">
        <f t="shared" si="24"/>
        <v>0</v>
      </c>
      <c r="F213" s="34" t="b">
        <f t="shared" si="25"/>
        <v>0</v>
      </c>
      <c r="G213" s="34" t="b">
        <f t="shared" si="25"/>
        <v>0</v>
      </c>
      <c r="H213" s="34" t="b">
        <f t="shared" si="20"/>
        <v>0</v>
      </c>
      <c r="I213" s="34" t="b">
        <f t="shared" si="21"/>
        <v>0</v>
      </c>
      <c r="J213" s="34" t="b">
        <f t="shared" si="22"/>
        <v>0</v>
      </c>
      <c r="K213" s="34" t="b">
        <f t="shared" si="23"/>
        <v>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5</v>
      </c>
      <c r="Z213" s="26">
        <v>116</v>
      </c>
      <c r="AA213" s="26">
        <v>0</v>
      </c>
      <c r="AB213" s="26">
        <v>0</v>
      </c>
      <c r="AC213" s="26">
        <v>0</v>
      </c>
    </row>
    <row r="214" spans="3:29" x14ac:dyDescent="0.2">
      <c r="C214" s="34" t="b">
        <f t="shared" si="24"/>
        <v>0</v>
      </c>
      <c r="D214" s="34" t="b">
        <f t="shared" si="24"/>
        <v>0</v>
      </c>
      <c r="E214" s="34" t="b">
        <f t="shared" si="24"/>
        <v>0</v>
      </c>
      <c r="F214" s="34" t="b">
        <f t="shared" si="25"/>
        <v>0</v>
      </c>
      <c r="G214" s="34" t="b">
        <f t="shared" si="25"/>
        <v>0</v>
      </c>
      <c r="H214" s="34" t="b">
        <f t="shared" si="20"/>
        <v>0</v>
      </c>
      <c r="I214" s="34" t="b">
        <f t="shared" si="21"/>
        <v>0</v>
      </c>
      <c r="J214" s="34" t="b">
        <f t="shared" si="22"/>
        <v>0</v>
      </c>
      <c r="K214" s="34" t="b">
        <f t="shared" si="23"/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5</v>
      </c>
      <c r="Z214" s="26">
        <v>117</v>
      </c>
      <c r="AA214" s="26">
        <v>0</v>
      </c>
      <c r="AB214" s="26">
        <v>0</v>
      </c>
      <c r="AC214" s="26">
        <v>0</v>
      </c>
    </row>
    <row r="215" spans="3:29" x14ac:dyDescent="0.2">
      <c r="C215" s="34" t="b">
        <f t="shared" si="24"/>
        <v>0</v>
      </c>
      <c r="D215" s="34" t="b">
        <f t="shared" si="24"/>
        <v>0</v>
      </c>
      <c r="E215" s="34" t="b">
        <f t="shared" si="24"/>
        <v>0</v>
      </c>
      <c r="F215" s="34" t="b">
        <f t="shared" si="25"/>
        <v>0</v>
      </c>
      <c r="G215" s="34" t="b">
        <f t="shared" si="25"/>
        <v>0</v>
      </c>
      <c r="H215" s="34" t="b">
        <f t="shared" si="20"/>
        <v>0</v>
      </c>
      <c r="I215" s="34" t="b">
        <f t="shared" si="21"/>
        <v>0</v>
      </c>
      <c r="J215" s="34" t="b">
        <f t="shared" si="22"/>
        <v>0</v>
      </c>
      <c r="K215" s="34" t="b">
        <f t="shared" si="23"/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5</v>
      </c>
      <c r="Z215" s="26">
        <v>118</v>
      </c>
      <c r="AA215" s="26">
        <v>0</v>
      </c>
      <c r="AB215" s="26">
        <v>0</v>
      </c>
      <c r="AC215" s="26">
        <v>0</v>
      </c>
    </row>
    <row r="216" spans="3:29" x14ac:dyDescent="0.2">
      <c r="C216" s="34" t="b">
        <f t="shared" si="24"/>
        <v>0</v>
      </c>
      <c r="D216" s="34" t="b">
        <f t="shared" si="24"/>
        <v>0</v>
      </c>
      <c r="E216" s="34" t="b">
        <f t="shared" si="24"/>
        <v>0</v>
      </c>
      <c r="F216" s="34" t="b">
        <f t="shared" si="25"/>
        <v>0</v>
      </c>
      <c r="G216" s="34" t="b">
        <f t="shared" si="25"/>
        <v>0</v>
      </c>
      <c r="H216" s="34" t="b">
        <f t="shared" si="20"/>
        <v>0</v>
      </c>
      <c r="I216" s="34" t="b">
        <f t="shared" si="21"/>
        <v>0</v>
      </c>
      <c r="J216" s="34" t="b">
        <f t="shared" si="22"/>
        <v>0</v>
      </c>
      <c r="K216" s="34" t="b">
        <f t="shared" si="23"/>
        <v>1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5</v>
      </c>
      <c r="Z216" s="26">
        <v>119</v>
      </c>
      <c r="AA216" s="26">
        <v>1</v>
      </c>
      <c r="AB216" s="26">
        <v>0</v>
      </c>
      <c r="AC216" s="26">
        <v>0</v>
      </c>
    </row>
    <row r="217" spans="3:29" x14ac:dyDescent="0.2">
      <c r="C217" s="34" t="b">
        <f t="shared" si="24"/>
        <v>0</v>
      </c>
      <c r="D217" s="34" t="b">
        <f t="shared" si="24"/>
        <v>0</v>
      </c>
      <c r="E217" s="34" t="b">
        <f t="shared" si="24"/>
        <v>0</v>
      </c>
      <c r="F217" s="34" t="b">
        <f t="shared" si="25"/>
        <v>1</v>
      </c>
      <c r="G217" s="34" t="b">
        <f t="shared" si="25"/>
        <v>0</v>
      </c>
      <c r="H217" s="34" t="b">
        <f t="shared" si="20"/>
        <v>0</v>
      </c>
      <c r="I217" s="34" t="b">
        <f t="shared" si="21"/>
        <v>0</v>
      </c>
      <c r="J217" s="34" t="b">
        <f t="shared" si="22"/>
        <v>0</v>
      </c>
      <c r="K217" s="34" t="b">
        <f t="shared" si="23"/>
        <v>1</v>
      </c>
      <c r="L217" s="26">
        <v>0</v>
      </c>
      <c r="M217" s="26">
        <v>0</v>
      </c>
      <c r="N217" s="26">
        <v>0</v>
      </c>
      <c r="O217" s="26">
        <v>0</v>
      </c>
      <c r="P217" s="26">
        <v>0</v>
      </c>
      <c r="Q217" s="26">
        <v>0</v>
      </c>
      <c r="R217" s="26">
        <v>0</v>
      </c>
      <c r="S217" s="26">
        <v>0</v>
      </c>
      <c r="T217" s="26">
        <v>0</v>
      </c>
      <c r="U217" s="26">
        <v>0</v>
      </c>
      <c r="V217" s="26">
        <v>0</v>
      </c>
      <c r="W217" s="26">
        <v>1</v>
      </c>
      <c r="X217" s="26">
        <v>0</v>
      </c>
      <c r="Y217" s="26">
        <v>5</v>
      </c>
      <c r="Z217" s="26">
        <v>120</v>
      </c>
      <c r="AA217" s="26">
        <v>1</v>
      </c>
      <c r="AB217" s="26">
        <v>0</v>
      </c>
      <c r="AC217" s="26">
        <v>0</v>
      </c>
    </row>
    <row r="218" spans="3:29" x14ac:dyDescent="0.2">
      <c r="C218" s="34" t="b">
        <f t="shared" si="24"/>
        <v>0</v>
      </c>
      <c r="D218" s="34" t="b">
        <f t="shared" si="24"/>
        <v>0</v>
      </c>
      <c r="E218" s="34" t="b">
        <f t="shared" si="24"/>
        <v>0</v>
      </c>
      <c r="F218" s="34" t="b">
        <f t="shared" si="25"/>
        <v>0</v>
      </c>
      <c r="G218" s="34" t="b">
        <f t="shared" si="25"/>
        <v>0</v>
      </c>
      <c r="H218" s="34" t="b">
        <f t="shared" si="20"/>
        <v>0</v>
      </c>
      <c r="I218" s="34" t="b">
        <f t="shared" si="21"/>
        <v>0</v>
      </c>
      <c r="J218" s="34" t="b">
        <f t="shared" si="22"/>
        <v>0</v>
      </c>
      <c r="K218" s="34" t="b">
        <f t="shared" si="23"/>
        <v>0</v>
      </c>
      <c r="L218" s="26">
        <v>0</v>
      </c>
      <c r="M218" s="26">
        <v>0</v>
      </c>
      <c r="N218" s="26">
        <v>0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5</v>
      </c>
      <c r="Z218" s="26">
        <v>121</v>
      </c>
      <c r="AA218" s="26">
        <v>0</v>
      </c>
      <c r="AB218" s="26">
        <v>0</v>
      </c>
      <c r="AC218" s="26">
        <v>0</v>
      </c>
    </row>
    <row r="219" spans="3:29" x14ac:dyDescent="0.2">
      <c r="C219" s="34" t="b">
        <f t="shared" si="24"/>
        <v>0</v>
      </c>
      <c r="D219" s="34" t="b">
        <f t="shared" si="24"/>
        <v>0</v>
      </c>
      <c r="E219" s="34" t="b">
        <f t="shared" si="24"/>
        <v>0</v>
      </c>
      <c r="F219" s="34" t="b">
        <f t="shared" si="25"/>
        <v>0</v>
      </c>
      <c r="G219" s="34" t="b">
        <f t="shared" si="25"/>
        <v>0</v>
      </c>
      <c r="H219" s="34" t="b">
        <f t="shared" si="20"/>
        <v>0</v>
      </c>
      <c r="I219" s="34" t="b">
        <f t="shared" si="21"/>
        <v>0</v>
      </c>
      <c r="J219" s="34" t="b">
        <f t="shared" si="22"/>
        <v>0</v>
      </c>
      <c r="K219" s="34" t="b">
        <f t="shared" si="23"/>
        <v>0</v>
      </c>
      <c r="L219" s="26">
        <v>0</v>
      </c>
      <c r="M219" s="26">
        <v>0</v>
      </c>
      <c r="N219" s="26">
        <v>0</v>
      </c>
      <c r="O219" s="26">
        <v>0</v>
      </c>
      <c r="P219" s="26">
        <v>0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5</v>
      </c>
      <c r="Z219" s="26">
        <v>122</v>
      </c>
      <c r="AA219" s="26">
        <v>0</v>
      </c>
      <c r="AB219" s="26">
        <v>0</v>
      </c>
      <c r="AC219" s="26">
        <v>0</v>
      </c>
    </row>
    <row r="220" spans="3:29" x14ac:dyDescent="0.2">
      <c r="C220" s="34" t="b">
        <f t="shared" si="24"/>
        <v>0</v>
      </c>
      <c r="D220" s="34" t="b">
        <f t="shared" si="24"/>
        <v>0</v>
      </c>
      <c r="E220" s="34" t="b">
        <f t="shared" si="24"/>
        <v>0</v>
      </c>
      <c r="F220" s="34" t="b">
        <f t="shared" si="25"/>
        <v>0</v>
      </c>
      <c r="G220" s="34" t="b">
        <f t="shared" si="25"/>
        <v>0</v>
      </c>
      <c r="H220" s="34" t="b">
        <f t="shared" si="20"/>
        <v>0</v>
      </c>
      <c r="I220" s="34" t="b">
        <f t="shared" si="21"/>
        <v>0</v>
      </c>
      <c r="J220" s="34" t="b">
        <f t="shared" si="22"/>
        <v>0</v>
      </c>
      <c r="K220" s="34" t="b">
        <f t="shared" si="23"/>
        <v>0</v>
      </c>
      <c r="L220" s="26">
        <v>0</v>
      </c>
      <c r="M220" s="26">
        <v>0</v>
      </c>
      <c r="N220" s="26">
        <v>0</v>
      </c>
      <c r="O220" s="26">
        <v>0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5</v>
      </c>
      <c r="Z220" s="26">
        <v>123</v>
      </c>
      <c r="AA220" s="26">
        <v>0</v>
      </c>
      <c r="AB220" s="26">
        <v>0</v>
      </c>
      <c r="AC220" s="26">
        <v>0</v>
      </c>
    </row>
    <row r="221" spans="3:29" x14ac:dyDescent="0.2">
      <c r="C221" s="34" t="b">
        <f t="shared" si="24"/>
        <v>0</v>
      </c>
      <c r="D221" s="34" t="b">
        <f t="shared" si="24"/>
        <v>0</v>
      </c>
      <c r="E221" s="34" t="b">
        <f t="shared" si="24"/>
        <v>0</v>
      </c>
      <c r="F221" s="34" t="b">
        <f t="shared" si="25"/>
        <v>0</v>
      </c>
      <c r="G221" s="34" t="b">
        <f t="shared" si="25"/>
        <v>0</v>
      </c>
      <c r="H221" s="34" t="b">
        <f t="shared" si="20"/>
        <v>0</v>
      </c>
      <c r="I221" s="34" t="b">
        <f t="shared" si="21"/>
        <v>0</v>
      </c>
      <c r="J221" s="34" t="b">
        <f t="shared" si="22"/>
        <v>0</v>
      </c>
      <c r="K221" s="34" t="b">
        <f t="shared" si="23"/>
        <v>0</v>
      </c>
      <c r="L221" s="26">
        <v>0</v>
      </c>
      <c r="M221" s="26">
        <v>0</v>
      </c>
      <c r="N221" s="26">
        <v>0</v>
      </c>
      <c r="O221" s="26">
        <v>0</v>
      </c>
      <c r="P221" s="26">
        <v>0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5</v>
      </c>
      <c r="Z221" s="26">
        <v>124</v>
      </c>
      <c r="AA221" s="26">
        <v>0</v>
      </c>
      <c r="AB221" s="26">
        <v>0</v>
      </c>
      <c r="AC221" s="26">
        <v>0</v>
      </c>
    </row>
    <row r="222" spans="3:29" x14ac:dyDescent="0.2">
      <c r="C222" s="34" t="b">
        <f t="shared" si="24"/>
        <v>0</v>
      </c>
      <c r="D222" s="34" t="b">
        <f t="shared" si="24"/>
        <v>0</v>
      </c>
      <c r="E222" s="34" t="b">
        <f t="shared" si="24"/>
        <v>0</v>
      </c>
      <c r="F222" s="34" t="b">
        <f t="shared" si="25"/>
        <v>0</v>
      </c>
      <c r="G222" s="34" t="b">
        <f t="shared" si="25"/>
        <v>0</v>
      </c>
      <c r="H222" s="34" t="b">
        <f t="shared" si="20"/>
        <v>0</v>
      </c>
      <c r="I222" s="34" t="b">
        <f t="shared" si="21"/>
        <v>0</v>
      </c>
      <c r="J222" s="34" t="b">
        <f t="shared" si="22"/>
        <v>0</v>
      </c>
      <c r="K222" s="34" t="b">
        <f t="shared" si="23"/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5</v>
      </c>
      <c r="Z222" s="26">
        <v>125</v>
      </c>
      <c r="AA222" s="26">
        <v>0</v>
      </c>
      <c r="AB222" s="26">
        <v>0</v>
      </c>
      <c r="AC222" s="26">
        <v>0</v>
      </c>
    </row>
    <row r="223" spans="3:29" x14ac:dyDescent="0.2">
      <c r="C223" s="34" t="b">
        <f t="shared" si="24"/>
        <v>0</v>
      </c>
      <c r="D223" s="34" t="b">
        <f t="shared" si="24"/>
        <v>0</v>
      </c>
      <c r="E223" s="34" t="b">
        <f t="shared" si="24"/>
        <v>0</v>
      </c>
      <c r="F223" s="34" t="b">
        <f t="shared" si="25"/>
        <v>0</v>
      </c>
      <c r="G223" s="34" t="b">
        <f t="shared" si="25"/>
        <v>0</v>
      </c>
      <c r="H223" s="34" t="b">
        <f t="shared" si="20"/>
        <v>0</v>
      </c>
      <c r="I223" s="34" t="b">
        <f t="shared" si="21"/>
        <v>0</v>
      </c>
      <c r="J223" s="34" t="b">
        <f t="shared" si="22"/>
        <v>0</v>
      </c>
      <c r="K223" s="34" t="b">
        <f t="shared" si="23"/>
        <v>0</v>
      </c>
      <c r="L223" s="26">
        <v>0</v>
      </c>
      <c r="M223" s="26">
        <v>0</v>
      </c>
      <c r="N223" s="26">
        <v>0</v>
      </c>
      <c r="O223" s="26">
        <v>0</v>
      </c>
      <c r="P223" s="26">
        <v>0</v>
      </c>
      <c r="Q223" s="26">
        <v>0</v>
      </c>
      <c r="R223" s="26">
        <v>0</v>
      </c>
      <c r="S223" s="26">
        <v>0</v>
      </c>
      <c r="T223" s="26">
        <v>0</v>
      </c>
      <c r="U223" s="26">
        <v>0</v>
      </c>
      <c r="V223" s="26">
        <v>0</v>
      </c>
      <c r="W223" s="26">
        <v>0</v>
      </c>
      <c r="X223" s="26">
        <v>0</v>
      </c>
      <c r="Y223" s="26">
        <v>5</v>
      </c>
      <c r="Z223" s="26">
        <v>126</v>
      </c>
      <c r="AA223" s="26">
        <v>0</v>
      </c>
      <c r="AB223" s="26">
        <v>0</v>
      </c>
      <c r="AC223" s="26">
        <v>0</v>
      </c>
    </row>
    <row r="224" spans="3:29" x14ac:dyDescent="0.2">
      <c r="C224" s="34" t="b">
        <f t="shared" si="24"/>
        <v>0</v>
      </c>
      <c r="D224" s="34" t="b">
        <f t="shared" si="24"/>
        <v>0</v>
      </c>
      <c r="E224" s="34" t="b">
        <f t="shared" si="24"/>
        <v>0</v>
      </c>
      <c r="F224" s="34" t="b">
        <f t="shared" si="25"/>
        <v>0</v>
      </c>
      <c r="G224" s="34" t="b">
        <f t="shared" si="25"/>
        <v>0</v>
      </c>
      <c r="H224" s="34" t="b">
        <f t="shared" si="20"/>
        <v>0</v>
      </c>
      <c r="I224" s="34" t="b">
        <f t="shared" si="21"/>
        <v>0</v>
      </c>
      <c r="J224" s="34" t="b">
        <f t="shared" si="22"/>
        <v>0</v>
      </c>
      <c r="K224" s="34" t="b">
        <f t="shared" si="23"/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5</v>
      </c>
      <c r="Z224" s="26">
        <v>127</v>
      </c>
      <c r="AA224" s="26">
        <v>0</v>
      </c>
      <c r="AB224" s="26">
        <v>0</v>
      </c>
      <c r="AC224" s="26">
        <v>0</v>
      </c>
    </row>
    <row r="225" spans="3:29" x14ac:dyDescent="0.2">
      <c r="C225" s="34" t="b">
        <f t="shared" si="24"/>
        <v>0</v>
      </c>
      <c r="D225" s="34" t="b">
        <f t="shared" si="24"/>
        <v>0</v>
      </c>
      <c r="E225" s="34" t="b">
        <f t="shared" si="24"/>
        <v>0</v>
      </c>
      <c r="F225" s="34" t="b">
        <f t="shared" si="25"/>
        <v>1</v>
      </c>
      <c r="G225" s="34" t="b">
        <f t="shared" si="25"/>
        <v>0</v>
      </c>
      <c r="H225" s="34" t="b">
        <f t="shared" si="20"/>
        <v>0</v>
      </c>
      <c r="I225" s="34" t="b">
        <f t="shared" si="21"/>
        <v>0</v>
      </c>
      <c r="J225" s="34" t="b">
        <f t="shared" si="22"/>
        <v>0</v>
      </c>
      <c r="K225" s="34" t="b">
        <f t="shared" si="23"/>
        <v>1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1</v>
      </c>
      <c r="X225" s="26">
        <v>0</v>
      </c>
      <c r="Y225" s="26">
        <v>5</v>
      </c>
      <c r="Z225" s="26">
        <v>128</v>
      </c>
      <c r="AA225" s="26">
        <v>1</v>
      </c>
      <c r="AB225" s="26">
        <v>0</v>
      </c>
      <c r="AC225" s="26">
        <v>0</v>
      </c>
    </row>
    <row r="226" spans="3:29" x14ac:dyDescent="0.2">
      <c r="C226" s="34" t="b">
        <f t="shared" si="24"/>
        <v>0</v>
      </c>
      <c r="D226" s="34" t="b">
        <f t="shared" si="24"/>
        <v>0</v>
      </c>
      <c r="E226" s="34" t="b">
        <f t="shared" si="24"/>
        <v>0</v>
      </c>
      <c r="F226" s="34" t="b">
        <f t="shared" si="25"/>
        <v>0</v>
      </c>
      <c r="G226" s="34" t="b">
        <f t="shared" si="25"/>
        <v>0</v>
      </c>
      <c r="H226" s="34" t="b">
        <f t="shared" si="20"/>
        <v>0</v>
      </c>
      <c r="I226" s="34" t="b">
        <f t="shared" si="21"/>
        <v>0</v>
      </c>
      <c r="J226" s="34" t="b">
        <f t="shared" si="22"/>
        <v>0</v>
      </c>
      <c r="K226" s="34" t="b">
        <f t="shared" si="23"/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5</v>
      </c>
      <c r="Z226" s="26">
        <v>129</v>
      </c>
      <c r="AA226" s="26">
        <v>0</v>
      </c>
      <c r="AB226" s="26">
        <v>0</v>
      </c>
      <c r="AC226" s="26">
        <v>0</v>
      </c>
    </row>
    <row r="227" spans="3:29" x14ac:dyDescent="0.2">
      <c r="C227" s="34" t="b">
        <f t="shared" si="24"/>
        <v>0</v>
      </c>
      <c r="D227" s="34" t="b">
        <f t="shared" si="24"/>
        <v>0</v>
      </c>
      <c r="E227" s="34" t="b">
        <f t="shared" si="24"/>
        <v>0</v>
      </c>
      <c r="F227" s="34" t="b">
        <f t="shared" si="25"/>
        <v>0</v>
      </c>
      <c r="G227" s="34" t="b">
        <f t="shared" si="25"/>
        <v>0</v>
      </c>
      <c r="H227" s="34" t="b">
        <f t="shared" si="20"/>
        <v>0</v>
      </c>
      <c r="I227" s="34" t="b">
        <f t="shared" si="21"/>
        <v>0</v>
      </c>
      <c r="J227" s="34" t="b">
        <f t="shared" si="22"/>
        <v>0</v>
      </c>
      <c r="K227" s="34" t="b">
        <f t="shared" si="23"/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5</v>
      </c>
      <c r="Z227" s="26">
        <v>130</v>
      </c>
      <c r="AA227" s="26">
        <v>0</v>
      </c>
      <c r="AB227" s="26">
        <v>0</v>
      </c>
      <c r="AC227" s="26">
        <v>0</v>
      </c>
    </row>
    <row r="228" spans="3:29" x14ac:dyDescent="0.2">
      <c r="C228" s="34" t="b">
        <f t="shared" si="24"/>
        <v>0</v>
      </c>
      <c r="D228" s="34" t="b">
        <f t="shared" si="24"/>
        <v>0</v>
      </c>
      <c r="E228" s="34" t="b">
        <f t="shared" si="24"/>
        <v>0</v>
      </c>
      <c r="F228" s="34" t="b">
        <f t="shared" si="25"/>
        <v>0</v>
      </c>
      <c r="G228" s="34" t="b">
        <f t="shared" si="25"/>
        <v>0</v>
      </c>
      <c r="H228" s="34" t="b">
        <f t="shared" si="20"/>
        <v>0</v>
      </c>
      <c r="I228" s="34" t="b">
        <f t="shared" si="21"/>
        <v>0</v>
      </c>
      <c r="J228" s="34" t="b">
        <f t="shared" si="22"/>
        <v>0</v>
      </c>
      <c r="K228" s="34" t="b">
        <f t="shared" si="23"/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5</v>
      </c>
      <c r="Z228" s="26">
        <v>131</v>
      </c>
      <c r="AA228" s="26">
        <v>0</v>
      </c>
      <c r="AB228" s="26">
        <v>0</v>
      </c>
      <c r="AC228" s="26">
        <v>0</v>
      </c>
    </row>
    <row r="229" spans="3:29" x14ac:dyDescent="0.2">
      <c r="C229" s="34" t="b">
        <f t="shared" si="24"/>
        <v>0</v>
      </c>
      <c r="D229" s="34" t="b">
        <f t="shared" si="24"/>
        <v>0</v>
      </c>
      <c r="E229" s="34" t="b">
        <f t="shared" si="24"/>
        <v>0</v>
      </c>
      <c r="F229" s="34" t="b">
        <f t="shared" si="25"/>
        <v>0</v>
      </c>
      <c r="G229" s="34" t="b">
        <f t="shared" si="25"/>
        <v>0</v>
      </c>
      <c r="H229" s="34" t="b">
        <f t="shared" si="20"/>
        <v>0</v>
      </c>
      <c r="I229" s="34" t="b">
        <f t="shared" si="21"/>
        <v>0</v>
      </c>
      <c r="J229" s="34" t="b">
        <f t="shared" si="22"/>
        <v>0</v>
      </c>
      <c r="K229" s="34" t="b">
        <f t="shared" si="23"/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5</v>
      </c>
      <c r="Z229" s="26">
        <v>132</v>
      </c>
      <c r="AA229" s="26">
        <v>0</v>
      </c>
      <c r="AB229" s="26">
        <v>0</v>
      </c>
      <c r="AC229" s="26">
        <v>0</v>
      </c>
    </row>
    <row r="230" spans="3:29" x14ac:dyDescent="0.2">
      <c r="C230" s="34" t="b">
        <f t="shared" si="24"/>
        <v>0</v>
      </c>
      <c r="D230" s="34" t="b">
        <f t="shared" si="24"/>
        <v>0</v>
      </c>
      <c r="E230" s="34" t="b">
        <f t="shared" si="24"/>
        <v>0</v>
      </c>
      <c r="F230" s="34" t="b">
        <f t="shared" si="25"/>
        <v>0</v>
      </c>
      <c r="G230" s="34" t="b">
        <f t="shared" si="25"/>
        <v>0</v>
      </c>
      <c r="H230" s="34" t="b">
        <f t="shared" si="20"/>
        <v>0</v>
      </c>
      <c r="I230" s="34" t="b">
        <f t="shared" si="21"/>
        <v>0</v>
      </c>
      <c r="J230" s="34" t="b">
        <f t="shared" si="22"/>
        <v>0</v>
      </c>
      <c r="K230" s="34" t="b">
        <f t="shared" si="23"/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5</v>
      </c>
      <c r="Z230" s="26">
        <v>133</v>
      </c>
      <c r="AA230" s="26">
        <v>0</v>
      </c>
      <c r="AB230" s="26">
        <v>0</v>
      </c>
      <c r="AC230" s="26">
        <v>0</v>
      </c>
    </row>
    <row r="231" spans="3:29" x14ac:dyDescent="0.2">
      <c r="C231" s="34" t="b">
        <f t="shared" si="24"/>
        <v>0</v>
      </c>
      <c r="D231" s="34" t="b">
        <f t="shared" si="24"/>
        <v>0</v>
      </c>
      <c r="E231" s="34" t="b">
        <f t="shared" si="24"/>
        <v>0</v>
      </c>
      <c r="F231" s="34" t="b">
        <f t="shared" si="25"/>
        <v>0</v>
      </c>
      <c r="G231" s="34" t="b">
        <f t="shared" si="25"/>
        <v>0</v>
      </c>
      <c r="H231" s="34" t="b">
        <f t="shared" si="20"/>
        <v>0</v>
      </c>
      <c r="I231" s="34" t="b">
        <f t="shared" si="21"/>
        <v>0</v>
      </c>
      <c r="J231" s="34" t="b">
        <f t="shared" si="22"/>
        <v>0</v>
      </c>
      <c r="K231" s="34" t="b">
        <f t="shared" si="23"/>
        <v>0</v>
      </c>
      <c r="L231" s="26">
        <v>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0</v>
      </c>
      <c r="W231" s="26">
        <v>0</v>
      </c>
      <c r="X231" s="26">
        <v>0</v>
      </c>
      <c r="Y231" s="26">
        <v>5</v>
      </c>
      <c r="Z231" s="26">
        <v>134</v>
      </c>
      <c r="AA231" s="26">
        <v>0</v>
      </c>
      <c r="AB231" s="26">
        <v>0</v>
      </c>
      <c r="AC231" s="26">
        <v>0</v>
      </c>
    </row>
    <row r="232" spans="3:29" x14ac:dyDescent="0.2">
      <c r="C232" s="34" t="b">
        <f t="shared" si="24"/>
        <v>0</v>
      </c>
      <c r="D232" s="34" t="b">
        <f t="shared" si="24"/>
        <v>0</v>
      </c>
      <c r="E232" s="34" t="b">
        <f t="shared" si="24"/>
        <v>0</v>
      </c>
      <c r="F232" s="34" t="b">
        <f t="shared" si="25"/>
        <v>0</v>
      </c>
      <c r="G232" s="34" t="b">
        <f t="shared" si="25"/>
        <v>0</v>
      </c>
      <c r="H232" s="34" t="b">
        <f t="shared" si="20"/>
        <v>0</v>
      </c>
      <c r="I232" s="34" t="b">
        <f t="shared" si="21"/>
        <v>0</v>
      </c>
      <c r="J232" s="34" t="b">
        <f t="shared" si="22"/>
        <v>0</v>
      </c>
      <c r="K232" s="34" t="b">
        <f t="shared" si="23"/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5</v>
      </c>
      <c r="Z232" s="26">
        <v>135</v>
      </c>
      <c r="AA232" s="26">
        <v>0</v>
      </c>
      <c r="AB232" s="26">
        <v>0</v>
      </c>
      <c r="AC232" s="26">
        <v>0</v>
      </c>
    </row>
    <row r="233" spans="3:29" x14ac:dyDescent="0.2">
      <c r="C233" s="34" t="b">
        <f t="shared" si="24"/>
        <v>0</v>
      </c>
      <c r="D233" s="34" t="b">
        <f t="shared" si="24"/>
        <v>0</v>
      </c>
      <c r="E233" s="34" t="b">
        <f t="shared" si="24"/>
        <v>0</v>
      </c>
      <c r="F233" s="34" t="b">
        <f t="shared" si="25"/>
        <v>0</v>
      </c>
      <c r="G233" s="34" t="b">
        <f t="shared" si="25"/>
        <v>0</v>
      </c>
      <c r="H233" s="34" t="b">
        <f t="shared" si="20"/>
        <v>0</v>
      </c>
      <c r="I233" s="34" t="b">
        <f t="shared" si="21"/>
        <v>0</v>
      </c>
      <c r="J233" s="34" t="b">
        <f t="shared" si="22"/>
        <v>0</v>
      </c>
      <c r="K233" s="34" t="b">
        <f t="shared" si="23"/>
        <v>0</v>
      </c>
      <c r="L233" s="26">
        <v>0</v>
      </c>
      <c r="M233" s="26">
        <v>0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5</v>
      </c>
      <c r="Z233" s="26">
        <v>136</v>
      </c>
      <c r="AA233" s="26">
        <v>0</v>
      </c>
      <c r="AB233" s="26">
        <v>0</v>
      </c>
      <c r="AC233" s="26">
        <v>0</v>
      </c>
    </row>
    <row r="234" spans="3:29" x14ac:dyDescent="0.2">
      <c r="C234" s="34" t="b">
        <f t="shared" si="24"/>
        <v>0</v>
      </c>
      <c r="D234" s="34" t="b">
        <f t="shared" si="24"/>
        <v>0</v>
      </c>
      <c r="E234" s="34" t="b">
        <f t="shared" si="24"/>
        <v>0</v>
      </c>
      <c r="F234" s="34" t="b">
        <f t="shared" si="25"/>
        <v>0</v>
      </c>
      <c r="G234" s="34" t="b">
        <f t="shared" si="25"/>
        <v>0</v>
      </c>
      <c r="H234" s="34" t="b">
        <f t="shared" si="20"/>
        <v>0</v>
      </c>
      <c r="I234" s="34" t="b">
        <f t="shared" si="21"/>
        <v>0</v>
      </c>
      <c r="J234" s="34" t="b">
        <f t="shared" si="22"/>
        <v>0</v>
      </c>
      <c r="K234" s="34" t="b">
        <f t="shared" si="23"/>
        <v>0</v>
      </c>
      <c r="L234" s="26">
        <v>0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5</v>
      </c>
      <c r="Z234" s="26">
        <v>137</v>
      </c>
      <c r="AA234" s="26">
        <v>0</v>
      </c>
      <c r="AB234" s="26">
        <v>0</v>
      </c>
      <c r="AC234" s="26">
        <v>0</v>
      </c>
    </row>
    <row r="235" spans="3:29" x14ac:dyDescent="0.2">
      <c r="C235" s="34" t="b">
        <f t="shared" si="24"/>
        <v>0</v>
      </c>
      <c r="D235" s="34" t="b">
        <f t="shared" si="24"/>
        <v>0</v>
      </c>
      <c r="E235" s="34" t="b">
        <f t="shared" si="24"/>
        <v>0</v>
      </c>
      <c r="F235" s="34" t="b">
        <f t="shared" si="25"/>
        <v>0</v>
      </c>
      <c r="G235" s="34" t="b">
        <f t="shared" si="25"/>
        <v>0</v>
      </c>
      <c r="H235" s="34" t="b">
        <f t="shared" si="20"/>
        <v>0</v>
      </c>
      <c r="I235" s="34" t="b">
        <f t="shared" si="21"/>
        <v>0</v>
      </c>
      <c r="J235" s="34" t="b">
        <f t="shared" si="22"/>
        <v>0</v>
      </c>
      <c r="K235" s="34" t="b">
        <f t="shared" si="23"/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5</v>
      </c>
      <c r="Z235" s="26">
        <v>138</v>
      </c>
      <c r="AA235" s="26">
        <v>0</v>
      </c>
      <c r="AB235" s="26">
        <v>0</v>
      </c>
      <c r="AC235" s="26">
        <v>0</v>
      </c>
    </row>
    <row r="236" spans="3:29" x14ac:dyDescent="0.2">
      <c r="C236" s="34" t="b">
        <f t="shared" si="24"/>
        <v>0</v>
      </c>
      <c r="D236" s="34" t="b">
        <f t="shared" si="24"/>
        <v>0</v>
      </c>
      <c r="E236" s="34" t="b">
        <f t="shared" si="24"/>
        <v>0</v>
      </c>
      <c r="F236" s="34" t="b">
        <f t="shared" si="25"/>
        <v>0</v>
      </c>
      <c r="G236" s="34" t="b">
        <f t="shared" si="25"/>
        <v>0</v>
      </c>
      <c r="H236" s="34" t="b">
        <f t="shared" si="20"/>
        <v>0</v>
      </c>
      <c r="I236" s="34" t="b">
        <f t="shared" si="21"/>
        <v>0</v>
      </c>
      <c r="J236" s="34" t="b">
        <f t="shared" si="22"/>
        <v>0</v>
      </c>
      <c r="K236" s="34" t="b">
        <f t="shared" si="23"/>
        <v>0</v>
      </c>
      <c r="L236" s="26">
        <v>0</v>
      </c>
      <c r="M236" s="26">
        <v>0</v>
      </c>
      <c r="N236" s="26">
        <v>0</v>
      </c>
      <c r="O236" s="26">
        <v>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5</v>
      </c>
      <c r="Z236" s="26">
        <v>139</v>
      </c>
      <c r="AA236" s="26">
        <v>0</v>
      </c>
      <c r="AB236" s="26">
        <v>0</v>
      </c>
      <c r="AC236" s="26">
        <v>0</v>
      </c>
    </row>
    <row r="237" spans="3:29" x14ac:dyDescent="0.2">
      <c r="C237" s="34" t="b">
        <f t="shared" si="24"/>
        <v>0</v>
      </c>
      <c r="D237" s="34" t="b">
        <f t="shared" si="24"/>
        <v>0</v>
      </c>
      <c r="E237" s="34" t="b">
        <f t="shared" si="24"/>
        <v>0</v>
      </c>
      <c r="F237" s="34" t="b">
        <f t="shared" si="25"/>
        <v>0</v>
      </c>
      <c r="G237" s="34" t="b">
        <f t="shared" si="25"/>
        <v>0</v>
      </c>
      <c r="H237" s="34" t="b">
        <f t="shared" si="20"/>
        <v>0</v>
      </c>
      <c r="I237" s="34" t="b">
        <f t="shared" si="21"/>
        <v>0</v>
      </c>
      <c r="J237" s="34" t="b">
        <f t="shared" si="22"/>
        <v>0</v>
      </c>
      <c r="K237" s="34" t="b">
        <f t="shared" si="23"/>
        <v>0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5</v>
      </c>
      <c r="Z237" s="26">
        <v>140</v>
      </c>
      <c r="AA237" s="26">
        <v>0</v>
      </c>
      <c r="AB237" s="26">
        <v>0</v>
      </c>
      <c r="AC237" s="26">
        <v>0</v>
      </c>
    </row>
    <row r="238" spans="3:29" x14ac:dyDescent="0.2">
      <c r="C238" s="34" t="b">
        <f t="shared" si="24"/>
        <v>0</v>
      </c>
      <c r="D238" s="34" t="b">
        <f t="shared" si="24"/>
        <v>0</v>
      </c>
      <c r="E238" s="34" t="b">
        <f t="shared" si="24"/>
        <v>0</v>
      </c>
      <c r="F238" s="34" t="b">
        <f t="shared" si="25"/>
        <v>0</v>
      </c>
      <c r="G238" s="34" t="b">
        <f t="shared" si="25"/>
        <v>0</v>
      </c>
      <c r="H238" s="34" t="b">
        <f t="shared" si="20"/>
        <v>0</v>
      </c>
      <c r="I238" s="34" t="b">
        <f t="shared" si="21"/>
        <v>0</v>
      </c>
      <c r="J238" s="34" t="b">
        <f t="shared" si="22"/>
        <v>0</v>
      </c>
      <c r="K238" s="34" t="b">
        <f t="shared" si="23"/>
        <v>0</v>
      </c>
      <c r="L238" s="26">
        <v>0</v>
      </c>
      <c r="M238" s="26">
        <v>0</v>
      </c>
      <c r="N238" s="26">
        <v>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>
        <v>0</v>
      </c>
      <c r="X238" s="26">
        <v>0</v>
      </c>
      <c r="Y238" s="26">
        <v>5</v>
      </c>
      <c r="Z238" s="26">
        <v>141</v>
      </c>
      <c r="AA238" s="26">
        <v>0</v>
      </c>
      <c r="AB238" s="26">
        <v>0</v>
      </c>
      <c r="AC238" s="26">
        <v>0</v>
      </c>
    </row>
    <row r="239" spans="3:29" x14ac:dyDescent="0.2">
      <c r="C239" s="34" t="b">
        <f t="shared" si="24"/>
        <v>0</v>
      </c>
      <c r="D239" s="34" t="b">
        <f t="shared" si="24"/>
        <v>0</v>
      </c>
      <c r="E239" s="34" t="b">
        <f t="shared" si="24"/>
        <v>0</v>
      </c>
      <c r="F239" s="34" t="b">
        <f t="shared" si="25"/>
        <v>0</v>
      </c>
      <c r="G239" s="34" t="b">
        <f t="shared" si="25"/>
        <v>0</v>
      </c>
      <c r="H239" s="34" t="b">
        <f t="shared" si="20"/>
        <v>0</v>
      </c>
      <c r="I239" s="34" t="b">
        <f t="shared" si="21"/>
        <v>0</v>
      </c>
      <c r="J239" s="34" t="b">
        <f t="shared" si="22"/>
        <v>0</v>
      </c>
      <c r="K239" s="34" t="b">
        <f t="shared" si="23"/>
        <v>0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5</v>
      </c>
      <c r="Z239" s="26">
        <v>142</v>
      </c>
      <c r="AA239" s="26">
        <v>0</v>
      </c>
      <c r="AB239" s="26">
        <v>0</v>
      </c>
      <c r="AC239" s="26">
        <v>0</v>
      </c>
    </row>
    <row r="240" spans="3:29" x14ac:dyDescent="0.2">
      <c r="C240" s="34" t="b">
        <f t="shared" si="24"/>
        <v>0</v>
      </c>
      <c r="D240" s="34" t="b">
        <f t="shared" si="24"/>
        <v>0</v>
      </c>
      <c r="E240" s="34" t="b">
        <f t="shared" si="24"/>
        <v>0</v>
      </c>
      <c r="F240" s="34" t="b">
        <f t="shared" si="25"/>
        <v>1</v>
      </c>
      <c r="G240" s="34" t="b">
        <f t="shared" si="25"/>
        <v>0</v>
      </c>
      <c r="H240" s="34" t="b">
        <f t="shared" si="20"/>
        <v>0</v>
      </c>
      <c r="I240" s="34" t="b">
        <f t="shared" si="21"/>
        <v>0</v>
      </c>
      <c r="J240" s="34" t="b">
        <f t="shared" si="22"/>
        <v>0</v>
      </c>
      <c r="K240" s="34" t="b">
        <f t="shared" si="23"/>
        <v>1</v>
      </c>
      <c r="L240" s="26">
        <v>0</v>
      </c>
      <c r="M240" s="26">
        <v>0</v>
      </c>
      <c r="N240" s="26">
        <v>0</v>
      </c>
      <c r="O240" s="26">
        <v>0</v>
      </c>
      <c r="P240" s="26">
        <v>0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>
        <v>1</v>
      </c>
      <c r="X240" s="26">
        <v>0</v>
      </c>
      <c r="Y240" s="26">
        <v>5</v>
      </c>
      <c r="Z240" s="26">
        <v>143</v>
      </c>
      <c r="AA240" s="26">
        <v>1</v>
      </c>
      <c r="AB240" s="26">
        <v>0</v>
      </c>
      <c r="AC240" s="26">
        <v>0</v>
      </c>
    </row>
    <row r="241" spans="3:29" x14ac:dyDescent="0.2">
      <c r="C241" s="34" t="b">
        <f t="shared" si="24"/>
        <v>0</v>
      </c>
      <c r="D241" s="34" t="b">
        <f t="shared" si="24"/>
        <v>0</v>
      </c>
      <c r="E241" s="34" t="b">
        <f t="shared" si="24"/>
        <v>0</v>
      </c>
      <c r="F241" s="34" t="b">
        <f t="shared" si="25"/>
        <v>0</v>
      </c>
      <c r="G241" s="34" t="b">
        <f t="shared" si="25"/>
        <v>0</v>
      </c>
      <c r="H241" s="34" t="b">
        <f t="shared" si="20"/>
        <v>0</v>
      </c>
      <c r="I241" s="34" t="b">
        <f t="shared" si="21"/>
        <v>0</v>
      </c>
      <c r="J241" s="34" t="b">
        <f t="shared" si="22"/>
        <v>0</v>
      </c>
      <c r="K241" s="34" t="b">
        <f t="shared" si="23"/>
        <v>0</v>
      </c>
      <c r="L241" s="26">
        <v>0</v>
      </c>
      <c r="M241" s="26">
        <v>0</v>
      </c>
      <c r="N241" s="26">
        <v>0</v>
      </c>
      <c r="O241" s="26">
        <v>0</v>
      </c>
      <c r="P241" s="26">
        <v>0</v>
      </c>
      <c r="Q241" s="26">
        <v>0</v>
      </c>
      <c r="R241" s="26">
        <v>0</v>
      </c>
      <c r="S241" s="26">
        <v>0</v>
      </c>
      <c r="T241" s="26">
        <v>0</v>
      </c>
      <c r="U241" s="26">
        <v>0</v>
      </c>
      <c r="V241" s="26">
        <v>0</v>
      </c>
      <c r="W241" s="26">
        <v>0</v>
      </c>
      <c r="X241" s="26">
        <v>0</v>
      </c>
      <c r="Y241" s="26">
        <v>5</v>
      </c>
      <c r="Z241" s="26">
        <v>144</v>
      </c>
      <c r="AA241" s="26">
        <v>0</v>
      </c>
      <c r="AB241" s="26">
        <v>0</v>
      </c>
      <c r="AC241" s="26">
        <v>0</v>
      </c>
    </row>
    <row r="242" spans="3:29" x14ac:dyDescent="0.2">
      <c r="C242" s="34" t="b">
        <f t="shared" si="24"/>
        <v>0</v>
      </c>
      <c r="D242" s="34" t="b">
        <f t="shared" si="24"/>
        <v>0</v>
      </c>
      <c r="E242" s="34" t="b">
        <f t="shared" si="24"/>
        <v>0</v>
      </c>
      <c r="F242" s="34" t="b">
        <f t="shared" si="25"/>
        <v>0</v>
      </c>
      <c r="G242" s="34" t="b">
        <f t="shared" si="25"/>
        <v>0</v>
      </c>
      <c r="H242" s="34" t="b">
        <f t="shared" si="20"/>
        <v>0</v>
      </c>
      <c r="I242" s="34" t="b">
        <f t="shared" si="21"/>
        <v>0</v>
      </c>
      <c r="J242" s="34" t="b">
        <f t="shared" si="22"/>
        <v>0</v>
      </c>
      <c r="K242" s="34" t="b">
        <f t="shared" si="23"/>
        <v>0</v>
      </c>
      <c r="L242" s="26">
        <v>0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0</v>
      </c>
      <c r="S242" s="26">
        <v>0</v>
      </c>
      <c r="T242" s="26">
        <v>0</v>
      </c>
      <c r="U242" s="26">
        <v>0</v>
      </c>
      <c r="V242" s="26">
        <v>0</v>
      </c>
      <c r="W242" s="26">
        <v>0</v>
      </c>
      <c r="X242" s="26">
        <v>0</v>
      </c>
      <c r="Y242" s="26">
        <v>5</v>
      </c>
      <c r="Z242" s="26">
        <v>145</v>
      </c>
      <c r="AA242" s="26">
        <v>0</v>
      </c>
      <c r="AB242" s="26">
        <v>0</v>
      </c>
      <c r="AC242" s="26">
        <v>0</v>
      </c>
    </row>
    <row r="243" spans="3:29" x14ac:dyDescent="0.2">
      <c r="C243" s="34" t="b">
        <f t="shared" si="24"/>
        <v>0</v>
      </c>
      <c r="D243" s="34" t="b">
        <f t="shared" si="24"/>
        <v>0</v>
      </c>
      <c r="E243" s="34" t="b">
        <f t="shared" si="24"/>
        <v>0</v>
      </c>
      <c r="F243" s="34" t="b">
        <f t="shared" si="25"/>
        <v>0</v>
      </c>
      <c r="G243" s="34" t="b">
        <f t="shared" si="25"/>
        <v>0</v>
      </c>
      <c r="H243" s="34" t="b">
        <f t="shared" si="20"/>
        <v>0</v>
      </c>
      <c r="I243" s="34" t="b">
        <f t="shared" si="21"/>
        <v>0</v>
      </c>
      <c r="J243" s="34" t="b">
        <f t="shared" si="22"/>
        <v>0</v>
      </c>
      <c r="K243" s="34" t="b">
        <f t="shared" si="23"/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5</v>
      </c>
      <c r="Z243" s="26">
        <v>146</v>
      </c>
      <c r="AA243" s="26">
        <v>0</v>
      </c>
      <c r="AB243" s="26">
        <v>0</v>
      </c>
      <c r="AC243" s="26">
        <v>0</v>
      </c>
    </row>
    <row r="244" spans="3:29" x14ac:dyDescent="0.2">
      <c r="C244" s="34" t="b">
        <f t="shared" si="24"/>
        <v>0</v>
      </c>
      <c r="D244" s="34" t="b">
        <f t="shared" si="24"/>
        <v>0</v>
      </c>
      <c r="E244" s="34" t="b">
        <f t="shared" si="24"/>
        <v>0</v>
      </c>
      <c r="F244" s="34" t="b">
        <f t="shared" si="25"/>
        <v>0</v>
      </c>
      <c r="G244" s="34" t="b">
        <f t="shared" si="25"/>
        <v>0</v>
      </c>
      <c r="H244" s="34" t="b">
        <f t="shared" si="20"/>
        <v>0</v>
      </c>
      <c r="I244" s="34" t="b">
        <f t="shared" si="21"/>
        <v>0</v>
      </c>
      <c r="J244" s="34" t="b">
        <f t="shared" si="22"/>
        <v>0</v>
      </c>
      <c r="K244" s="34" t="b">
        <f t="shared" si="23"/>
        <v>0</v>
      </c>
      <c r="L244" s="26">
        <v>0</v>
      </c>
      <c r="M244" s="26">
        <v>0</v>
      </c>
      <c r="N244" s="26">
        <v>0</v>
      </c>
      <c r="O244" s="26">
        <v>0</v>
      </c>
      <c r="P244" s="26">
        <v>0</v>
      </c>
      <c r="Q244" s="26">
        <v>0</v>
      </c>
      <c r="R244" s="26">
        <v>0</v>
      </c>
      <c r="S244" s="26">
        <v>0</v>
      </c>
      <c r="T244" s="26">
        <v>0</v>
      </c>
      <c r="U244" s="26">
        <v>0</v>
      </c>
      <c r="V244" s="26">
        <v>0</v>
      </c>
      <c r="W244" s="26">
        <v>0</v>
      </c>
      <c r="X244" s="26">
        <v>0</v>
      </c>
      <c r="Y244" s="26">
        <v>5</v>
      </c>
      <c r="Z244" s="26">
        <v>147</v>
      </c>
      <c r="AA244" s="26">
        <v>0</v>
      </c>
      <c r="AB244" s="26">
        <v>0</v>
      </c>
      <c r="AC244" s="26">
        <v>0</v>
      </c>
    </row>
    <row r="245" spans="3:29" x14ac:dyDescent="0.2">
      <c r="C245" s="34" t="b">
        <f t="shared" si="24"/>
        <v>0</v>
      </c>
      <c r="D245" s="34" t="b">
        <f t="shared" si="24"/>
        <v>0</v>
      </c>
      <c r="E245" s="34" t="b">
        <f t="shared" si="24"/>
        <v>0</v>
      </c>
      <c r="F245" s="34" t="b">
        <f t="shared" si="25"/>
        <v>0</v>
      </c>
      <c r="G245" s="34" t="b">
        <f t="shared" si="25"/>
        <v>0</v>
      </c>
      <c r="H245" s="34" t="b">
        <f t="shared" si="20"/>
        <v>0</v>
      </c>
      <c r="I245" s="34" t="b">
        <f t="shared" si="21"/>
        <v>0</v>
      </c>
      <c r="J245" s="34" t="b">
        <f t="shared" si="22"/>
        <v>0</v>
      </c>
      <c r="K245" s="34" t="b">
        <f t="shared" si="23"/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5</v>
      </c>
      <c r="Z245" s="26">
        <v>148</v>
      </c>
      <c r="AA245" s="26">
        <v>0</v>
      </c>
      <c r="AB245" s="26">
        <v>0</v>
      </c>
      <c r="AC245" s="26">
        <v>0</v>
      </c>
    </row>
    <row r="246" spans="3:29" x14ac:dyDescent="0.2">
      <c r="C246" s="34" t="b">
        <f t="shared" si="24"/>
        <v>0</v>
      </c>
      <c r="D246" s="34" t="b">
        <f t="shared" si="24"/>
        <v>0</v>
      </c>
      <c r="E246" s="34" t="b">
        <f t="shared" si="24"/>
        <v>0</v>
      </c>
      <c r="F246" s="34" t="b">
        <f t="shared" si="25"/>
        <v>0</v>
      </c>
      <c r="G246" s="34" t="b">
        <f t="shared" si="25"/>
        <v>0</v>
      </c>
      <c r="H246" s="34" t="b">
        <f t="shared" si="20"/>
        <v>0</v>
      </c>
      <c r="I246" s="34" t="b">
        <f t="shared" si="21"/>
        <v>0</v>
      </c>
      <c r="J246" s="34" t="b">
        <f t="shared" si="22"/>
        <v>0</v>
      </c>
      <c r="K246" s="34" t="b">
        <f t="shared" si="23"/>
        <v>0</v>
      </c>
      <c r="L246" s="26">
        <v>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0</v>
      </c>
      <c r="W246" s="26">
        <v>0</v>
      </c>
      <c r="X246" s="26">
        <v>0</v>
      </c>
      <c r="Y246" s="26">
        <v>5</v>
      </c>
      <c r="Z246" s="26">
        <v>149</v>
      </c>
      <c r="AA246" s="26">
        <v>0</v>
      </c>
      <c r="AB246" s="26">
        <v>0</v>
      </c>
      <c r="AC246" s="26">
        <v>0</v>
      </c>
    </row>
    <row r="247" spans="3:29" x14ac:dyDescent="0.2">
      <c r="C247" s="34" t="b">
        <f t="shared" si="24"/>
        <v>0</v>
      </c>
      <c r="D247" s="34" t="b">
        <f t="shared" si="24"/>
        <v>0</v>
      </c>
      <c r="E247" s="34" t="b">
        <f t="shared" si="24"/>
        <v>0</v>
      </c>
      <c r="F247" s="34" t="b">
        <f t="shared" si="25"/>
        <v>0</v>
      </c>
      <c r="G247" s="34" t="b">
        <f t="shared" si="25"/>
        <v>0</v>
      </c>
      <c r="H247" s="34" t="b">
        <f t="shared" si="20"/>
        <v>0</v>
      </c>
      <c r="I247" s="34" t="b">
        <f t="shared" si="21"/>
        <v>0</v>
      </c>
      <c r="J247" s="34" t="b">
        <f t="shared" si="22"/>
        <v>0</v>
      </c>
      <c r="K247" s="34" t="b">
        <f t="shared" si="23"/>
        <v>0</v>
      </c>
      <c r="L247" s="26">
        <v>0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>
        <v>0</v>
      </c>
      <c r="X247" s="26">
        <v>0</v>
      </c>
      <c r="Y247" s="26">
        <v>5</v>
      </c>
      <c r="Z247" s="26">
        <v>150</v>
      </c>
      <c r="AA247" s="26">
        <v>0</v>
      </c>
      <c r="AB247" s="26">
        <v>0</v>
      </c>
      <c r="AC247" s="26">
        <v>0</v>
      </c>
    </row>
    <row r="248" spans="3:29" x14ac:dyDescent="0.2">
      <c r="C248" s="34" t="b">
        <f t="shared" si="24"/>
        <v>0</v>
      </c>
      <c r="D248" s="34" t="b">
        <f t="shared" si="24"/>
        <v>0</v>
      </c>
      <c r="E248" s="34" t="b">
        <f t="shared" si="24"/>
        <v>0</v>
      </c>
      <c r="F248" s="34" t="b">
        <f t="shared" si="25"/>
        <v>0</v>
      </c>
      <c r="G248" s="34" t="b">
        <f t="shared" si="25"/>
        <v>0</v>
      </c>
      <c r="H248" s="34" t="b">
        <f t="shared" si="20"/>
        <v>0</v>
      </c>
      <c r="I248" s="34" t="b">
        <f t="shared" si="21"/>
        <v>0</v>
      </c>
      <c r="J248" s="34" t="b">
        <f t="shared" si="22"/>
        <v>0</v>
      </c>
      <c r="K248" s="34" t="b">
        <f t="shared" si="23"/>
        <v>0</v>
      </c>
      <c r="L248" s="26">
        <v>0</v>
      </c>
      <c r="M248" s="26">
        <v>0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6">
        <v>5</v>
      </c>
      <c r="Z248" s="26">
        <v>151</v>
      </c>
      <c r="AA248" s="26">
        <v>0</v>
      </c>
      <c r="AB248" s="26">
        <v>0</v>
      </c>
      <c r="AC248" s="26">
        <v>0</v>
      </c>
    </row>
    <row r="249" spans="3:29" x14ac:dyDescent="0.2">
      <c r="C249" s="34" t="b">
        <f t="shared" si="24"/>
        <v>0</v>
      </c>
      <c r="D249" s="34" t="b">
        <f t="shared" si="24"/>
        <v>0</v>
      </c>
      <c r="E249" s="34" t="b">
        <f t="shared" si="24"/>
        <v>0</v>
      </c>
      <c r="F249" s="34" t="b">
        <f t="shared" si="25"/>
        <v>0</v>
      </c>
      <c r="G249" s="34" t="b">
        <f t="shared" si="25"/>
        <v>0</v>
      </c>
      <c r="H249" s="34" t="b">
        <f t="shared" si="20"/>
        <v>0</v>
      </c>
      <c r="I249" s="34" t="b">
        <f t="shared" si="21"/>
        <v>0</v>
      </c>
      <c r="J249" s="34" t="b">
        <f t="shared" si="22"/>
        <v>0</v>
      </c>
      <c r="K249" s="34" t="b">
        <f t="shared" si="23"/>
        <v>0</v>
      </c>
      <c r="L249" s="26">
        <v>0</v>
      </c>
      <c r="M249" s="26">
        <v>0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0</v>
      </c>
      <c r="Y249" s="26">
        <v>5</v>
      </c>
      <c r="Z249" s="26">
        <v>152</v>
      </c>
      <c r="AA249" s="26">
        <v>0</v>
      </c>
      <c r="AB249" s="26">
        <v>0</v>
      </c>
      <c r="AC249" s="26">
        <v>0</v>
      </c>
    </row>
    <row r="250" spans="3:29" x14ac:dyDescent="0.2">
      <c r="C250" s="34" t="b">
        <f t="shared" si="24"/>
        <v>0</v>
      </c>
      <c r="D250" s="34" t="b">
        <f t="shared" si="24"/>
        <v>0</v>
      </c>
      <c r="E250" s="34" t="b">
        <f t="shared" si="24"/>
        <v>0</v>
      </c>
      <c r="F250" s="34" t="b">
        <f t="shared" si="25"/>
        <v>0</v>
      </c>
      <c r="G250" s="34" t="b">
        <f t="shared" si="25"/>
        <v>0</v>
      </c>
      <c r="H250" s="34" t="b">
        <f t="shared" si="20"/>
        <v>0</v>
      </c>
      <c r="I250" s="34" t="b">
        <f t="shared" si="21"/>
        <v>0</v>
      </c>
      <c r="J250" s="34" t="b">
        <f t="shared" si="22"/>
        <v>0</v>
      </c>
      <c r="K250" s="34" t="b">
        <f t="shared" si="23"/>
        <v>1</v>
      </c>
      <c r="L250" s="26">
        <v>0</v>
      </c>
      <c r="M250" s="26">
        <v>0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5</v>
      </c>
      <c r="Z250" s="26">
        <v>153</v>
      </c>
      <c r="AA250" s="26">
        <v>1</v>
      </c>
      <c r="AB250" s="26">
        <v>0</v>
      </c>
      <c r="AC250" s="26">
        <v>0</v>
      </c>
    </row>
    <row r="251" spans="3:29" x14ac:dyDescent="0.2">
      <c r="C251" s="34" t="b">
        <f t="shared" si="24"/>
        <v>0</v>
      </c>
      <c r="D251" s="34" t="b">
        <f t="shared" si="24"/>
        <v>0</v>
      </c>
      <c r="E251" s="34" t="b">
        <f t="shared" si="24"/>
        <v>0</v>
      </c>
      <c r="F251" s="34" t="b">
        <f t="shared" si="25"/>
        <v>0</v>
      </c>
      <c r="G251" s="34" t="b">
        <f t="shared" si="25"/>
        <v>0</v>
      </c>
      <c r="H251" s="34" t="b">
        <f t="shared" si="20"/>
        <v>0</v>
      </c>
      <c r="I251" s="34" t="b">
        <f t="shared" si="21"/>
        <v>0</v>
      </c>
      <c r="J251" s="34" t="b">
        <f t="shared" si="22"/>
        <v>0</v>
      </c>
      <c r="K251" s="34" t="b">
        <f t="shared" si="23"/>
        <v>0</v>
      </c>
      <c r="L251" s="26">
        <v>0</v>
      </c>
      <c r="M251" s="26">
        <v>0</v>
      </c>
      <c r="N251" s="26">
        <v>0</v>
      </c>
      <c r="O251" s="26">
        <v>0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0</v>
      </c>
      <c r="W251" s="26">
        <v>0</v>
      </c>
      <c r="X251" s="26">
        <v>0</v>
      </c>
      <c r="Y251" s="26">
        <v>5</v>
      </c>
      <c r="Z251" s="26">
        <v>154</v>
      </c>
      <c r="AA251" s="26">
        <v>0</v>
      </c>
      <c r="AB251" s="26">
        <v>0</v>
      </c>
      <c r="AC251" s="26">
        <v>0</v>
      </c>
    </row>
    <row r="252" spans="3:29" x14ac:dyDescent="0.2">
      <c r="C252" s="34" t="b">
        <f t="shared" si="24"/>
        <v>0</v>
      </c>
      <c r="D252" s="34" t="b">
        <f t="shared" si="24"/>
        <v>0</v>
      </c>
      <c r="E252" s="34" t="b">
        <f t="shared" si="24"/>
        <v>0</v>
      </c>
      <c r="F252" s="34" t="b">
        <f t="shared" si="25"/>
        <v>0</v>
      </c>
      <c r="G252" s="34" t="b">
        <f t="shared" si="25"/>
        <v>0</v>
      </c>
      <c r="H252" s="34" t="b">
        <f t="shared" si="20"/>
        <v>0</v>
      </c>
      <c r="I252" s="34" t="b">
        <f t="shared" si="21"/>
        <v>0</v>
      </c>
      <c r="J252" s="34" t="b">
        <f t="shared" si="22"/>
        <v>0</v>
      </c>
      <c r="K252" s="34" t="b">
        <f t="shared" si="23"/>
        <v>0</v>
      </c>
      <c r="L252" s="26">
        <v>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>
        <v>0</v>
      </c>
      <c r="X252" s="26">
        <v>0</v>
      </c>
      <c r="Y252" s="26">
        <v>5</v>
      </c>
      <c r="Z252" s="26">
        <v>155</v>
      </c>
      <c r="AA252" s="26">
        <v>0</v>
      </c>
      <c r="AB252" s="26">
        <v>0</v>
      </c>
      <c r="AC252" s="26">
        <v>0</v>
      </c>
    </row>
    <row r="253" spans="3:29" x14ac:dyDescent="0.2">
      <c r="C253" s="34" t="b">
        <f t="shared" si="24"/>
        <v>0</v>
      </c>
      <c r="D253" s="34" t="b">
        <f t="shared" si="24"/>
        <v>0</v>
      </c>
      <c r="E253" s="34" t="b">
        <f t="shared" si="24"/>
        <v>0</v>
      </c>
      <c r="F253" s="34" t="b">
        <f t="shared" si="25"/>
        <v>0</v>
      </c>
      <c r="G253" s="34" t="b">
        <f t="shared" si="25"/>
        <v>0</v>
      </c>
      <c r="H253" s="34" t="b">
        <f t="shared" si="20"/>
        <v>0</v>
      </c>
      <c r="I253" s="34" t="b">
        <f t="shared" si="21"/>
        <v>0</v>
      </c>
      <c r="J253" s="34" t="b">
        <f t="shared" si="22"/>
        <v>0</v>
      </c>
      <c r="K253" s="34" t="b">
        <f t="shared" si="23"/>
        <v>0</v>
      </c>
      <c r="L253" s="26">
        <v>0</v>
      </c>
      <c r="M253" s="26">
        <v>0</v>
      </c>
      <c r="N253" s="26">
        <v>0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0</v>
      </c>
      <c r="W253" s="26">
        <v>0</v>
      </c>
      <c r="X253" s="26">
        <v>0</v>
      </c>
      <c r="Y253" s="26">
        <v>5</v>
      </c>
      <c r="Z253" s="26">
        <v>156</v>
      </c>
      <c r="AA253" s="26">
        <v>0</v>
      </c>
      <c r="AB253" s="26">
        <v>0</v>
      </c>
      <c r="AC253" s="26">
        <v>0</v>
      </c>
    </row>
    <row r="254" spans="3:29" x14ac:dyDescent="0.2">
      <c r="C254" s="34" t="b">
        <f t="shared" si="24"/>
        <v>0</v>
      </c>
      <c r="D254" s="34" t="b">
        <f t="shared" si="24"/>
        <v>0</v>
      </c>
      <c r="E254" s="34" t="b">
        <f t="shared" si="24"/>
        <v>0</v>
      </c>
      <c r="F254" s="34" t="b">
        <f t="shared" si="25"/>
        <v>0</v>
      </c>
      <c r="G254" s="34" t="b">
        <f t="shared" si="25"/>
        <v>0</v>
      </c>
      <c r="H254" s="34" t="b">
        <f t="shared" si="20"/>
        <v>0</v>
      </c>
      <c r="I254" s="34" t="b">
        <f t="shared" si="21"/>
        <v>0</v>
      </c>
      <c r="J254" s="34" t="b">
        <f t="shared" si="22"/>
        <v>1</v>
      </c>
      <c r="K254" s="34" t="b">
        <f t="shared" si="23"/>
        <v>1</v>
      </c>
      <c r="L254" s="26">
        <v>0</v>
      </c>
      <c r="M254" s="26">
        <v>0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1</v>
      </c>
      <c r="T254" s="26">
        <v>0</v>
      </c>
      <c r="U254" s="26">
        <v>0</v>
      </c>
      <c r="V254" s="26">
        <v>0</v>
      </c>
      <c r="W254" s="26">
        <v>0</v>
      </c>
      <c r="X254" s="26">
        <v>0</v>
      </c>
      <c r="Y254" s="26">
        <v>5</v>
      </c>
      <c r="Z254" s="26">
        <v>157</v>
      </c>
      <c r="AA254" s="26">
        <v>0</v>
      </c>
      <c r="AB254" s="26">
        <v>0</v>
      </c>
      <c r="AC254" s="26">
        <v>0</v>
      </c>
    </row>
    <row r="255" spans="3:29" x14ac:dyDescent="0.2">
      <c r="C255" s="34" t="b">
        <f t="shared" si="24"/>
        <v>0</v>
      </c>
      <c r="D255" s="34" t="b">
        <f t="shared" si="24"/>
        <v>0</v>
      </c>
      <c r="E255" s="34" t="b">
        <f t="shared" si="24"/>
        <v>0</v>
      </c>
      <c r="F255" s="34" t="b">
        <f t="shared" si="25"/>
        <v>0</v>
      </c>
      <c r="G255" s="34" t="b">
        <f t="shared" si="25"/>
        <v>0</v>
      </c>
      <c r="H255" s="34" t="b">
        <f t="shared" si="20"/>
        <v>0</v>
      </c>
      <c r="I255" s="34" t="b">
        <f t="shared" si="21"/>
        <v>0</v>
      </c>
      <c r="J255" s="34" t="b">
        <f t="shared" si="22"/>
        <v>0</v>
      </c>
      <c r="K255" s="34" t="b">
        <f t="shared" si="23"/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5</v>
      </c>
      <c r="Z255" s="26">
        <v>158</v>
      </c>
      <c r="AA255" s="26">
        <v>0</v>
      </c>
      <c r="AB255" s="26">
        <v>0</v>
      </c>
      <c r="AC255" s="26">
        <v>0</v>
      </c>
    </row>
    <row r="256" spans="3:29" x14ac:dyDescent="0.2">
      <c r="C256" s="34" t="b">
        <f t="shared" si="24"/>
        <v>0</v>
      </c>
      <c r="D256" s="34" t="b">
        <f t="shared" si="24"/>
        <v>0</v>
      </c>
      <c r="E256" s="34" t="b">
        <f t="shared" si="24"/>
        <v>0</v>
      </c>
      <c r="F256" s="34" t="b">
        <f t="shared" si="25"/>
        <v>0</v>
      </c>
      <c r="G256" s="34" t="b">
        <f t="shared" si="25"/>
        <v>0</v>
      </c>
      <c r="H256" s="34" t="b">
        <f t="shared" si="20"/>
        <v>0</v>
      </c>
      <c r="I256" s="34" t="b">
        <f t="shared" si="21"/>
        <v>0</v>
      </c>
      <c r="J256" s="34" t="b">
        <f t="shared" si="22"/>
        <v>0</v>
      </c>
      <c r="K256" s="34" t="b">
        <f t="shared" si="23"/>
        <v>0</v>
      </c>
      <c r="L256" s="26">
        <v>0</v>
      </c>
      <c r="M256" s="26">
        <v>0</v>
      </c>
      <c r="N256" s="26">
        <v>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5</v>
      </c>
      <c r="Z256" s="26">
        <v>159</v>
      </c>
      <c r="AA256" s="26">
        <v>0</v>
      </c>
      <c r="AB256" s="26">
        <v>0</v>
      </c>
      <c r="AC256" s="26">
        <v>0</v>
      </c>
    </row>
    <row r="257" spans="3:29" x14ac:dyDescent="0.2">
      <c r="C257" s="34" t="b">
        <f t="shared" si="24"/>
        <v>0</v>
      </c>
      <c r="D257" s="34" t="b">
        <f t="shared" si="24"/>
        <v>0</v>
      </c>
      <c r="E257" s="34" t="b">
        <f t="shared" si="24"/>
        <v>0</v>
      </c>
      <c r="F257" s="34" t="b">
        <f t="shared" si="25"/>
        <v>0</v>
      </c>
      <c r="G257" s="34" t="b">
        <f t="shared" si="25"/>
        <v>0</v>
      </c>
      <c r="H257" s="34" t="b">
        <f t="shared" si="20"/>
        <v>0</v>
      </c>
      <c r="I257" s="34" t="b">
        <f t="shared" si="21"/>
        <v>0</v>
      </c>
      <c r="J257" s="34" t="b">
        <f t="shared" si="22"/>
        <v>0</v>
      </c>
      <c r="K257" s="34" t="b">
        <f t="shared" si="23"/>
        <v>0</v>
      </c>
      <c r="L257" s="26">
        <v>0</v>
      </c>
      <c r="M257" s="26">
        <v>0</v>
      </c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5</v>
      </c>
      <c r="Z257" s="26">
        <v>160</v>
      </c>
      <c r="AA257" s="26">
        <v>0</v>
      </c>
      <c r="AB257" s="26">
        <v>0</v>
      </c>
      <c r="AC257" s="26">
        <v>0</v>
      </c>
    </row>
    <row r="258" spans="3:29" x14ac:dyDescent="0.2">
      <c r="C258" s="34" t="b">
        <f t="shared" si="24"/>
        <v>0</v>
      </c>
      <c r="D258" s="34" t="b">
        <f t="shared" si="24"/>
        <v>0</v>
      </c>
      <c r="E258" s="34" t="b">
        <f t="shared" si="24"/>
        <v>0</v>
      </c>
      <c r="F258" s="34" t="b">
        <f t="shared" si="25"/>
        <v>0</v>
      </c>
      <c r="G258" s="34" t="b">
        <f t="shared" si="25"/>
        <v>0</v>
      </c>
      <c r="H258" s="34" t="b">
        <f t="shared" ref="H258:H321" si="26" xml:space="preserve"> OR(Q258, T258)</f>
        <v>0</v>
      </c>
      <c r="I258" s="34" t="b">
        <f t="shared" ref="I258:I321" si="27" xml:space="preserve"> OR(O258, P258)</f>
        <v>0</v>
      </c>
      <c r="J258" s="34" t="b">
        <f t="shared" ref="J258:J321" si="28" xml:space="preserve"> OR(R258, S258, U258, V258)</f>
        <v>0</v>
      </c>
      <c r="K258" s="34" t="b">
        <f t="shared" si="23"/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5</v>
      </c>
      <c r="Z258" s="26">
        <v>161</v>
      </c>
      <c r="AA258" s="26">
        <v>0</v>
      </c>
      <c r="AB258" s="26">
        <v>0</v>
      </c>
      <c r="AC258" s="26">
        <v>0</v>
      </c>
    </row>
    <row r="259" spans="3:29" x14ac:dyDescent="0.2">
      <c r="C259" s="34" t="b">
        <f t="shared" si="24"/>
        <v>0</v>
      </c>
      <c r="D259" s="34" t="b">
        <f t="shared" si="24"/>
        <v>0</v>
      </c>
      <c r="E259" s="34" t="b">
        <f t="shared" si="24"/>
        <v>0</v>
      </c>
      <c r="F259" s="34" t="b">
        <f t="shared" si="25"/>
        <v>0</v>
      </c>
      <c r="G259" s="34" t="b">
        <f t="shared" si="25"/>
        <v>0</v>
      </c>
      <c r="H259" s="34" t="b">
        <f t="shared" si="26"/>
        <v>0</v>
      </c>
      <c r="I259" s="34" t="b">
        <f t="shared" si="27"/>
        <v>0</v>
      </c>
      <c r="J259" s="34" t="b">
        <f t="shared" si="28"/>
        <v>0</v>
      </c>
      <c r="K259" s="34" t="b">
        <f t="shared" ref="K259:K322" si="29">OR(C259:J259, AA259, AB259, AC259)</f>
        <v>0</v>
      </c>
      <c r="L259" s="26">
        <v>0</v>
      </c>
      <c r="M259" s="26">
        <v>0</v>
      </c>
      <c r="N259" s="26">
        <v>0</v>
      </c>
      <c r="O259" s="26">
        <v>0</v>
      </c>
      <c r="P259" s="26">
        <v>0</v>
      </c>
      <c r="Q259" s="26">
        <v>0</v>
      </c>
      <c r="R259" s="26">
        <v>0</v>
      </c>
      <c r="S259" s="26">
        <v>0</v>
      </c>
      <c r="T259" s="26">
        <v>0</v>
      </c>
      <c r="U259" s="26">
        <v>0</v>
      </c>
      <c r="V259" s="26">
        <v>0</v>
      </c>
      <c r="W259" s="26">
        <v>0</v>
      </c>
      <c r="X259" s="26">
        <v>0</v>
      </c>
      <c r="Y259" s="26">
        <v>5</v>
      </c>
      <c r="Z259" s="26">
        <v>162</v>
      </c>
      <c r="AA259" s="26">
        <v>0</v>
      </c>
      <c r="AB259" s="26">
        <v>0</v>
      </c>
      <c r="AC259" s="26">
        <v>0</v>
      </c>
    </row>
    <row r="260" spans="3:29" x14ac:dyDescent="0.2">
      <c r="C260" s="34" t="b">
        <f t="shared" si="24"/>
        <v>0</v>
      </c>
      <c r="D260" s="34" t="b">
        <f t="shared" si="24"/>
        <v>0</v>
      </c>
      <c r="E260" s="34" t="b">
        <f t="shared" si="24"/>
        <v>0</v>
      </c>
      <c r="F260" s="34" t="b">
        <f t="shared" si="25"/>
        <v>0</v>
      </c>
      <c r="G260" s="34" t="b">
        <f t="shared" si="25"/>
        <v>0</v>
      </c>
      <c r="H260" s="34" t="b">
        <f t="shared" si="26"/>
        <v>0</v>
      </c>
      <c r="I260" s="34" t="b">
        <f t="shared" si="27"/>
        <v>0</v>
      </c>
      <c r="J260" s="34" t="b">
        <f t="shared" si="28"/>
        <v>0</v>
      </c>
      <c r="K260" s="34" t="b">
        <f t="shared" si="29"/>
        <v>0</v>
      </c>
      <c r="L260" s="26">
        <v>0</v>
      </c>
      <c r="M260" s="26">
        <v>0</v>
      </c>
      <c r="N260" s="26">
        <v>0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0</v>
      </c>
      <c r="U260" s="26">
        <v>0</v>
      </c>
      <c r="V260" s="26">
        <v>0</v>
      </c>
      <c r="W260" s="26">
        <v>0</v>
      </c>
      <c r="X260" s="26">
        <v>0</v>
      </c>
      <c r="Y260" s="26">
        <v>5</v>
      </c>
      <c r="Z260" s="26">
        <v>163</v>
      </c>
      <c r="AA260" s="26">
        <v>0</v>
      </c>
      <c r="AB260" s="26">
        <v>0</v>
      </c>
      <c r="AC260" s="26">
        <v>0</v>
      </c>
    </row>
    <row r="261" spans="3:29" x14ac:dyDescent="0.2">
      <c r="C261" s="34" t="b">
        <f t="shared" si="24"/>
        <v>0</v>
      </c>
      <c r="D261" s="34" t="b">
        <f t="shared" si="24"/>
        <v>0</v>
      </c>
      <c r="E261" s="34" t="b">
        <f t="shared" si="24"/>
        <v>0</v>
      </c>
      <c r="F261" s="34" t="b">
        <f t="shared" si="25"/>
        <v>0</v>
      </c>
      <c r="G261" s="34" t="b">
        <f t="shared" si="25"/>
        <v>0</v>
      </c>
      <c r="H261" s="34" t="b">
        <f t="shared" si="26"/>
        <v>0</v>
      </c>
      <c r="I261" s="34" t="b">
        <f t="shared" si="27"/>
        <v>0</v>
      </c>
      <c r="J261" s="34" t="b">
        <f t="shared" si="28"/>
        <v>1</v>
      </c>
      <c r="K261" s="34" t="b">
        <f t="shared" si="29"/>
        <v>1</v>
      </c>
      <c r="L261" s="26">
        <v>0</v>
      </c>
      <c r="M261" s="26">
        <v>0</v>
      </c>
      <c r="N261" s="26">
        <v>0</v>
      </c>
      <c r="O261" s="26">
        <v>0</v>
      </c>
      <c r="P261" s="26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1</v>
      </c>
      <c r="V261" s="26">
        <v>0</v>
      </c>
      <c r="W261" s="26">
        <v>0</v>
      </c>
      <c r="X261" s="26">
        <v>0</v>
      </c>
      <c r="Y261" s="26">
        <v>5</v>
      </c>
      <c r="Z261" s="26">
        <v>164</v>
      </c>
      <c r="AA261" s="26">
        <v>0</v>
      </c>
      <c r="AB261" s="26">
        <v>0</v>
      </c>
      <c r="AC261" s="26">
        <v>0</v>
      </c>
    </row>
    <row r="262" spans="3:29" x14ac:dyDescent="0.2">
      <c r="C262" s="34" t="b">
        <f t="shared" si="24"/>
        <v>0</v>
      </c>
      <c r="D262" s="34" t="b">
        <f t="shared" si="24"/>
        <v>0</v>
      </c>
      <c r="E262" s="34" t="b">
        <f t="shared" si="24"/>
        <v>0</v>
      </c>
      <c r="F262" s="34" t="b">
        <f t="shared" si="25"/>
        <v>1</v>
      </c>
      <c r="G262" s="34" t="b">
        <f t="shared" si="25"/>
        <v>0</v>
      </c>
      <c r="H262" s="34" t="b">
        <f t="shared" si="26"/>
        <v>0</v>
      </c>
      <c r="I262" s="34" t="b">
        <f t="shared" si="27"/>
        <v>0</v>
      </c>
      <c r="J262" s="34" t="b">
        <f t="shared" si="28"/>
        <v>0</v>
      </c>
      <c r="K262" s="34" t="b">
        <f t="shared" si="29"/>
        <v>1</v>
      </c>
      <c r="L262" s="26">
        <v>0</v>
      </c>
      <c r="M262" s="26">
        <v>0</v>
      </c>
      <c r="N262" s="26">
        <v>0</v>
      </c>
      <c r="O262" s="26">
        <v>0</v>
      </c>
      <c r="P262" s="26">
        <v>0</v>
      </c>
      <c r="Q262" s="26">
        <v>0</v>
      </c>
      <c r="R262" s="26">
        <v>0</v>
      </c>
      <c r="S262" s="26">
        <v>0</v>
      </c>
      <c r="T262" s="26">
        <v>0</v>
      </c>
      <c r="U262" s="26">
        <v>0</v>
      </c>
      <c r="V262" s="26">
        <v>0</v>
      </c>
      <c r="W262" s="26">
        <v>1</v>
      </c>
      <c r="X262" s="26">
        <v>0</v>
      </c>
      <c r="Y262" s="26">
        <v>5</v>
      </c>
      <c r="Z262" s="26">
        <v>165</v>
      </c>
      <c r="AA262" s="26">
        <v>1</v>
      </c>
      <c r="AB262" s="26">
        <v>0</v>
      </c>
      <c r="AC262" s="26">
        <v>0</v>
      </c>
    </row>
    <row r="263" spans="3:29" x14ac:dyDescent="0.2">
      <c r="C263" s="34" t="b">
        <f t="shared" si="24"/>
        <v>0</v>
      </c>
      <c r="D263" s="34" t="b">
        <f t="shared" si="24"/>
        <v>0</v>
      </c>
      <c r="E263" s="34" t="b">
        <f t="shared" si="24"/>
        <v>0</v>
      </c>
      <c r="F263" s="34" t="b">
        <f t="shared" si="25"/>
        <v>0</v>
      </c>
      <c r="G263" s="34" t="b">
        <f t="shared" si="25"/>
        <v>0</v>
      </c>
      <c r="H263" s="34" t="b">
        <f t="shared" si="26"/>
        <v>0</v>
      </c>
      <c r="I263" s="34" t="b">
        <f t="shared" si="27"/>
        <v>0</v>
      </c>
      <c r="J263" s="34" t="b">
        <f t="shared" si="28"/>
        <v>0</v>
      </c>
      <c r="K263" s="34" t="b">
        <f t="shared" si="29"/>
        <v>0</v>
      </c>
      <c r="L263" s="26">
        <v>0</v>
      </c>
      <c r="M263" s="26">
        <v>0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5</v>
      </c>
      <c r="Z263" s="26">
        <v>166</v>
      </c>
      <c r="AA263" s="26">
        <v>0</v>
      </c>
      <c r="AB263" s="26">
        <v>0</v>
      </c>
      <c r="AC263" s="26">
        <v>0</v>
      </c>
    </row>
    <row r="264" spans="3:29" x14ac:dyDescent="0.2">
      <c r="C264" s="34" t="b">
        <f t="shared" si="24"/>
        <v>0</v>
      </c>
      <c r="D264" s="34" t="b">
        <f t="shared" si="24"/>
        <v>0</v>
      </c>
      <c r="E264" s="34" t="b">
        <f t="shared" si="24"/>
        <v>0</v>
      </c>
      <c r="F264" s="34" t="b">
        <f t="shared" si="25"/>
        <v>0</v>
      </c>
      <c r="G264" s="34" t="b">
        <f t="shared" si="25"/>
        <v>0</v>
      </c>
      <c r="H264" s="34" t="b">
        <f t="shared" si="26"/>
        <v>0</v>
      </c>
      <c r="I264" s="34" t="b">
        <f t="shared" si="27"/>
        <v>0</v>
      </c>
      <c r="J264" s="34" t="b">
        <f t="shared" si="28"/>
        <v>0</v>
      </c>
      <c r="K264" s="34" t="b">
        <f t="shared" si="29"/>
        <v>0</v>
      </c>
      <c r="L264" s="26">
        <v>0</v>
      </c>
      <c r="M264" s="26">
        <v>0</v>
      </c>
      <c r="N264" s="26">
        <v>0</v>
      </c>
      <c r="O264" s="26">
        <v>0</v>
      </c>
      <c r="P264" s="26">
        <v>0</v>
      </c>
      <c r="Q264" s="26">
        <v>0</v>
      </c>
      <c r="R264" s="26">
        <v>0</v>
      </c>
      <c r="S264" s="26">
        <v>0</v>
      </c>
      <c r="T264" s="26">
        <v>0</v>
      </c>
      <c r="U264" s="26">
        <v>0</v>
      </c>
      <c r="V264" s="26">
        <v>0</v>
      </c>
      <c r="W264" s="26">
        <v>0</v>
      </c>
      <c r="X264" s="26">
        <v>0</v>
      </c>
      <c r="Y264" s="26">
        <v>5</v>
      </c>
      <c r="Z264" s="26">
        <v>167</v>
      </c>
      <c r="AA264" s="26">
        <v>0</v>
      </c>
      <c r="AB264" s="26">
        <v>0</v>
      </c>
      <c r="AC264" s="26">
        <v>0</v>
      </c>
    </row>
    <row r="265" spans="3:29" x14ac:dyDescent="0.2">
      <c r="C265" s="34" t="b">
        <f t="shared" si="24"/>
        <v>0</v>
      </c>
      <c r="D265" s="34" t="b">
        <f t="shared" si="24"/>
        <v>0</v>
      </c>
      <c r="E265" s="34" t="b">
        <f t="shared" si="24"/>
        <v>0</v>
      </c>
      <c r="F265" s="34" t="b">
        <f t="shared" si="25"/>
        <v>0</v>
      </c>
      <c r="G265" s="34" t="b">
        <f t="shared" si="25"/>
        <v>0</v>
      </c>
      <c r="H265" s="34" t="b">
        <f t="shared" si="26"/>
        <v>0</v>
      </c>
      <c r="I265" s="34" t="b">
        <f t="shared" si="27"/>
        <v>0</v>
      </c>
      <c r="J265" s="34" t="b">
        <f t="shared" si="28"/>
        <v>0</v>
      </c>
      <c r="K265" s="34" t="b">
        <f t="shared" si="29"/>
        <v>0</v>
      </c>
      <c r="L265" s="26">
        <v>0</v>
      </c>
      <c r="M265" s="26">
        <v>0</v>
      </c>
      <c r="N265" s="26">
        <v>0</v>
      </c>
      <c r="O265" s="26">
        <v>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5</v>
      </c>
      <c r="Z265" s="26">
        <v>168</v>
      </c>
      <c r="AA265" s="26">
        <v>0</v>
      </c>
      <c r="AB265" s="26">
        <v>0</v>
      </c>
      <c r="AC265" s="26">
        <v>0</v>
      </c>
    </row>
    <row r="266" spans="3:29" x14ac:dyDescent="0.2">
      <c r="C266" s="34" t="b">
        <f t="shared" si="24"/>
        <v>0</v>
      </c>
      <c r="D266" s="34" t="b">
        <f t="shared" si="24"/>
        <v>0</v>
      </c>
      <c r="E266" s="34" t="b">
        <f t="shared" si="24"/>
        <v>0</v>
      </c>
      <c r="F266" s="34" t="b">
        <f t="shared" si="25"/>
        <v>0</v>
      </c>
      <c r="G266" s="34" t="b">
        <f t="shared" si="25"/>
        <v>0</v>
      </c>
      <c r="H266" s="34" t="b">
        <f t="shared" si="26"/>
        <v>0</v>
      </c>
      <c r="I266" s="34" t="b">
        <f t="shared" si="27"/>
        <v>0</v>
      </c>
      <c r="J266" s="34" t="b">
        <f t="shared" si="28"/>
        <v>0</v>
      </c>
      <c r="K266" s="34" t="b">
        <f t="shared" si="29"/>
        <v>0</v>
      </c>
      <c r="L266" s="26">
        <v>0</v>
      </c>
      <c r="M266" s="26">
        <v>0</v>
      </c>
      <c r="N266" s="26">
        <v>0</v>
      </c>
      <c r="O266" s="26">
        <v>0</v>
      </c>
      <c r="P266" s="26">
        <v>0</v>
      </c>
      <c r="Q266" s="26">
        <v>0</v>
      </c>
      <c r="R266" s="26">
        <v>0</v>
      </c>
      <c r="S266" s="26">
        <v>0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26">
        <v>5</v>
      </c>
      <c r="Z266" s="26">
        <v>169</v>
      </c>
      <c r="AA266" s="26">
        <v>0</v>
      </c>
      <c r="AB266" s="26">
        <v>0</v>
      </c>
      <c r="AC266" s="26">
        <v>0</v>
      </c>
    </row>
    <row r="267" spans="3:29" x14ac:dyDescent="0.2">
      <c r="C267" s="34" t="b">
        <f t="shared" si="24"/>
        <v>0</v>
      </c>
      <c r="D267" s="34" t="b">
        <f t="shared" si="24"/>
        <v>0</v>
      </c>
      <c r="E267" s="34" t="b">
        <f t="shared" si="24"/>
        <v>0</v>
      </c>
      <c r="F267" s="34" t="b">
        <f t="shared" si="25"/>
        <v>0</v>
      </c>
      <c r="G267" s="34" t="b">
        <f t="shared" si="25"/>
        <v>0</v>
      </c>
      <c r="H267" s="34" t="b">
        <f t="shared" si="26"/>
        <v>0</v>
      </c>
      <c r="I267" s="34" t="b">
        <f t="shared" si="27"/>
        <v>0</v>
      </c>
      <c r="J267" s="34" t="b">
        <f t="shared" si="28"/>
        <v>0</v>
      </c>
      <c r="K267" s="34" t="b">
        <f t="shared" si="29"/>
        <v>0</v>
      </c>
      <c r="L267" s="26">
        <v>0</v>
      </c>
      <c r="M267" s="26">
        <v>0</v>
      </c>
      <c r="N267" s="26">
        <v>0</v>
      </c>
      <c r="O267" s="26">
        <v>0</v>
      </c>
      <c r="P267" s="26">
        <v>0</v>
      </c>
      <c r="Q267" s="26">
        <v>0</v>
      </c>
      <c r="R267" s="26">
        <v>0</v>
      </c>
      <c r="S267" s="26">
        <v>0</v>
      </c>
      <c r="T267" s="26">
        <v>0</v>
      </c>
      <c r="U267" s="26">
        <v>0</v>
      </c>
      <c r="V267" s="26">
        <v>0</v>
      </c>
      <c r="W267" s="26">
        <v>0</v>
      </c>
      <c r="X267" s="26">
        <v>0</v>
      </c>
      <c r="Y267" s="26">
        <v>5</v>
      </c>
      <c r="Z267" s="26">
        <v>170</v>
      </c>
      <c r="AA267" s="26">
        <v>0</v>
      </c>
      <c r="AB267" s="26">
        <v>0</v>
      </c>
      <c r="AC267" s="26">
        <v>0</v>
      </c>
    </row>
    <row r="268" spans="3:29" x14ac:dyDescent="0.2">
      <c r="C268" s="34" t="b">
        <f t="shared" si="24"/>
        <v>0</v>
      </c>
      <c r="D268" s="34" t="b">
        <f t="shared" si="24"/>
        <v>0</v>
      </c>
      <c r="E268" s="34" t="b">
        <f t="shared" si="24"/>
        <v>0</v>
      </c>
      <c r="F268" s="34" t="b">
        <f t="shared" si="25"/>
        <v>1</v>
      </c>
      <c r="G268" s="34" t="b">
        <f t="shared" si="25"/>
        <v>0</v>
      </c>
      <c r="H268" s="34" t="b">
        <f t="shared" si="26"/>
        <v>0</v>
      </c>
      <c r="I268" s="34" t="b">
        <f t="shared" si="27"/>
        <v>0</v>
      </c>
      <c r="J268" s="34" t="b">
        <f t="shared" si="28"/>
        <v>0</v>
      </c>
      <c r="K268" s="34" t="b">
        <f t="shared" si="29"/>
        <v>1</v>
      </c>
      <c r="L268" s="26">
        <v>0</v>
      </c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26">
        <v>1</v>
      </c>
      <c r="X268" s="26">
        <v>0</v>
      </c>
      <c r="Y268" s="26">
        <v>5</v>
      </c>
      <c r="Z268" s="26">
        <v>171</v>
      </c>
      <c r="AA268" s="26">
        <v>1</v>
      </c>
      <c r="AB268" s="26">
        <v>0</v>
      </c>
      <c r="AC268" s="26">
        <v>0</v>
      </c>
    </row>
    <row r="269" spans="3:29" x14ac:dyDescent="0.2">
      <c r="C269" s="34" t="b">
        <f t="shared" si="24"/>
        <v>0</v>
      </c>
      <c r="D269" s="34" t="b">
        <f t="shared" si="24"/>
        <v>0</v>
      </c>
      <c r="E269" s="34" t="b">
        <f t="shared" si="24"/>
        <v>0</v>
      </c>
      <c r="F269" s="34" t="b">
        <f t="shared" si="25"/>
        <v>0</v>
      </c>
      <c r="G269" s="34" t="b">
        <f t="shared" si="25"/>
        <v>0</v>
      </c>
      <c r="H269" s="34" t="b">
        <f t="shared" si="26"/>
        <v>0</v>
      </c>
      <c r="I269" s="34" t="b">
        <f t="shared" si="27"/>
        <v>0</v>
      </c>
      <c r="J269" s="34" t="b">
        <f t="shared" si="28"/>
        <v>0</v>
      </c>
      <c r="K269" s="34" t="b">
        <f t="shared" si="29"/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5</v>
      </c>
      <c r="Z269" s="26">
        <v>172</v>
      </c>
      <c r="AA269" s="26">
        <v>0</v>
      </c>
      <c r="AB269" s="26">
        <v>0</v>
      </c>
      <c r="AC269" s="26">
        <v>0</v>
      </c>
    </row>
    <row r="270" spans="3:29" x14ac:dyDescent="0.2">
      <c r="C270" s="34" t="b">
        <f t="shared" si="24"/>
        <v>0</v>
      </c>
      <c r="D270" s="34" t="b">
        <f t="shared" si="24"/>
        <v>0</v>
      </c>
      <c r="E270" s="34" t="b">
        <f t="shared" si="24"/>
        <v>0</v>
      </c>
      <c r="F270" s="34" t="b">
        <f t="shared" si="25"/>
        <v>0</v>
      </c>
      <c r="G270" s="34" t="b">
        <f t="shared" si="25"/>
        <v>0</v>
      </c>
      <c r="H270" s="34" t="b">
        <f t="shared" si="26"/>
        <v>0</v>
      </c>
      <c r="I270" s="34" t="b">
        <f t="shared" si="27"/>
        <v>0</v>
      </c>
      <c r="J270" s="34" t="b">
        <f t="shared" si="28"/>
        <v>0</v>
      </c>
      <c r="K270" s="34" t="b">
        <f t="shared" si="29"/>
        <v>0</v>
      </c>
      <c r="L270" s="26">
        <v>0</v>
      </c>
      <c r="M270" s="26">
        <v>0</v>
      </c>
      <c r="N270" s="26">
        <v>0</v>
      </c>
      <c r="O270" s="26">
        <v>0</v>
      </c>
      <c r="P270" s="26">
        <v>0</v>
      </c>
      <c r="Q270" s="26">
        <v>0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5</v>
      </c>
      <c r="Z270" s="26">
        <v>173</v>
      </c>
      <c r="AA270" s="26">
        <v>0</v>
      </c>
      <c r="AB270" s="26">
        <v>0</v>
      </c>
      <c r="AC270" s="26">
        <v>0</v>
      </c>
    </row>
    <row r="271" spans="3:29" x14ac:dyDescent="0.2">
      <c r="C271" s="34" t="b">
        <f t="shared" si="24"/>
        <v>0</v>
      </c>
      <c r="D271" s="34" t="b">
        <f t="shared" si="24"/>
        <v>0</v>
      </c>
      <c r="E271" s="34" t="b">
        <f t="shared" si="24"/>
        <v>0</v>
      </c>
      <c r="F271" s="34" t="b">
        <f t="shared" si="25"/>
        <v>0</v>
      </c>
      <c r="G271" s="34" t="b">
        <f t="shared" si="25"/>
        <v>0</v>
      </c>
      <c r="H271" s="34" t="b">
        <f t="shared" si="26"/>
        <v>0</v>
      </c>
      <c r="I271" s="34" t="b">
        <f t="shared" si="27"/>
        <v>0</v>
      </c>
      <c r="J271" s="34" t="b">
        <f t="shared" si="28"/>
        <v>0</v>
      </c>
      <c r="K271" s="34" t="b">
        <f t="shared" si="29"/>
        <v>0</v>
      </c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>
        <v>0</v>
      </c>
      <c r="X271" s="26">
        <v>0</v>
      </c>
      <c r="Y271" s="26">
        <v>5</v>
      </c>
      <c r="Z271" s="26">
        <v>174</v>
      </c>
      <c r="AA271" s="26">
        <v>0</v>
      </c>
      <c r="AB271" s="26">
        <v>0</v>
      </c>
      <c r="AC271" s="26">
        <v>0</v>
      </c>
    </row>
    <row r="272" spans="3:29" x14ac:dyDescent="0.2">
      <c r="C272" s="34" t="b">
        <f t="shared" si="24"/>
        <v>0</v>
      </c>
      <c r="D272" s="34" t="b">
        <f t="shared" si="24"/>
        <v>0</v>
      </c>
      <c r="E272" s="34" t="b">
        <f t="shared" si="24"/>
        <v>0</v>
      </c>
      <c r="F272" s="34" t="b">
        <f t="shared" si="25"/>
        <v>0</v>
      </c>
      <c r="G272" s="34" t="b">
        <f t="shared" si="25"/>
        <v>0</v>
      </c>
      <c r="H272" s="34" t="b">
        <f t="shared" si="26"/>
        <v>0</v>
      </c>
      <c r="I272" s="34" t="b">
        <f t="shared" si="27"/>
        <v>0</v>
      </c>
      <c r="J272" s="34" t="b">
        <f t="shared" si="28"/>
        <v>0</v>
      </c>
      <c r="K272" s="34" t="b">
        <f t="shared" si="29"/>
        <v>0</v>
      </c>
      <c r="L272" s="26">
        <v>0</v>
      </c>
      <c r="M272" s="26">
        <v>0</v>
      </c>
      <c r="N272" s="26">
        <v>0</v>
      </c>
      <c r="O272" s="26">
        <v>0</v>
      </c>
      <c r="P272" s="26">
        <v>0</v>
      </c>
      <c r="Q272" s="26">
        <v>0</v>
      </c>
      <c r="R272" s="26">
        <v>0</v>
      </c>
      <c r="S272" s="26">
        <v>0</v>
      </c>
      <c r="T272" s="26">
        <v>0</v>
      </c>
      <c r="U272" s="26">
        <v>0</v>
      </c>
      <c r="V272" s="26">
        <v>0</v>
      </c>
      <c r="W272" s="26">
        <v>0</v>
      </c>
      <c r="X272" s="26">
        <v>0</v>
      </c>
      <c r="Y272" s="26">
        <v>5</v>
      </c>
      <c r="Z272" s="26">
        <v>175</v>
      </c>
      <c r="AA272" s="26">
        <v>0</v>
      </c>
      <c r="AB272" s="26">
        <v>0</v>
      </c>
      <c r="AC272" s="26">
        <v>0</v>
      </c>
    </row>
    <row r="273" spans="3:29" x14ac:dyDescent="0.2">
      <c r="C273" s="34" t="b">
        <f t="shared" si="24"/>
        <v>0</v>
      </c>
      <c r="D273" s="34" t="b">
        <f t="shared" si="24"/>
        <v>0</v>
      </c>
      <c r="E273" s="34" t="b">
        <f t="shared" si="24"/>
        <v>0</v>
      </c>
      <c r="F273" s="34" t="b">
        <f t="shared" si="25"/>
        <v>0</v>
      </c>
      <c r="G273" s="34" t="b">
        <f t="shared" si="25"/>
        <v>0</v>
      </c>
      <c r="H273" s="34" t="b">
        <f t="shared" si="26"/>
        <v>0</v>
      </c>
      <c r="I273" s="34" t="b">
        <f t="shared" si="27"/>
        <v>0</v>
      </c>
      <c r="J273" s="34" t="b">
        <f t="shared" si="28"/>
        <v>0</v>
      </c>
      <c r="K273" s="34" t="b">
        <f t="shared" si="29"/>
        <v>0</v>
      </c>
      <c r="L273" s="26">
        <v>0</v>
      </c>
      <c r="M273" s="26">
        <v>0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>
        <v>0</v>
      </c>
      <c r="X273" s="26">
        <v>0</v>
      </c>
      <c r="Y273" s="26">
        <v>5</v>
      </c>
      <c r="Z273" s="26">
        <v>176</v>
      </c>
      <c r="AA273" s="26">
        <v>0</v>
      </c>
      <c r="AB273" s="26">
        <v>0</v>
      </c>
      <c r="AC273" s="26">
        <v>0</v>
      </c>
    </row>
    <row r="274" spans="3:29" x14ac:dyDescent="0.2">
      <c r="C274" s="34" t="b">
        <f t="shared" ref="C274:E337" si="30">OR(L274)</f>
        <v>0</v>
      </c>
      <c r="D274" s="34" t="b">
        <f t="shared" si="30"/>
        <v>0</v>
      </c>
      <c r="E274" s="34" t="b">
        <f t="shared" si="30"/>
        <v>0</v>
      </c>
      <c r="F274" s="34" t="b">
        <f t="shared" ref="F274:G337" si="31">OR(W274)</f>
        <v>0</v>
      </c>
      <c r="G274" s="34" t="b">
        <f t="shared" si="31"/>
        <v>0</v>
      </c>
      <c r="H274" s="34" t="b">
        <f t="shared" si="26"/>
        <v>0</v>
      </c>
      <c r="I274" s="34" t="b">
        <f t="shared" si="27"/>
        <v>0</v>
      </c>
      <c r="J274" s="34" t="b">
        <f t="shared" si="28"/>
        <v>0</v>
      </c>
      <c r="K274" s="34" t="b">
        <f t="shared" si="29"/>
        <v>0</v>
      </c>
      <c r="L274" s="26">
        <v>0</v>
      </c>
      <c r="M274" s="26">
        <v>0</v>
      </c>
      <c r="N274" s="26">
        <v>0</v>
      </c>
      <c r="O274" s="26">
        <v>0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0</v>
      </c>
      <c r="V274" s="26">
        <v>0</v>
      </c>
      <c r="W274" s="26">
        <v>0</v>
      </c>
      <c r="X274" s="26">
        <v>0</v>
      </c>
      <c r="Y274" s="26">
        <v>5</v>
      </c>
      <c r="Z274" s="26">
        <v>177</v>
      </c>
      <c r="AA274" s="26">
        <v>0</v>
      </c>
      <c r="AB274" s="26">
        <v>0</v>
      </c>
      <c r="AC274" s="26">
        <v>0</v>
      </c>
    </row>
    <row r="275" spans="3:29" x14ac:dyDescent="0.2">
      <c r="C275" s="34" t="b">
        <f t="shared" si="30"/>
        <v>0</v>
      </c>
      <c r="D275" s="34" t="b">
        <f t="shared" si="30"/>
        <v>0</v>
      </c>
      <c r="E275" s="34" t="b">
        <f t="shared" si="30"/>
        <v>0</v>
      </c>
      <c r="F275" s="34" t="b">
        <f t="shared" si="31"/>
        <v>0</v>
      </c>
      <c r="G275" s="34" t="b">
        <f t="shared" si="31"/>
        <v>0</v>
      </c>
      <c r="H275" s="34" t="b">
        <f t="shared" si="26"/>
        <v>0</v>
      </c>
      <c r="I275" s="34" t="b">
        <f t="shared" si="27"/>
        <v>0</v>
      </c>
      <c r="J275" s="34" t="b">
        <f t="shared" si="28"/>
        <v>0</v>
      </c>
      <c r="K275" s="34" t="b">
        <f t="shared" si="29"/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5</v>
      </c>
      <c r="Z275" s="26">
        <v>178</v>
      </c>
      <c r="AA275" s="26">
        <v>0</v>
      </c>
      <c r="AB275" s="26">
        <v>0</v>
      </c>
      <c r="AC275" s="26">
        <v>0</v>
      </c>
    </row>
    <row r="276" spans="3:29" x14ac:dyDescent="0.2">
      <c r="C276" s="34" t="b">
        <f t="shared" si="30"/>
        <v>0</v>
      </c>
      <c r="D276" s="34" t="b">
        <f t="shared" si="30"/>
        <v>0</v>
      </c>
      <c r="E276" s="34" t="b">
        <f t="shared" si="30"/>
        <v>0</v>
      </c>
      <c r="F276" s="34" t="b">
        <f t="shared" si="31"/>
        <v>1</v>
      </c>
      <c r="G276" s="34" t="b">
        <f t="shared" si="31"/>
        <v>0</v>
      </c>
      <c r="H276" s="34" t="b">
        <f t="shared" si="26"/>
        <v>0</v>
      </c>
      <c r="I276" s="34" t="b">
        <f t="shared" si="27"/>
        <v>0</v>
      </c>
      <c r="J276" s="34" t="b">
        <f t="shared" si="28"/>
        <v>0</v>
      </c>
      <c r="K276" s="34" t="b">
        <f t="shared" si="29"/>
        <v>1</v>
      </c>
      <c r="L276" s="26">
        <v>0</v>
      </c>
      <c r="M276" s="26">
        <v>0</v>
      </c>
      <c r="N276" s="26">
        <v>0</v>
      </c>
      <c r="O276" s="26">
        <v>0</v>
      </c>
      <c r="P276" s="26">
        <v>0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1</v>
      </c>
      <c r="X276" s="26">
        <v>0</v>
      </c>
      <c r="Y276" s="26">
        <v>5</v>
      </c>
      <c r="Z276" s="26">
        <v>179</v>
      </c>
      <c r="AA276" s="26">
        <v>1</v>
      </c>
      <c r="AB276" s="26">
        <v>0</v>
      </c>
      <c r="AC276" s="26">
        <v>0</v>
      </c>
    </row>
    <row r="277" spans="3:29" x14ac:dyDescent="0.2">
      <c r="C277" s="34" t="b">
        <f t="shared" si="30"/>
        <v>0</v>
      </c>
      <c r="D277" s="34" t="b">
        <f t="shared" si="30"/>
        <v>0</v>
      </c>
      <c r="E277" s="34" t="b">
        <f t="shared" si="30"/>
        <v>0</v>
      </c>
      <c r="F277" s="34" t="b">
        <f t="shared" si="31"/>
        <v>0</v>
      </c>
      <c r="G277" s="34" t="b">
        <f t="shared" si="31"/>
        <v>0</v>
      </c>
      <c r="H277" s="34" t="b">
        <f t="shared" si="26"/>
        <v>0</v>
      </c>
      <c r="I277" s="34" t="b">
        <f t="shared" si="27"/>
        <v>0</v>
      </c>
      <c r="J277" s="34" t="b">
        <f t="shared" si="28"/>
        <v>0</v>
      </c>
      <c r="K277" s="34" t="b">
        <f t="shared" si="29"/>
        <v>0</v>
      </c>
      <c r="L277" s="26">
        <v>0</v>
      </c>
      <c r="M277" s="26">
        <v>0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5</v>
      </c>
      <c r="Z277" s="26">
        <v>180</v>
      </c>
      <c r="AA277" s="26">
        <v>0</v>
      </c>
      <c r="AB277" s="26">
        <v>0</v>
      </c>
      <c r="AC277" s="26">
        <v>0</v>
      </c>
    </row>
    <row r="278" spans="3:29" x14ac:dyDescent="0.2">
      <c r="C278" s="34" t="b">
        <f t="shared" si="30"/>
        <v>0</v>
      </c>
      <c r="D278" s="34" t="b">
        <f t="shared" si="30"/>
        <v>0</v>
      </c>
      <c r="E278" s="34" t="b">
        <f t="shared" si="30"/>
        <v>0</v>
      </c>
      <c r="F278" s="34" t="b">
        <f t="shared" si="31"/>
        <v>0</v>
      </c>
      <c r="G278" s="34" t="b">
        <f t="shared" si="31"/>
        <v>0</v>
      </c>
      <c r="H278" s="34" t="b">
        <f t="shared" si="26"/>
        <v>0</v>
      </c>
      <c r="I278" s="34" t="b">
        <f t="shared" si="27"/>
        <v>0</v>
      </c>
      <c r="J278" s="34" t="b">
        <f t="shared" si="28"/>
        <v>0</v>
      </c>
      <c r="K278" s="34" t="b">
        <f t="shared" si="29"/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5</v>
      </c>
      <c r="Z278" s="26">
        <v>181</v>
      </c>
      <c r="AA278" s="26">
        <v>0</v>
      </c>
      <c r="AB278" s="26">
        <v>0</v>
      </c>
      <c r="AC278" s="26">
        <v>0</v>
      </c>
    </row>
    <row r="279" spans="3:29" x14ac:dyDescent="0.2">
      <c r="C279" s="34" t="b">
        <f t="shared" si="30"/>
        <v>0</v>
      </c>
      <c r="D279" s="34" t="b">
        <f t="shared" si="30"/>
        <v>0</v>
      </c>
      <c r="E279" s="34" t="b">
        <f t="shared" si="30"/>
        <v>0</v>
      </c>
      <c r="F279" s="34" t="b">
        <f t="shared" si="31"/>
        <v>0</v>
      </c>
      <c r="G279" s="34" t="b">
        <f t="shared" si="31"/>
        <v>0</v>
      </c>
      <c r="H279" s="34" t="b">
        <f t="shared" si="26"/>
        <v>0</v>
      </c>
      <c r="I279" s="34" t="b">
        <f t="shared" si="27"/>
        <v>0</v>
      </c>
      <c r="J279" s="34" t="b">
        <f t="shared" si="28"/>
        <v>0</v>
      </c>
      <c r="K279" s="34" t="b">
        <f t="shared" si="29"/>
        <v>0</v>
      </c>
      <c r="L279" s="26">
        <v>0</v>
      </c>
      <c r="M279" s="26">
        <v>0</v>
      </c>
      <c r="N279" s="26">
        <v>0</v>
      </c>
      <c r="O279" s="26">
        <v>0</v>
      </c>
      <c r="P279" s="26">
        <v>0</v>
      </c>
      <c r="Q279" s="26">
        <v>0</v>
      </c>
      <c r="R279" s="26">
        <v>0</v>
      </c>
      <c r="S279" s="26">
        <v>0</v>
      </c>
      <c r="T279" s="26">
        <v>0</v>
      </c>
      <c r="U279" s="26">
        <v>0</v>
      </c>
      <c r="V279" s="26">
        <v>0</v>
      </c>
      <c r="W279" s="26">
        <v>0</v>
      </c>
      <c r="X279" s="26">
        <v>0</v>
      </c>
      <c r="Y279" s="26">
        <v>5</v>
      </c>
      <c r="Z279" s="26">
        <v>182</v>
      </c>
      <c r="AA279" s="26">
        <v>0</v>
      </c>
      <c r="AB279" s="26">
        <v>0</v>
      </c>
      <c r="AC279" s="26">
        <v>0</v>
      </c>
    </row>
    <row r="280" spans="3:29" x14ac:dyDescent="0.2">
      <c r="C280" s="34" t="b">
        <f t="shared" si="30"/>
        <v>0</v>
      </c>
      <c r="D280" s="34" t="b">
        <f t="shared" si="30"/>
        <v>0</v>
      </c>
      <c r="E280" s="34" t="b">
        <f t="shared" si="30"/>
        <v>0</v>
      </c>
      <c r="F280" s="34" t="b">
        <f t="shared" si="31"/>
        <v>0</v>
      </c>
      <c r="G280" s="34" t="b">
        <f t="shared" si="31"/>
        <v>0</v>
      </c>
      <c r="H280" s="34" t="b">
        <f t="shared" si="26"/>
        <v>0</v>
      </c>
      <c r="I280" s="34" t="b">
        <f t="shared" si="27"/>
        <v>0</v>
      </c>
      <c r="J280" s="34" t="b">
        <f t="shared" si="28"/>
        <v>0</v>
      </c>
      <c r="K280" s="34" t="b">
        <f t="shared" si="29"/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5</v>
      </c>
      <c r="Z280" s="26">
        <v>183</v>
      </c>
      <c r="AA280" s="26">
        <v>0</v>
      </c>
      <c r="AB280" s="26">
        <v>0</v>
      </c>
      <c r="AC280" s="26">
        <v>0</v>
      </c>
    </row>
    <row r="281" spans="3:29" x14ac:dyDescent="0.2">
      <c r="C281" s="34" t="b">
        <f t="shared" si="30"/>
        <v>0</v>
      </c>
      <c r="D281" s="34" t="b">
        <f t="shared" si="30"/>
        <v>0</v>
      </c>
      <c r="E281" s="34" t="b">
        <f t="shared" si="30"/>
        <v>0</v>
      </c>
      <c r="F281" s="34" t="b">
        <f t="shared" si="31"/>
        <v>0</v>
      </c>
      <c r="G281" s="34" t="b">
        <f t="shared" si="31"/>
        <v>0</v>
      </c>
      <c r="H281" s="34" t="b">
        <f t="shared" si="26"/>
        <v>0</v>
      </c>
      <c r="I281" s="34" t="b">
        <f t="shared" si="27"/>
        <v>0</v>
      </c>
      <c r="J281" s="34" t="b">
        <f t="shared" si="28"/>
        <v>0</v>
      </c>
      <c r="K281" s="34" t="b">
        <f t="shared" si="29"/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5</v>
      </c>
      <c r="Z281" s="26">
        <v>184</v>
      </c>
      <c r="AA281" s="26">
        <v>0</v>
      </c>
      <c r="AB281" s="26">
        <v>0</v>
      </c>
      <c r="AC281" s="26">
        <v>0</v>
      </c>
    </row>
    <row r="282" spans="3:29" x14ac:dyDescent="0.2">
      <c r="C282" s="34" t="b">
        <f t="shared" si="30"/>
        <v>0</v>
      </c>
      <c r="D282" s="34" t="b">
        <f t="shared" si="30"/>
        <v>0</v>
      </c>
      <c r="E282" s="34" t="b">
        <f t="shared" si="30"/>
        <v>0</v>
      </c>
      <c r="F282" s="34" t="b">
        <f t="shared" si="31"/>
        <v>0</v>
      </c>
      <c r="G282" s="34" t="b">
        <f t="shared" si="31"/>
        <v>0</v>
      </c>
      <c r="H282" s="34" t="b">
        <f t="shared" si="26"/>
        <v>0</v>
      </c>
      <c r="I282" s="34" t="b">
        <f t="shared" si="27"/>
        <v>0</v>
      </c>
      <c r="J282" s="34" t="b">
        <f t="shared" si="28"/>
        <v>0</v>
      </c>
      <c r="K282" s="34" t="b">
        <f t="shared" si="29"/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5</v>
      </c>
      <c r="Z282" s="26">
        <v>185</v>
      </c>
      <c r="AA282" s="26">
        <v>0</v>
      </c>
      <c r="AB282" s="26">
        <v>0</v>
      </c>
      <c r="AC282" s="26">
        <v>0</v>
      </c>
    </row>
    <row r="283" spans="3:29" x14ac:dyDescent="0.2">
      <c r="C283" s="34" t="b">
        <f t="shared" si="30"/>
        <v>0</v>
      </c>
      <c r="D283" s="34" t="b">
        <f t="shared" si="30"/>
        <v>0</v>
      </c>
      <c r="E283" s="34" t="b">
        <f t="shared" si="30"/>
        <v>0</v>
      </c>
      <c r="F283" s="34" t="b">
        <f t="shared" si="31"/>
        <v>0</v>
      </c>
      <c r="G283" s="34" t="b">
        <f t="shared" si="31"/>
        <v>0</v>
      </c>
      <c r="H283" s="34" t="b">
        <f t="shared" si="26"/>
        <v>0</v>
      </c>
      <c r="I283" s="34" t="b">
        <f t="shared" si="27"/>
        <v>0</v>
      </c>
      <c r="J283" s="34" t="b">
        <f t="shared" si="28"/>
        <v>0</v>
      </c>
      <c r="K283" s="34" t="b">
        <f t="shared" si="29"/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5</v>
      </c>
      <c r="Z283" s="26">
        <v>186</v>
      </c>
      <c r="AA283" s="26">
        <v>0</v>
      </c>
      <c r="AB283" s="26">
        <v>0</v>
      </c>
      <c r="AC283" s="26">
        <v>0</v>
      </c>
    </row>
    <row r="284" spans="3:29" x14ac:dyDescent="0.2">
      <c r="C284" s="34" t="b">
        <f t="shared" si="30"/>
        <v>0</v>
      </c>
      <c r="D284" s="34" t="b">
        <f t="shared" si="30"/>
        <v>0</v>
      </c>
      <c r="E284" s="34" t="b">
        <f t="shared" si="30"/>
        <v>0</v>
      </c>
      <c r="F284" s="34" t="b">
        <f t="shared" si="31"/>
        <v>0</v>
      </c>
      <c r="G284" s="34" t="b">
        <f t="shared" si="31"/>
        <v>0</v>
      </c>
      <c r="H284" s="34" t="b">
        <f t="shared" si="26"/>
        <v>0</v>
      </c>
      <c r="I284" s="34" t="b">
        <f t="shared" si="27"/>
        <v>0</v>
      </c>
      <c r="J284" s="34" t="b">
        <f t="shared" si="28"/>
        <v>0</v>
      </c>
      <c r="K284" s="34" t="b">
        <f t="shared" si="29"/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>
        <v>5</v>
      </c>
      <c r="Z284" s="26">
        <v>187</v>
      </c>
      <c r="AA284" s="26">
        <v>0</v>
      </c>
      <c r="AB284" s="26">
        <v>0</v>
      </c>
      <c r="AC284" s="26">
        <v>0</v>
      </c>
    </row>
    <row r="285" spans="3:29" x14ac:dyDescent="0.2">
      <c r="C285" s="34" t="b">
        <f t="shared" si="30"/>
        <v>0</v>
      </c>
      <c r="D285" s="34" t="b">
        <f t="shared" si="30"/>
        <v>0</v>
      </c>
      <c r="E285" s="34" t="b">
        <f t="shared" si="30"/>
        <v>0</v>
      </c>
      <c r="F285" s="34" t="b">
        <f t="shared" si="31"/>
        <v>0</v>
      </c>
      <c r="G285" s="34" t="b">
        <f t="shared" si="31"/>
        <v>0</v>
      </c>
      <c r="H285" s="34" t="b">
        <f t="shared" si="26"/>
        <v>0</v>
      </c>
      <c r="I285" s="34" t="b">
        <f t="shared" si="27"/>
        <v>0</v>
      </c>
      <c r="J285" s="34" t="b">
        <f t="shared" si="28"/>
        <v>0</v>
      </c>
      <c r="K285" s="34" t="b">
        <f t="shared" si="29"/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5</v>
      </c>
      <c r="Z285" s="26">
        <v>188</v>
      </c>
      <c r="AA285" s="26">
        <v>0</v>
      </c>
      <c r="AB285" s="26">
        <v>0</v>
      </c>
      <c r="AC285" s="26">
        <v>0</v>
      </c>
    </row>
    <row r="286" spans="3:29" x14ac:dyDescent="0.2">
      <c r="C286" s="34" t="b">
        <f t="shared" si="30"/>
        <v>0</v>
      </c>
      <c r="D286" s="34" t="b">
        <f t="shared" si="30"/>
        <v>0</v>
      </c>
      <c r="E286" s="34" t="b">
        <f t="shared" si="30"/>
        <v>0</v>
      </c>
      <c r="F286" s="34" t="b">
        <f t="shared" si="31"/>
        <v>0</v>
      </c>
      <c r="G286" s="34" t="b">
        <f t="shared" si="31"/>
        <v>0</v>
      </c>
      <c r="H286" s="34" t="b">
        <f t="shared" si="26"/>
        <v>0</v>
      </c>
      <c r="I286" s="34" t="b">
        <f t="shared" si="27"/>
        <v>0</v>
      </c>
      <c r="J286" s="34" t="b">
        <f t="shared" si="28"/>
        <v>0</v>
      </c>
      <c r="K286" s="34" t="b">
        <f t="shared" si="29"/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5</v>
      </c>
      <c r="Z286" s="26">
        <v>189</v>
      </c>
      <c r="AA286" s="26">
        <v>0</v>
      </c>
      <c r="AB286" s="26">
        <v>0</v>
      </c>
      <c r="AC286" s="26">
        <v>0</v>
      </c>
    </row>
    <row r="287" spans="3:29" x14ac:dyDescent="0.2">
      <c r="C287" s="34" t="b">
        <f t="shared" si="30"/>
        <v>0</v>
      </c>
      <c r="D287" s="34" t="b">
        <f t="shared" si="30"/>
        <v>0</v>
      </c>
      <c r="E287" s="34" t="b">
        <f t="shared" si="30"/>
        <v>0</v>
      </c>
      <c r="F287" s="34" t="b">
        <f t="shared" si="31"/>
        <v>0</v>
      </c>
      <c r="G287" s="34" t="b">
        <f t="shared" si="31"/>
        <v>0</v>
      </c>
      <c r="H287" s="34" t="b">
        <f t="shared" si="26"/>
        <v>0</v>
      </c>
      <c r="I287" s="34" t="b">
        <f t="shared" si="27"/>
        <v>0</v>
      </c>
      <c r="J287" s="34" t="b">
        <f t="shared" si="28"/>
        <v>0</v>
      </c>
      <c r="K287" s="34" t="b">
        <f t="shared" si="29"/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  <c r="V287" s="26">
        <v>0</v>
      </c>
      <c r="W287" s="26">
        <v>0</v>
      </c>
      <c r="X287" s="26">
        <v>0</v>
      </c>
      <c r="Y287" s="26">
        <v>5</v>
      </c>
      <c r="Z287" s="26">
        <v>190</v>
      </c>
      <c r="AA287" s="26">
        <v>0</v>
      </c>
      <c r="AB287" s="26">
        <v>0</v>
      </c>
      <c r="AC287" s="26">
        <v>0</v>
      </c>
    </row>
    <row r="288" spans="3:29" x14ac:dyDescent="0.2">
      <c r="C288" s="34" t="b">
        <f t="shared" si="30"/>
        <v>0</v>
      </c>
      <c r="D288" s="34" t="b">
        <f t="shared" si="30"/>
        <v>0</v>
      </c>
      <c r="E288" s="34" t="b">
        <f t="shared" si="30"/>
        <v>0</v>
      </c>
      <c r="F288" s="34" t="b">
        <f t="shared" si="31"/>
        <v>0</v>
      </c>
      <c r="G288" s="34" t="b">
        <f t="shared" si="31"/>
        <v>0</v>
      </c>
      <c r="H288" s="34" t="b">
        <f t="shared" si="26"/>
        <v>0</v>
      </c>
      <c r="I288" s="34" t="b">
        <f t="shared" si="27"/>
        <v>0</v>
      </c>
      <c r="J288" s="34" t="b">
        <f t="shared" si="28"/>
        <v>0</v>
      </c>
      <c r="K288" s="34" t="b">
        <f t="shared" si="29"/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>
        <v>5</v>
      </c>
      <c r="Z288" s="26">
        <v>191</v>
      </c>
      <c r="AA288" s="26">
        <v>0</v>
      </c>
      <c r="AB288" s="26">
        <v>0</v>
      </c>
      <c r="AC288" s="26">
        <v>0</v>
      </c>
    </row>
    <row r="289" spans="3:29" x14ac:dyDescent="0.2">
      <c r="C289" s="34" t="b">
        <f t="shared" si="30"/>
        <v>0</v>
      </c>
      <c r="D289" s="34" t="b">
        <f t="shared" si="30"/>
        <v>0</v>
      </c>
      <c r="E289" s="34" t="b">
        <f t="shared" si="30"/>
        <v>0</v>
      </c>
      <c r="F289" s="34" t="b">
        <f t="shared" si="31"/>
        <v>0</v>
      </c>
      <c r="G289" s="34" t="b">
        <f t="shared" si="31"/>
        <v>0</v>
      </c>
      <c r="H289" s="34" t="b">
        <f t="shared" si="26"/>
        <v>0</v>
      </c>
      <c r="I289" s="34" t="b">
        <f t="shared" si="27"/>
        <v>0</v>
      </c>
      <c r="J289" s="34" t="b">
        <f t="shared" si="28"/>
        <v>0</v>
      </c>
      <c r="K289" s="34" t="b">
        <f t="shared" si="29"/>
        <v>0</v>
      </c>
      <c r="L289" s="26">
        <v>0</v>
      </c>
      <c r="M289" s="26">
        <v>0</v>
      </c>
      <c r="N289" s="26">
        <v>0</v>
      </c>
      <c r="O289" s="26">
        <v>0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5</v>
      </c>
      <c r="Z289" s="26">
        <v>192</v>
      </c>
      <c r="AA289" s="26">
        <v>0</v>
      </c>
      <c r="AB289" s="26">
        <v>0</v>
      </c>
      <c r="AC289" s="26">
        <v>0</v>
      </c>
    </row>
    <row r="290" spans="3:29" x14ac:dyDescent="0.2">
      <c r="C290" s="34" t="b">
        <f t="shared" si="30"/>
        <v>0</v>
      </c>
      <c r="D290" s="34" t="b">
        <f t="shared" si="30"/>
        <v>0</v>
      </c>
      <c r="E290" s="34" t="b">
        <f t="shared" si="30"/>
        <v>0</v>
      </c>
      <c r="F290" s="34" t="b">
        <f t="shared" si="31"/>
        <v>0</v>
      </c>
      <c r="G290" s="34" t="b">
        <f t="shared" si="31"/>
        <v>0</v>
      </c>
      <c r="H290" s="34" t="b">
        <f t="shared" si="26"/>
        <v>0</v>
      </c>
      <c r="I290" s="34" t="b">
        <f t="shared" si="27"/>
        <v>0</v>
      </c>
      <c r="J290" s="34" t="b">
        <f t="shared" si="28"/>
        <v>0</v>
      </c>
      <c r="K290" s="34" t="b">
        <f t="shared" si="29"/>
        <v>1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5</v>
      </c>
      <c r="Z290" s="26">
        <v>193</v>
      </c>
      <c r="AA290" s="26">
        <v>1</v>
      </c>
      <c r="AB290" s="26">
        <v>0</v>
      </c>
      <c r="AC290" s="26">
        <v>0</v>
      </c>
    </row>
    <row r="291" spans="3:29" x14ac:dyDescent="0.2">
      <c r="C291" s="34" t="b">
        <f t="shared" si="30"/>
        <v>0</v>
      </c>
      <c r="D291" s="34" t="b">
        <f t="shared" si="30"/>
        <v>0</v>
      </c>
      <c r="E291" s="34" t="b">
        <f t="shared" si="30"/>
        <v>0</v>
      </c>
      <c r="F291" s="34" t="b">
        <f t="shared" si="31"/>
        <v>0</v>
      </c>
      <c r="G291" s="34" t="b">
        <f t="shared" si="31"/>
        <v>0</v>
      </c>
      <c r="H291" s="34" t="b">
        <f t="shared" si="26"/>
        <v>0</v>
      </c>
      <c r="I291" s="34" t="b">
        <f t="shared" si="27"/>
        <v>0</v>
      </c>
      <c r="J291" s="34" t="b">
        <f t="shared" si="28"/>
        <v>0</v>
      </c>
      <c r="K291" s="34" t="b">
        <f t="shared" si="29"/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>
        <v>5</v>
      </c>
      <c r="Z291" s="26">
        <v>194</v>
      </c>
      <c r="AA291" s="26">
        <v>0</v>
      </c>
      <c r="AB291" s="26">
        <v>0</v>
      </c>
      <c r="AC291" s="26">
        <v>0</v>
      </c>
    </row>
    <row r="292" spans="3:29" x14ac:dyDescent="0.2">
      <c r="C292" s="34" t="b">
        <f t="shared" si="30"/>
        <v>0</v>
      </c>
      <c r="D292" s="34" t="b">
        <f t="shared" si="30"/>
        <v>0</v>
      </c>
      <c r="E292" s="34" t="b">
        <f t="shared" si="30"/>
        <v>0</v>
      </c>
      <c r="F292" s="34" t="b">
        <f t="shared" si="31"/>
        <v>0</v>
      </c>
      <c r="G292" s="34" t="b">
        <f t="shared" si="31"/>
        <v>0</v>
      </c>
      <c r="H292" s="34" t="b">
        <f t="shared" si="26"/>
        <v>0</v>
      </c>
      <c r="I292" s="34" t="b">
        <f t="shared" si="27"/>
        <v>0</v>
      </c>
      <c r="J292" s="34" t="b">
        <f t="shared" si="28"/>
        <v>0</v>
      </c>
      <c r="K292" s="34" t="b">
        <f t="shared" si="29"/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5</v>
      </c>
      <c r="Z292" s="26">
        <v>195</v>
      </c>
      <c r="AA292" s="26">
        <v>0</v>
      </c>
      <c r="AB292" s="26">
        <v>0</v>
      </c>
      <c r="AC292" s="26">
        <v>0</v>
      </c>
    </row>
    <row r="293" spans="3:29" x14ac:dyDescent="0.2">
      <c r="C293" s="34" t="b">
        <f t="shared" si="30"/>
        <v>0</v>
      </c>
      <c r="D293" s="34" t="b">
        <f t="shared" si="30"/>
        <v>0</v>
      </c>
      <c r="E293" s="34" t="b">
        <f t="shared" si="30"/>
        <v>0</v>
      </c>
      <c r="F293" s="34" t="b">
        <f t="shared" si="31"/>
        <v>0</v>
      </c>
      <c r="G293" s="34" t="b">
        <f t="shared" si="31"/>
        <v>0</v>
      </c>
      <c r="H293" s="34" t="b">
        <f t="shared" si="26"/>
        <v>0</v>
      </c>
      <c r="I293" s="34" t="b">
        <f t="shared" si="27"/>
        <v>0</v>
      </c>
      <c r="J293" s="34" t="b">
        <f t="shared" si="28"/>
        <v>0</v>
      </c>
      <c r="K293" s="34" t="b">
        <f t="shared" si="29"/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5</v>
      </c>
      <c r="Z293" s="26">
        <v>196</v>
      </c>
      <c r="AA293" s="26">
        <v>0</v>
      </c>
      <c r="AB293" s="26">
        <v>0</v>
      </c>
      <c r="AC293" s="26">
        <v>0</v>
      </c>
    </row>
    <row r="294" spans="3:29" x14ac:dyDescent="0.2">
      <c r="C294" s="34" t="b">
        <f t="shared" si="30"/>
        <v>0</v>
      </c>
      <c r="D294" s="34" t="b">
        <f t="shared" si="30"/>
        <v>0</v>
      </c>
      <c r="E294" s="34" t="b">
        <f t="shared" si="30"/>
        <v>0</v>
      </c>
      <c r="F294" s="34" t="b">
        <f t="shared" si="31"/>
        <v>0</v>
      </c>
      <c r="G294" s="34" t="b">
        <f t="shared" si="31"/>
        <v>0</v>
      </c>
      <c r="H294" s="34" t="b">
        <f t="shared" si="26"/>
        <v>0</v>
      </c>
      <c r="I294" s="34" t="b">
        <f t="shared" si="27"/>
        <v>0</v>
      </c>
      <c r="J294" s="34" t="b">
        <f t="shared" si="28"/>
        <v>0</v>
      </c>
      <c r="K294" s="34" t="b">
        <f t="shared" si="29"/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5</v>
      </c>
      <c r="Z294" s="26">
        <v>197</v>
      </c>
      <c r="AA294" s="26">
        <v>0</v>
      </c>
      <c r="AB294" s="26">
        <v>0</v>
      </c>
      <c r="AC294" s="26">
        <v>0</v>
      </c>
    </row>
    <row r="295" spans="3:29" x14ac:dyDescent="0.2">
      <c r="C295" s="34" t="b">
        <f t="shared" si="30"/>
        <v>0</v>
      </c>
      <c r="D295" s="34" t="b">
        <f t="shared" si="30"/>
        <v>0</v>
      </c>
      <c r="E295" s="34" t="b">
        <f t="shared" si="30"/>
        <v>0</v>
      </c>
      <c r="F295" s="34" t="b">
        <f t="shared" si="31"/>
        <v>0</v>
      </c>
      <c r="G295" s="34" t="b">
        <f t="shared" si="31"/>
        <v>0</v>
      </c>
      <c r="H295" s="34" t="b">
        <f t="shared" si="26"/>
        <v>0</v>
      </c>
      <c r="I295" s="34" t="b">
        <f t="shared" si="27"/>
        <v>0</v>
      </c>
      <c r="J295" s="34" t="b">
        <f t="shared" si="28"/>
        <v>0</v>
      </c>
      <c r="K295" s="34" t="b">
        <f t="shared" si="29"/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5</v>
      </c>
      <c r="Z295" s="26">
        <v>198</v>
      </c>
      <c r="AA295" s="26">
        <v>0</v>
      </c>
      <c r="AB295" s="26">
        <v>0</v>
      </c>
      <c r="AC295" s="26">
        <v>0</v>
      </c>
    </row>
    <row r="296" spans="3:29" x14ac:dyDescent="0.2">
      <c r="C296" s="34" t="b">
        <f t="shared" si="30"/>
        <v>0</v>
      </c>
      <c r="D296" s="34" t="b">
        <f t="shared" si="30"/>
        <v>0</v>
      </c>
      <c r="E296" s="34" t="b">
        <f t="shared" si="30"/>
        <v>0</v>
      </c>
      <c r="F296" s="34" t="b">
        <f t="shared" si="31"/>
        <v>0</v>
      </c>
      <c r="G296" s="34" t="b">
        <f t="shared" si="31"/>
        <v>0</v>
      </c>
      <c r="H296" s="34" t="b">
        <f t="shared" si="26"/>
        <v>0</v>
      </c>
      <c r="I296" s="34" t="b">
        <f t="shared" si="27"/>
        <v>0</v>
      </c>
      <c r="J296" s="34" t="b">
        <f t="shared" si="28"/>
        <v>0</v>
      </c>
      <c r="K296" s="34" t="b">
        <f t="shared" si="29"/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5</v>
      </c>
      <c r="Z296" s="26">
        <v>199</v>
      </c>
      <c r="AA296" s="26">
        <v>0</v>
      </c>
      <c r="AB296" s="26">
        <v>0</v>
      </c>
      <c r="AC296" s="26">
        <v>0</v>
      </c>
    </row>
    <row r="297" spans="3:29" x14ac:dyDescent="0.2">
      <c r="C297" s="34" t="b">
        <f t="shared" si="30"/>
        <v>0</v>
      </c>
      <c r="D297" s="34" t="b">
        <f t="shared" si="30"/>
        <v>0</v>
      </c>
      <c r="E297" s="34" t="b">
        <f t="shared" si="30"/>
        <v>0</v>
      </c>
      <c r="F297" s="34" t="b">
        <f t="shared" si="31"/>
        <v>0</v>
      </c>
      <c r="G297" s="34" t="b">
        <f t="shared" si="31"/>
        <v>0</v>
      </c>
      <c r="H297" s="34" t="b">
        <f t="shared" si="26"/>
        <v>0</v>
      </c>
      <c r="I297" s="34" t="b">
        <f t="shared" si="27"/>
        <v>0</v>
      </c>
      <c r="J297" s="34" t="b">
        <f t="shared" si="28"/>
        <v>0</v>
      </c>
      <c r="K297" s="34" t="b">
        <f t="shared" si="29"/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Y297" s="26">
        <v>5</v>
      </c>
      <c r="Z297" s="26">
        <v>200</v>
      </c>
      <c r="AA297" s="26">
        <v>0</v>
      </c>
      <c r="AB297" s="26">
        <v>0</v>
      </c>
      <c r="AC297" s="26">
        <v>0</v>
      </c>
    </row>
    <row r="298" spans="3:29" x14ac:dyDescent="0.2">
      <c r="C298" s="34" t="b">
        <f t="shared" si="30"/>
        <v>0</v>
      </c>
      <c r="D298" s="34" t="b">
        <f t="shared" si="30"/>
        <v>0</v>
      </c>
      <c r="E298" s="34" t="b">
        <f t="shared" si="30"/>
        <v>0</v>
      </c>
      <c r="F298" s="34" t="b">
        <f t="shared" si="31"/>
        <v>0</v>
      </c>
      <c r="G298" s="34" t="b">
        <f t="shared" si="31"/>
        <v>0</v>
      </c>
      <c r="H298" s="34" t="b">
        <f t="shared" si="26"/>
        <v>0</v>
      </c>
      <c r="I298" s="34" t="b">
        <f t="shared" si="27"/>
        <v>0</v>
      </c>
      <c r="J298" s="34" t="b">
        <f t="shared" si="28"/>
        <v>0</v>
      </c>
      <c r="K298" s="34" t="b">
        <f t="shared" si="29"/>
        <v>0</v>
      </c>
      <c r="L298" s="26">
        <v>0</v>
      </c>
      <c r="M298" s="26">
        <v>0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5</v>
      </c>
      <c r="Z298" s="26">
        <v>201</v>
      </c>
      <c r="AA298" s="26">
        <v>0</v>
      </c>
      <c r="AB298" s="26">
        <v>0</v>
      </c>
      <c r="AC298" s="26">
        <v>0</v>
      </c>
    </row>
    <row r="299" spans="3:29" x14ac:dyDescent="0.2">
      <c r="C299" s="34" t="b">
        <f t="shared" si="30"/>
        <v>0</v>
      </c>
      <c r="D299" s="34" t="b">
        <f t="shared" si="30"/>
        <v>0</v>
      </c>
      <c r="E299" s="34" t="b">
        <f t="shared" si="30"/>
        <v>0</v>
      </c>
      <c r="F299" s="34" t="b">
        <f t="shared" si="31"/>
        <v>0</v>
      </c>
      <c r="G299" s="34" t="b">
        <f t="shared" si="31"/>
        <v>0</v>
      </c>
      <c r="H299" s="34" t="b">
        <f t="shared" si="26"/>
        <v>0</v>
      </c>
      <c r="I299" s="34" t="b">
        <f t="shared" si="27"/>
        <v>0</v>
      </c>
      <c r="J299" s="34" t="b">
        <f t="shared" si="28"/>
        <v>0</v>
      </c>
      <c r="K299" s="34" t="b">
        <f t="shared" si="29"/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5</v>
      </c>
      <c r="Z299" s="26">
        <v>202</v>
      </c>
      <c r="AA299" s="26">
        <v>0</v>
      </c>
      <c r="AB299" s="26">
        <v>0</v>
      </c>
      <c r="AC299" s="26">
        <v>0</v>
      </c>
    </row>
    <row r="300" spans="3:29" x14ac:dyDescent="0.2">
      <c r="C300" s="34" t="b">
        <f t="shared" si="30"/>
        <v>0</v>
      </c>
      <c r="D300" s="34" t="b">
        <f t="shared" si="30"/>
        <v>0</v>
      </c>
      <c r="E300" s="34" t="b">
        <f t="shared" si="30"/>
        <v>0</v>
      </c>
      <c r="F300" s="34" t="b">
        <f t="shared" si="31"/>
        <v>0</v>
      </c>
      <c r="G300" s="34" t="b">
        <f t="shared" si="31"/>
        <v>0</v>
      </c>
      <c r="H300" s="34" t="b">
        <f t="shared" si="26"/>
        <v>0</v>
      </c>
      <c r="I300" s="34" t="b">
        <f t="shared" si="27"/>
        <v>0</v>
      </c>
      <c r="J300" s="34" t="b">
        <f t="shared" si="28"/>
        <v>0</v>
      </c>
      <c r="K300" s="34" t="b">
        <f t="shared" si="29"/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5</v>
      </c>
      <c r="Z300" s="26">
        <v>203</v>
      </c>
      <c r="AA300" s="26">
        <v>0</v>
      </c>
      <c r="AB300" s="26">
        <v>0</v>
      </c>
      <c r="AC300" s="26">
        <v>0</v>
      </c>
    </row>
    <row r="301" spans="3:29" x14ac:dyDescent="0.2">
      <c r="C301" s="34" t="b">
        <f t="shared" si="30"/>
        <v>0</v>
      </c>
      <c r="D301" s="34" t="b">
        <f t="shared" si="30"/>
        <v>0</v>
      </c>
      <c r="E301" s="34" t="b">
        <f t="shared" si="30"/>
        <v>0</v>
      </c>
      <c r="F301" s="34" t="b">
        <f t="shared" si="31"/>
        <v>0</v>
      </c>
      <c r="G301" s="34" t="b">
        <f t="shared" si="31"/>
        <v>0</v>
      </c>
      <c r="H301" s="34" t="b">
        <f t="shared" si="26"/>
        <v>0</v>
      </c>
      <c r="I301" s="34" t="b">
        <f t="shared" si="27"/>
        <v>0</v>
      </c>
      <c r="J301" s="34" t="b">
        <f t="shared" si="28"/>
        <v>0</v>
      </c>
      <c r="K301" s="34" t="b">
        <f t="shared" si="29"/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5</v>
      </c>
      <c r="Z301" s="26">
        <v>204</v>
      </c>
      <c r="AA301" s="26">
        <v>0</v>
      </c>
      <c r="AB301" s="26">
        <v>0</v>
      </c>
      <c r="AC301" s="26">
        <v>0</v>
      </c>
    </row>
    <row r="302" spans="3:29" x14ac:dyDescent="0.2">
      <c r="C302" s="34" t="b">
        <f t="shared" si="30"/>
        <v>0</v>
      </c>
      <c r="D302" s="34" t="b">
        <f t="shared" si="30"/>
        <v>0</v>
      </c>
      <c r="E302" s="34" t="b">
        <f t="shared" si="30"/>
        <v>0</v>
      </c>
      <c r="F302" s="34" t="b">
        <f t="shared" si="31"/>
        <v>0</v>
      </c>
      <c r="G302" s="34" t="b">
        <f t="shared" si="31"/>
        <v>0</v>
      </c>
      <c r="H302" s="34" t="b">
        <f t="shared" si="26"/>
        <v>0</v>
      </c>
      <c r="I302" s="34" t="b">
        <f t="shared" si="27"/>
        <v>0</v>
      </c>
      <c r="J302" s="34" t="b">
        <f t="shared" si="28"/>
        <v>0</v>
      </c>
      <c r="K302" s="34" t="b">
        <f t="shared" si="29"/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5</v>
      </c>
      <c r="Z302" s="26">
        <v>205</v>
      </c>
      <c r="AA302" s="26">
        <v>0</v>
      </c>
      <c r="AB302" s="26">
        <v>0</v>
      </c>
      <c r="AC302" s="26">
        <v>0</v>
      </c>
    </row>
    <row r="303" spans="3:29" x14ac:dyDescent="0.2">
      <c r="C303" s="34" t="b">
        <f t="shared" si="30"/>
        <v>0</v>
      </c>
      <c r="D303" s="34" t="b">
        <f t="shared" si="30"/>
        <v>0</v>
      </c>
      <c r="E303" s="34" t="b">
        <f t="shared" si="30"/>
        <v>0</v>
      </c>
      <c r="F303" s="34" t="b">
        <f t="shared" si="31"/>
        <v>0</v>
      </c>
      <c r="G303" s="34" t="b">
        <f t="shared" si="31"/>
        <v>0</v>
      </c>
      <c r="H303" s="34" t="b">
        <f t="shared" si="26"/>
        <v>0</v>
      </c>
      <c r="I303" s="34" t="b">
        <f t="shared" si="27"/>
        <v>0</v>
      </c>
      <c r="J303" s="34" t="b">
        <f t="shared" si="28"/>
        <v>0</v>
      </c>
      <c r="K303" s="34" t="b">
        <f t="shared" si="29"/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5</v>
      </c>
      <c r="Z303" s="26">
        <v>206</v>
      </c>
      <c r="AA303" s="26">
        <v>0</v>
      </c>
      <c r="AB303" s="26">
        <v>0</v>
      </c>
      <c r="AC303" s="26">
        <v>0</v>
      </c>
    </row>
    <row r="304" spans="3:29" x14ac:dyDescent="0.2">
      <c r="C304" s="34" t="b">
        <f t="shared" si="30"/>
        <v>0</v>
      </c>
      <c r="D304" s="34" t="b">
        <f t="shared" si="30"/>
        <v>0</v>
      </c>
      <c r="E304" s="34" t="b">
        <f t="shared" si="30"/>
        <v>0</v>
      </c>
      <c r="F304" s="34" t="b">
        <f t="shared" si="31"/>
        <v>0</v>
      </c>
      <c r="G304" s="34" t="b">
        <f t="shared" si="31"/>
        <v>0</v>
      </c>
      <c r="H304" s="34" t="b">
        <f t="shared" si="26"/>
        <v>0</v>
      </c>
      <c r="I304" s="34" t="b">
        <f t="shared" si="27"/>
        <v>0</v>
      </c>
      <c r="J304" s="34" t="b">
        <f t="shared" si="28"/>
        <v>0</v>
      </c>
      <c r="K304" s="34" t="b">
        <f t="shared" si="29"/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>
        <v>5</v>
      </c>
      <c r="Z304" s="26">
        <v>207</v>
      </c>
      <c r="AA304" s="26">
        <v>0</v>
      </c>
      <c r="AB304" s="26">
        <v>0</v>
      </c>
      <c r="AC304" s="26">
        <v>0</v>
      </c>
    </row>
    <row r="305" spans="3:29" x14ac:dyDescent="0.2">
      <c r="C305" s="34" t="b">
        <f t="shared" si="30"/>
        <v>0</v>
      </c>
      <c r="D305" s="34" t="b">
        <f t="shared" si="30"/>
        <v>0</v>
      </c>
      <c r="E305" s="34" t="b">
        <f t="shared" si="30"/>
        <v>0</v>
      </c>
      <c r="F305" s="34" t="b">
        <f t="shared" si="31"/>
        <v>0</v>
      </c>
      <c r="G305" s="34" t="b">
        <f t="shared" si="31"/>
        <v>0</v>
      </c>
      <c r="H305" s="34" t="b">
        <f t="shared" si="26"/>
        <v>0</v>
      </c>
      <c r="I305" s="34" t="b">
        <f t="shared" si="27"/>
        <v>0</v>
      </c>
      <c r="J305" s="34" t="b">
        <f t="shared" si="28"/>
        <v>0</v>
      </c>
      <c r="K305" s="34" t="b">
        <f t="shared" si="29"/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5</v>
      </c>
      <c r="Z305" s="26">
        <v>208</v>
      </c>
      <c r="AA305" s="26">
        <v>0</v>
      </c>
      <c r="AB305" s="26">
        <v>0</v>
      </c>
      <c r="AC305" s="26">
        <v>0</v>
      </c>
    </row>
    <row r="306" spans="3:29" x14ac:dyDescent="0.2">
      <c r="C306" s="34" t="b">
        <f t="shared" si="30"/>
        <v>0</v>
      </c>
      <c r="D306" s="34" t="b">
        <f t="shared" si="30"/>
        <v>0</v>
      </c>
      <c r="E306" s="34" t="b">
        <f t="shared" si="30"/>
        <v>0</v>
      </c>
      <c r="F306" s="34" t="b">
        <f t="shared" si="31"/>
        <v>0</v>
      </c>
      <c r="G306" s="34" t="b">
        <f t="shared" si="31"/>
        <v>0</v>
      </c>
      <c r="H306" s="34" t="b">
        <f t="shared" si="26"/>
        <v>0</v>
      </c>
      <c r="I306" s="34" t="b">
        <f t="shared" si="27"/>
        <v>0</v>
      </c>
      <c r="J306" s="34" t="b">
        <f t="shared" si="28"/>
        <v>0</v>
      </c>
      <c r="K306" s="34" t="b">
        <f t="shared" si="29"/>
        <v>0</v>
      </c>
      <c r="L306" s="26">
        <v>0</v>
      </c>
      <c r="M306" s="26">
        <v>0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>
        <v>5</v>
      </c>
      <c r="Z306" s="26">
        <v>209</v>
      </c>
      <c r="AA306" s="26">
        <v>0</v>
      </c>
      <c r="AB306" s="26">
        <v>0</v>
      </c>
      <c r="AC306" s="26">
        <v>0</v>
      </c>
    </row>
    <row r="307" spans="3:29" x14ac:dyDescent="0.2">
      <c r="C307" s="34" t="b">
        <f t="shared" si="30"/>
        <v>0</v>
      </c>
      <c r="D307" s="34" t="b">
        <f t="shared" si="30"/>
        <v>0</v>
      </c>
      <c r="E307" s="34" t="b">
        <f t="shared" si="30"/>
        <v>0</v>
      </c>
      <c r="F307" s="34" t="b">
        <f t="shared" si="31"/>
        <v>0</v>
      </c>
      <c r="G307" s="34" t="b">
        <f t="shared" si="31"/>
        <v>0</v>
      </c>
      <c r="H307" s="34" t="b">
        <f t="shared" si="26"/>
        <v>0</v>
      </c>
      <c r="I307" s="34" t="b">
        <f t="shared" si="27"/>
        <v>0</v>
      </c>
      <c r="J307" s="34" t="b">
        <f t="shared" si="28"/>
        <v>0</v>
      </c>
      <c r="K307" s="34" t="b">
        <f t="shared" si="29"/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5</v>
      </c>
      <c r="Z307" s="26">
        <v>210</v>
      </c>
      <c r="AA307" s="26">
        <v>0</v>
      </c>
      <c r="AB307" s="26">
        <v>0</v>
      </c>
      <c r="AC307" s="26">
        <v>0</v>
      </c>
    </row>
    <row r="308" spans="3:29" x14ac:dyDescent="0.2">
      <c r="C308" s="34" t="b">
        <f t="shared" si="30"/>
        <v>0</v>
      </c>
      <c r="D308" s="34" t="b">
        <f t="shared" si="30"/>
        <v>0</v>
      </c>
      <c r="E308" s="34" t="b">
        <f t="shared" si="30"/>
        <v>0</v>
      </c>
      <c r="F308" s="34" t="b">
        <f t="shared" si="31"/>
        <v>0</v>
      </c>
      <c r="G308" s="34" t="b">
        <f t="shared" si="31"/>
        <v>0</v>
      </c>
      <c r="H308" s="34" t="b">
        <f t="shared" si="26"/>
        <v>0</v>
      </c>
      <c r="I308" s="34" t="b">
        <f t="shared" si="27"/>
        <v>0</v>
      </c>
      <c r="J308" s="34" t="b">
        <f t="shared" si="28"/>
        <v>0</v>
      </c>
      <c r="K308" s="34" t="b">
        <f t="shared" si="29"/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  <c r="S308" s="26">
        <v>0</v>
      </c>
      <c r="T308" s="26">
        <v>0</v>
      </c>
      <c r="U308" s="26">
        <v>0</v>
      </c>
      <c r="V308" s="26">
        <v>0</v>
      </c>
      <c r="W308" s="26">
        <v>0</v>
      </c>
      <c r="X308" s="26">
        <v>0</v>
      </c>
      <c r="Y308" s="26">
        <v>5</v>
      </c>
      <c r="Z308" s="26">
        <v>211</v>
      </c>
      <c r="AA308" s="26">
        <v>0</v>
      </c>
      <c r="AB308" s="26">
        <v>0</v>
      </c>
      <c r="AC308" s="26">
        <v>0</v>
      </c>
    </row>
    <row r="309" spans="3:29" x14ac:dyDescent="0.2">
      <c r="C309" s="34" t="b">
        <f t="shared" si="30"/>
        <v>0</v>
      </c>
      <c r="D309" s="34" t="b">
        <f t="shared" si="30"/>
        <v>0</v>
      </c>
      <c r="E309" s="34" t="b">
        <f t="shared" si="30"/>
        <v>0</v>
      </c>
      <c r="F309" s="34" t="b">
        <f t="shared" si="31"/>
        <v>0</v>
      </c>
      <c r="G309" s="34" t="b">
        <f t="shared" si="31"/>
        <v>0</v>
      </c>
      <c r="H309" s="34" t="b">
        <f t="shared" si="26"/>
        <v>0</v>
      </c>
      <c r="I309" s="34" t="b">
        <f t="shared" si="27"/>
        <v>0</v>
      </c>
      <c r="J309" s="34" t="b">
        <f t="shared" si="28"/>
        <v>0</v>
      </c>
      <c r="K309" s="34" t="b">
        <f t="shared" si="29"/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0</v>
      </c>
      <c r="V309" s="26">
        <v>0</v>
      </c>
      <c r="W309" s="26">
        <v>0</v>
      </c>
      <c r="X309" s="26">
        <v>0</v>
      </c>
      <c r="Y309" s="26">
        <v>5</v>
      </c>
      <c r="Z309" s="26">
        <v>212</v>
      </c>
      <c r="AA309" s="26">
        <v>0</v>
      </c>
      <c r="AB309" s="26">
        <v>0</v>
      </c>
      <c r="AC309" s="26">
        <v>0</v>
      </c>
    </row>
    <row r="310" spans="3:29" x14ac:dyDescent="0.2">
      <c r="C310" s="34" t="b">
        <f t="shared" si="30"/>
        <v>0</v>
      </c>
      <c r="D310" s="34" t="b">
        <f t="shared" si="30"/>
        <v>0</v>
      </c>
      <c r="E310" s="34" t="b">
        <f t="shared" si="30"/>
        <v>0</v>
      </c>
      <c r="F310" s="34" t="b">
        <f t="shared" si="31"/>
        <v>0</v>
      </c>
      <c r="G310" s="34" t="b">
        <f t="shared" si="31"/>
        <v>0</v>
      </c>
      <c r="H310" s="34" t="b">
        <f t="shared" si="26"/>
        <v>0</v>
      </c>
      <c r="I310" s="34" t="b">
        <f t="shared" si="27"/>
        <v>0</v>
      </c>
      <c r="J310" s="34" t="b">
        <f t="shared" si="28"/>
        <v>0</v>
      </c>
      <c r="K310" s="34" t="b">
        <f t="shared" si="29"/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5</v>
      </c>
      <c r="Z310" s="26">
        <v>213</v>
      </c>
      <c r="AA310" s="26">
        <v>0</v>
      </c>
      <c r="AB310" s="26">
        <v>0</v>
      </c>
      <c r="AC310" s="26">
        <v>0</v>
      </c>
    </row>
    <row r="311" spans="3:29" x14ac:dyDescent="0.2">
      <c r="C311" s="34" t="b">
        <f t="shared" si="30"/>
        <v>0</v>
      </c>
      <c r="D311" s="34" t="b">
        <f t="shared" si="30"/>
        <v>0</v>
      </c>
      <c r="E311" s="34" t="b">
        <f t="shared" si="30"/>
        <v>0</v>
      </c>
      <c r="F311" s="34" t="b">
        <f t="shared" si="31"/>
        <v>0</v>
      </c>
      <c r="G311" s="34" t="b">
        <f t="shared" si="31"/>
        <v>0</v>
      </c>
      <c r="H311" s="34" t="b">
        <f t="shared" si="26"/>
        <v>0</v>
      </c>
      <c r="I311" s="34" t="b">
        <f t="shared" si="27"/>
        <v>0</v>
      </c>
      <c r="J311" s="34" t="b">
        <f t="shared" si="28"/>
        <v>0</v>
      </c>
      <c r="K311" s="34" t="b">
        <f t="shared" si="29"/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  <c r="S311" s="26">
        <v>0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Y311" s="26">
        <v>5</v>
      </c>
      <c r="Z311" s="26">
        <v>214</v>
      </c>
      <c r="AA311" s="26">
        <v>0</v>
      </c>
      <c r="AB311" s="26">
        <v>0</v>
      </c>
      <c r="AC311" s="26">
        <v>0</v>
      </c>
    </row>
    <row r="312" spans="3:29" x14ac:dyDescent="0.2">
      <c r="C312" s="34" t="b">
        <f t="shared" si="30"/>
        <v>0</v>
      </c>
      <c r="D312" s="34" t="b">
        <f t="shared" si="30"/>
        <v>0</v>
      </c>
      <c r="E312" s="34" t="b">
        <f t="shared" si="30"/>
        <v>0</v>
      </c>
      <c r="F312" s="34" t="b">
        <f t="shared" si="31"/>
        <v>0</v>
      </c>
      <c r="G312" s="34" t="b">
        <f t="shared" si="31"/>
        <v>0</v>
      </c>
      <c r="H312" s="34" t="b">
        <f t="shared" si="26"/>
        <v>0</v>
      </c>
      <c r="I312" s="34" t="b">
        <f t="shared" si="27"/>
        <v>0</v>
      </c>
      <c r="J312" s="34" t="b">
        <f t="shared" si="28"/>
        <v>0</v>
      </c>
      <c r="K312" s="34" t="b">
        <f t="shared" si="29"/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>
        <v>5</v>
      </c>
      <c r="Z312" s="26">
        <v>215</v>
      </c>
      <c r="AA312" s="26">
        <v>0</v>
      </c>
      <c r="AB312" s="26">
        <v>0</v>
      </c>
      <c r="AC312" s="26">
        <v>0</v>
      </c>
    </row>
    <row r="313" spans="3:29" x14ac:dyDescent="0.2">
      <c r="C313" s="34" t="b">
        <f t="shared" si="30"/>
        <v>0</v>
      </c>
      <c r="D313" s="34" t="b">
        <f t="shared" si="30"/>
        <v>0</v>
      </c>
      <c r="E313" s="34" t="b">
        <f t="shared" si="30"/>
        <v>0</v>
      </c>
      <c r="F313" s="34" t="b">
        <f t="shared" si="31"/>
        <v>0</v>
      </c>
      <c r="G313" s="34" t="b">
        <f t="shared" si="31"/>
        <v>0</v>
      </c>
      <c r="H313" s="34" t="b">
        <f t="shared" si="26"/>
        <v>0</v>
      </c>
      <c r="I313" s="34" t="b">
        <f t="shared" si="27"/>
        <v>0</v>
      </c>
      <c r="J313" s="34" t="b">
        <f t="shared" si="28"/>
        <v>0</v>
      </c>
      <c r="K313" s="34" t="b">
        <f t="shared" si="29"/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  <c r="S313" s="26">
        <v>0</v>
      </c>
      <c r="T313" s="26">
        <v>0</v>
      </c>
      <c r="U313" s="26">
        <v>0</v>
      </c>
      <c r="V313" s="26">
        <v>0</v>
      </c>
      <c r="W313" s="26">
        <v>0</v>
      </c>
      <c r="X313" s="26">
        <v>0</v>
      </c>
      <c r="Y313" s="26">
        <v>5</v>
      </c>
      <c r="Z313" s="26">
        <v>216</v>
      </c>
      <c r="AA313" s="26">
        <v>0</v>
      </c>
      <c r="AB313" s="26">
        <v>0</v>
      </c>
      <c r="AC313" s="26">
        <v>0</v>
      </c>
    </row>
    <row r="314" spans="3:29" x14ac:dyDescent="0.2">
      <c r="C314" s="34" t="b">
        <f t="shared" si="30"/>
        <v>0</v>
      </c>
      <c r="D314" s="34" t="b">
        <f t="shared" si="30"/>
        <v>0</v>
      </c>
      <c r="E314" s="34" t="b">
        <f t="shared" si="30"/>
        <v>0</v>
      </c>
      <c r="F314" s="34" t="b">
        <f t="shared" si="31"/>
        <v>0</v>
      </c>
      <c r="G314" s="34" t="b">
        <f t="shared" si="31"/>
        <v>0</v>
      </c>
      <c r="H314" s="34" t="b">
        <f t="shared" si="26"/>
        <v>0</v>
      </c>
      <c r="I314" s="34" t="b">
        <f t="shared" si="27"/>
        <v>0</v>
      </c>
      <c r="J314" s="34" t="b">
        <f t="shared" si="28"/>
        <v>0</v>
      </c>
      <c r="K314" s="34" t="b">
        <f t="shared" si="29"/>
        <v>1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5</v>
      </c>
      <c r="Z314" s="26">
        <v>217</v>
      </c>
      <c r="AA314" s="26">
        <v>1</v>
      </c>
      <c r="AB314" s="26">
        <v>0</v>
      </c>
      <c r="AC314" s="26">
        <v>0</v>
      </c>
    </row>
    <row r="315" spans="3:29" x14ac:dyDescent="0.2">
      <c r="C315" s="34" t="b">
        <f t="shared" si="30"/>
        <v>0</v>
      </c>
      <c r="D315" s="34" t="b">
        <f t="shared" si="30"/>
        <v>0</v>
      </c>
      <c r="E315" s="34" t="b">
        <f t="shared" si="30"/>
        <v>0</v>
      </c>
      <c r="F315" s="34" t="b">
        <f t="shared" si="31"/>
        <v>0</v>
      </c>
      <c r="G315" s="34" t="b">
        <f t="shared" si="31"/>
        <v>0</v>
      </c>
      <c r="H315" s="34" t="b">
        <f t="shared" si="26"/>
        <v>0</v>
      </c>
      <c r="I315" s="34" t="b">
        <f t="shared" si="27"/>
        <v>0</v>
      </c>
      <c r="J315" s="34" t="b">
        <f t="shared" si="28"/>
        <v>0</v>
      </c>
      <c r="K315" s="34" t="b">
        <f t="shared" si="29"/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  <c r="S315" s="26">
        <v>0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5</v>
      </c>
      <c r="Z315" s="26">
        <v>218</v>
      </c>
      <c r="AA315" s="26">
        <v>0</v>
      </c>
      <c r="AB315" s="26">
        <v>0</v>
      </c>
      <c r="AC315" s="26">
        <v>0</v>
      </c>
    </row>
    <row r="316" spans="3:29" x14ac:dyDescent="0.2">
      <c r="C316" s="34" t="b">
        <f t="shared" si="30"/>
        <v>0</v>
      </c>
      <c r="D316" s="34" t="b">
        <f t="shared" si="30"/>
        <v>0</v>
      </c>
      <c r="E316" s="34" t="b">
        <f t="shared" si="30"/>
        <v>0</v>
      </c>
      <c r="F316" s="34" t="b">
        <f t="shared" si="31"/>
        <v>0</v>
      </c>
      <c r="G316" s="34" t="b">
        <f t="shared" si="31"/>
        <v>0</v>
      </c>
      <c r="H316" s="34" t="b">
        <f t="shared" si="26"/>
        <v>0</v>
      </c>
      <c r="I316" s="34" t="b">
        <f t="shared" si="27"/>
        <v>0</v>
      </c>
      <c r="J316" s="34" t="b">
        <f t="shared" si="28"/>
        <v>0</v>
      </c>
      <c r="K316" s="34" t="b">
        <f t="shared" si="29"/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  <c r="S316" s="26">
        <v>0</v>
      </c>
      <c r="T316" s="26">
        <v>0</v>
      </c>
      <c r="U316" s="26">
        <v>0</v>
      </c>
      <c r="V316" s="26">
        <v>0</v>
      </c>
      <c r="W316" s="26">
        <v>0</v>
      </c>
      <c r="X316" s="26">
        <v>0</v>
      </c>
      <c r="Y316" s="26">
        <v>5</v>
      </c>
      <c r="Z316" s="26">
        <v>219</v>
      </c>
      <c r="AA316" s="26">
        <v>0</v>
      </c>
      <c r="AB316" s="26">
        <v>0</v>
      </c>
      <c r="AC316" s="26">
        <v>0</v>
      </c>
    </row>
    <row r="317" spans="3:29" x14ac:dyDescent="0.2">
      <c r="C317" s="34" t="b">
        <f t="shared" si="30"/>
        <v>0</v>
      </c>
      <c r="D317" s="34" t="b">
        <f t="shared" si="30"/>
        <v>0</v>
      </c>
      <c r="E317" s="34" t="b">
        <f t="shared" si="30"/>
        <v>0</v>
      </c>
      <c r="F317" s="34" t="b">
        <f t="shared" si="31"/>
        <v>0</v>
      </c>
      <c r="G317" s="34" t="b">
        <f t="shared" si="31"/>
        <v>0</v>
      </c>
      <c r="H317" s="34" t="b">
        <f t="shared" si="26"/>
        <v>0</v>
      </c>
      <c r="I317" s="34" t="b">
        <f t="shared" si="27"/>
        <v>0</v>
      </c>
      <c r="J317" s="34" t="b">
        <f t="shared" si="28"/>
        <v>0</v>
      </c>
      <c r="K317" s="34" t="b">
        <f t="shared" si="29"/>
        <v>0</v>
      </c>
      <c r="L317" s="26">
        <v>0</v>
      </c>
      <c r="M317" s="26">
        <v>0</v>
      </c>
      <c r="N317" s="26">
        <v>0</v>
      </c>
      <c r="O317" s="26">
        <v>0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5</v>
      </c>
      <c r="Z317" s="26">
        <v>220</v>
      </c>
      <c r="AA317" s="26">
        <v>0</v>
      </c>
      <c r="AB317" s="26">
        <v>0</v>
      </c>
      <c r="AC317" s="26">
        <v>0</v>
      </c>
    </row>
    <row r="318" spans="3:29" x14ac:dyDescent="0.2">
      <c r="C318" s="34" t="b">
        <f t="shared" si="30"/>
        <v>0</v>
      </c>
      <c r="D318" s="34" t="b">
        <f t="shared" si="30"/>
        <v>0</v>
      </c>
      <c r="E318" s="34" t="b">
        <f t="shared" si="30"/>
        <v>0</v>
      </c>
      <c r="F318" s="34" t="b">
        <f t="shared" si="31"/>
        <v>0</v>
      </c>
      <c r="G318" s="34" t="b">
        <f t="shared" si="31"/>
        <v>0</v>
      </c>
      <c r="H318" s="34" t="b">
        <f t="shared" si="26"/>
        <v>0</v>
      </c>
      <c r="I318" s="34" t="b">
        <f t="shared" si="27"/>
        <v>0</v>
      </c>
      <c r="J318" s="34" t="b">
        <f t="shared" si="28"/>
        <v>0</v>
      </c>
      <c r="K318" s="34" t="b">
        <f t="shared" si="29"/>
        <v>0</v>
      </c>
      <c r="L318" s="26">
        <v>0</v>
      </c>
      <c r="M318" s="26">
        <v>0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5</v>
      </c>
      <c r="Z318" s="26">
        <v>221</v>
      </c>
      <c r="AA318" s="26">
        <v>0</v>
      </c>
      <c r="AB318" s="26">
        <v>0</v>
      </c>
      <c r="AC318" s="26">
        <v>0</v>
      </c>
    </row>
    <row r="319" spans="3:29" x14ac:dyDescent="0.2">
      <c r="C319" s="34" t="b">
        <f t="shared" si="30"/>
        <v>0</v>
      </c>
      <c r="D319" s="34" t="b">
        <f t="shared" si="30"/>
        <v>0</v>
      </c>
      <c r="E319" s="34" t="b">
        <f t="shared" si="30"/>
        <v>0</v>
      </c>
      <c r="F319" s="34" t="b">
        <f t="shared" si="31"/>
        <v>0</v>
      </c>
      <c r="G319" s="34" t="b">
        <f t="shared" si="31"/>
        <v>0</v>
      </c>
      <c r="H319" s="34" t="b">
        <f t="shared" si="26"/>
        <v>0</v>
      </c>
      <c r="I319" s="34" t="b">
        <f t="shared" si="27"/>
        <v>0</v>
      </c>
      <c r="J319" s="34" t="b">
        <f t="shared" si="28"/>
        <v>0</v>
      </c>
      <c r="K319" s="34" t="b">
        <f t="shared" si="29"/>
        <v>0</v>
      </c>
      <c r="L319" s="26">
        <v>0</v>
      </c>
      <c r="M319" s="26">
        <v>0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</v>
      </c>
      <c r="U319" s="26">
        <v>0</v>
      </c>
      <c r="V319" s="26">
        <v>0</v>
      </c>
      <c r="W319" s="26">
        <v>0</v>
      </c>
      <c r="X319" s="26">
        <v>0</v>
      </c>
      <c r="Y319" s="26">
        <v>5</v>
      </c>
      <c r="Z319" s="26">
        <v>222</v>
      </c>
      <c r="AA319" s="26">
        <v>0</v>
      </c>
      <c r="AB319" s="26">
        <v>0</v>
      </c>
      <c r="AC319" s="26">
        <v>0</v>
      </c>
    </row>
    <row r="320" spans="3:29" x14ac:dyDescent="0.2">
      <c r="C320" s="34" t="b">
        <f t="shared" si="30"/>
        <v>0</v>
      </c>
      <c r="D320" s="34" t="b">
        <f t="shared" si="30"/>
        <v>0</v>
      </c>
      <c r="E320" s="34" t="b">
        <f t="shared" si="30"/>
        <v>0</v>
      </c>
      <c r="F320" s="34" t="b">
        <f t="shared" si="31"/>
        <v>0</v>
      </c>
      <c r="G320" s="34" t="b">
        <f t="shared" si="31"/>
        <v>0</v>
      </c>
      <c r="H320" s="34" t="b">
        <f t="shared" si="26"/>
        <v>0</v>
      </c>
      <c r="I320" s="34" t="b">
        <f t="shared" si="27"/>
        <v>0</v>
      </c>
      <c r="J320" s="34" t="b">
        <f t="shared" si="28"/>
        <v>0</v>
      </c>
      <c r="K320" s="34" t="b">
        <f t="shared" si="29"/>
        <v>0</v>
      </c>
      <c r="L320" s="26">
        <v>0</v>
      </c>
      <c r="M320" s="26">
        <v>0</v>
      </c>
      <c r="N320" s="26">
        <v>0</v>
      </c>
      <c r="O320" s="26">
        <v>0</v>
      </c>
      <c r="P320" s="26">
        <v>0</v>
      </c>
      <c r="Q320" s="26">
        <v>0</v>
      </c>
      <c r="R320" s="26">
        <v>0</v>
      </c>
      <c r="S320" s="26">
        <v>0</v>
      </c>
      <c r="T320" s="26">
        <v>0</v>
      </c>
      <c r="U320" s="26">
        <v>0</v>
      </c>
      <c r="V320" s="26">
        <v>0</v>
      </c>
      <c r="W320" s="26">
        <v>0</v>
      </c>
      <c r="X320" s="26">
        <v>0</v>
      </c>
      <c r="Y320" s="26">
        <v>5</v>
      </c>
      <c r="Z320" s="26">
        <v>223</v>
      </c>
      <c r="AA320" s="26">
        <v>0</v>
      </c>
      <c r="AB320" s="26">
        <v>0</v>
      </c>
      <c r="AC320" s="26">
        <v>0</v>
      </c>
    </row>
    <row r="321" spans="3:29" x14ac:dyDescent="0.2">
      <c r="C321" s="34" t="b">
        <f t="shared" si="30"/>
        <v>0</v>
      </c>
      <c r="D321" s="34" t="b">
        <f t="shared" si="30"/>
        <v>0</v>
      </c>
      <c r="E321" s="34" t="b">
        <f t="shared" si="30"/>
        <v>0</v>
      </c>
      <c r="F321" s="34" t="b">
        <f t="shared" si="31"/>
        <v>0</v>
      </c>
      <c r="G321" s="34" t="b">
        <f t="shared" si="31"/>
        <v>0</v>
      </c>
      <c r="H321" s="34" t="b">
        <f t="shared" si="26"/>
        <v>0</v>
      </c>
      <c r="I321" s="34" t="b">
        <f t="shared" si="27"/>
        <v>0</v>
      </c>
      <c r="J321" s="34" t="b">
        <f t="shared" si="28"/>
        <v>0</v>
      </c>
      <c r="K321" s="34" t="b">
        <f t="shared" si="29"/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  <c r="T321" s="26">
        <v>0</v>
      </c>
      <c r="U321" s="26">
        <v>0</v>
      </c>
      <c r="V321" s="26">
        <v>0</v>
      </c>
      <c r="W321" s="26">
        <v>0</v>
      </c>
      <c r="X321" s="26">
        <v>0</v>
      </c>
      <c r="Y321" s="26">
        <v>5</v>
      </c>
      <c r="Z321" s="26">
        <v>224</v>
      </c>
      <c r="AA321" s="26">
        <v>0</v>
      </c>
      <c r="AB321" s="26">
        <v>0</v>
      </c>
      <c r="AC321" s="26">
        <v>0</v>
      </c>
    </row>
    <row r="322" spans="3:29" x14ac:dyDescent="0.2">
      <c r="C322" s="34" t="b">
        <f t="shared" si="30"/>
        <v>0</v>
      </c>
      <c r="D322" s="34" t="b">
        <f t="shared" si="30"/>
        <v>0</v>
      </c>
      <c r="E322" s="34" t="b">
        <f t="shared" si="30"/>
        <v>0</v>
      </c>
      <c r="F322" s="34" t="b">
        <f t="shared" si="31"/>
        <v>0</v>
      </c>
      <c r="G322" s="34" t="b">
        <f t="shared" si="31"/>
        <v>0</v>
      </c>
      <c r="H322" s="34" t="b">
        <f t="shared" ref="H322:H385" si="32" xml:space="preserve"> OR(Q322, T322)</f>
        <v>0</v>
      </c>
      <c r="I322" s="34" t="b">
        <f t="shared" ref="I322:I385" si="33" xml:space="preserve"> OR(O322, P322)</f>
        <v>0</v>
      </c>
      <c r="J322" s="34" t="b">
        <f t="shared" ref="J322:J385" si="34" xml:space="preserve"> OR(R322, S322, U322, V322)</f>
        <v>0</v>
      </c>
      <c r="K322" s="34" t="b">
        <f t="shared" si="29"/>
        <v>0</v>
      </c>
      <c r="L322" s="26">
        <v>0</v>
      </c>
      <c r="M322" s="26">
        <v>0</v>
      </c>
      <c r="N322" s="26">
        <v>0</v>
      </c>
      <c r="O322" s="26">
        <v>0</v>
      </c>
      <c r="P322" s="26">
        <v>0</v>
      </c>
      <c r="Q322" s="26">
        <v>0</v>
      </c>
      <c r="R322" s="26">
        <v>0</v>
      </c>
      <c r="S322" s="26">
        <v>0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Y322" s="26">
        <v>5</v>
      </c>
      <c r="Z322" s="26">
        <v>225</v>
      </c>
      <c r="AA322" s="26">
        <v>0</v>
      </c>
      <c r="AB322" s="26">
        <v>0</v>
      </c>
      <c r="AC322" s="26">
        <v>0</v>
      </c>
    </row>
    <row r="323" spans="3:29" x14ac:dyDescent="0.2">
      <c r="C323" s="34" t="b">
        <f t="shared" si="30"/>
        <v>0</v>
      </c>
      <c r="D323" s="34" t="b">
        <f t="shared" si="30"/>
        <v>0</v>
      </c>
      <c r="E323" s="34" t="b">
        <f t="shared" si="30"/>
        <v>0</v>
      </c>
      <c r="F323" s="34" t="b">
        <f t="shared" si="31"/>
        <v>0</v>
      </c>
      <c r="G323" s="34" t="b">
        <f t="shared" si="31"/>
        <v>0</v>
      </c>
      <c r="H323" s="34" t="b">
        <f t="shared" si="32"/>
        <v>0</v>
      </c>
      <c r="I323" s="34" t="b">
        <f t="shared" si="33"/>
        <v>0</v>
      </c>
      <c r="J323" s="34" t="b">
        <f t="shared" si="34"/>
        <v>0</v>
      </c>
      <c r="K323" s="34" t="b">
        <f t="shared" ref="K323:K386" si="35">OR(C323:J323, AA323, AB323, AC323)</f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  <c r="T323" s="26">
        <v>0</v>
      </c>
      <c r="U323" s="26">
        <v>0</v>
      </c>
      <c r="V323" s="26">
        <v>0</v>
      </c>
      <c r="W323" s="26">
        <v>0</v>
      </c>
      <c r="X323" s="26">
        <v>0</v>
      </c>
      <c r="Y323" s="26">
        <v>5</v>
      </c>
      <c r="Z323" s="26">
        <v>226</v>
      </c>
      <c r="AA323" s="26">
        <v>0</v>
      </c>
      <c r="AB323" s="26">
        <v>0</v>
      </c>
      <c r="AC323" s="26">
        <v>0</v>
      </c>
    </row>
    <row r="324" spans="3:29" x14ac:dyDescent="0.2">
      <c r="C324" s="34" t="b">
        <f t="shared" si="30"/>
        <v>0</v>
      </c>
      <c r="D324" s="34" t="b">
        <f t="shared" si="30"/>
        <v>0</v>
      </c>
      <c r="E324" s="34" t="b">
        <f t="shared" si="30"/>
        <v>0</v>
      </c>
      <c r="F324" s="34" t="b">
        <f t="shared" si="31"/>
        <v>0</v>
      </c>
      <c r="G324" s="34" t="b">
        <f t="shared" si="31"/>
        <v>0</v>
      </c>
      <c r="H324" s="34" t="b">
        <f t="shared" si="32"/>
        <v>0</v>
      </c>
      <c r="I324" s="34" t="b">
        <f t="shared" si="33"/>
        <v>0</v>
      </c>
      <c r="J324" s="34" t="b">
        <f t="shared" si="34"/>
        <v>0</v>
      </c>
      <c r="K324" s="34" t="b">
        <f t="shared" si="35"/>
        <v>0</v>
      </c>
      <c r="L324" s="26">
        <v>0</v>
      </c>
      <c r="M324" s="26">
        <v>0</v>
      </c>
      <c r="N324" s="26">
        <v>0</v>
      </c>
      <c r="O324" s="26">
        <v>0</v>
      </c>
      <c r="P324" s="26">
        <v>0</v>
      </c>
      <c r="Q324" s="26">
        <v>0</v>
      </c>
      <c r="R324" s="26">
        <v>0</v>
      </c>
      <c r="S324" s="26">
        <v>0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Y324" s="26">
        <v>5</v>
      </c>
      <c r="Z324" s="26">
        <v>227</v>
      </c>
      <c r="AA324" s="26">
        <v>0</v>
      </c>
      <c r="AB324" s="26">
        <v>0</v>
      </c>
      <c r="AC324" s="26">
        <v>0</v>
      </c>
    </row>
    <row r="325" spans="3:29" x14ac:dyDescent="0.2">
      <c r="C325" s="34" t="b">
        <f t="shared" si="30"/>
        <v>0</v>
      </c>
      <c r="D325" s="34" t="b">
        <f t="shared" si="30"/>
        <v>0</v>
      </c>
      <c r="E325" s="34" t="b">
        <f t="shared" si="30"/>
        <v>0</v>
      </c>
      <c r="F325" s="34" t="b">
        <f t="shared" si="31"/>
        <v>0</v>
      </c>
      <c r="G325" s="34" t="b">
        <f t="shared" si="31"/>
        <v>0</v>
      </c>
      <c r="H325" s="34" t="b">
        <f t="shared" si="32"/>
        <v>0</v>
      </c>
      <c r="I325" s="34" t="b">
        <f t="shared" si="33"/>
        <v>0</v>
      </c>
      <c r="J325" s="34" t="b">
        <f t="shared" si="34"/>
        <v>0</v>
      </c>
      <c r="K325" s="34" t="b">
        <f t="shared" si="35"/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5</v>
      </c>
      <c r="Z325" s="26">
        <v>228</v>
      </c>
      <c r="AA325" s="26">
        <v>0</v>
      </c>
      <c r="AB325" s="26">
        <v>0</v>
      </c>
      <c r="AC325" s="26">
        <v>0</v>
      </c>
    </row>
    <row r="326" spans="3:29" x14ac:dyDescent="0.2">
      <c r="C326" s="34" t="b">
        <f t="shared" si="30"/>
        <v>0</v>
      </c>
      <c r="D326" s="34" t="b">
        <f t="shared" si="30"/>
        <v>0</v>
      </c>
      <c r="E326" s="34" t="b">
        <f t="shared" si="30"/>
        <v>0</v>
      </c>
      <c r="F326" s="34" t="b">
        <f t="shared" si="31"/>
        <v>0</v>
      </c>
      <c r="G326" s="34" t="b">
        <f t="shared" si="31"/>
        <v>0</v>
      </c>
      <c r="H326" s="34" t="b">
        <f t="shared" si="32"/>
        <v>0</v>
      </c>
      <c r="I326" s="34" t="b">
        <f t="shared" si="33"/>
        <v>0</v>
      </c>
      <c r="J326" s="34" t="b">
        <f t="shared" si="34"/>
        <v>0</v>
      </c>
      <c r="K326" s="34" t="b">
        <f t="shared" si="35"/>
        <v>0</v>
      </c>
      <c r="L326" s="26">
        <v>0</v>
      </c>
      <c r="M326" s="26">
        <v>0</v>
      </c>
      <c r="N326" s="26">
        <v>0</v>
      </c>
      <c r="O326" s="26">
        <v>0</v>
      </c>
      <c r="P326" s="26">
        <v>0</v>
      </c>
      <c r="Q326" s="26">
        <v>0</v>
      </c>
      <c r="R326" s="26">
        <v>0</v>
      </c>
      <c r="S326" s="26">
        <v>0</v>
      </c>
      <c r="T326" s="26">
        <v>0</v>
      </c>
      <c r="U326" s="26">
        <v>0</v>
      </c>
      <c r="V326" s="26">
        <v>0</v>
      </c>
      <c r="W326" s="26">
        <v>0</v>
      </c>
      <c r="X326" s="26">
        <v>0</v>
      </c>
      <c r="Y326" s="26">
        <v>5</v>
      </c>
      <c r="Z326" s="26">
        <v>229</v>
      </c>
      <c r="AA326" s="26">
        <v>0</v>
      </c>
      <c r="AB326" s="26">
        <v>0</v>
      </c>
      <c r="AC326" s="26">
        <v>0</v>
      </c>
    </row>
    <row r="327" spans="3:29" x14ac:dyDescent="0.2">
      <c r="C327" s="34" t="b">
        <f t="shared" si="30"/>
        <v>0</v>
      </c>
      <c r="D327" s="34" t="b">
        <f t="shared" si="30"/>
        <v>0</v>
      </c>
      <c r="E327" s="34" t="b">
        <f t="shared" si="30"/>
        <v>0</v>
      </c>
      <c r="F327" s="34" t="b">
        <f t="shared" si="31"/>
        <v>0</v>
      </c>
      <c r="G327" s="34" t="b">
        <f t="shared" si="31"/>
        <v>0</v>
      </c>
      <c r="H327" s="34" t="b">
        <f t="shared" si="32"/>
        <v>0</v>
      </c>
      <c r="I327" s="34" t="b">
        <f t="shared" si="33"/>
        <v>0</v>
      </c>
      <c r="J327" s="34" t="b">
        <f t="shared" si="34"/>
        <v>0</v>
      </c>
      <c r="K327" s="34" t="b">
        <f t="shared" si="35"/>
        <v>0</v>
      </c>
      <c r="L327" s="26">
        <v>0</v>
      </c>
      <c r="M327" s="26">
        <v>0</v>
      </c>
      <c r="N327" s="26">
        <v>0</v>
      </c>
      <c r="O327" s="26">
        <v>0</v>
      </c>
      <c r="P327" s="26">
        <v>0</v>
      </c>
      <c r="Q327" s="26">
        <v>0</v>
      </c>
      <c r="R327" s="26">
        <v>0</v>
      </c>
      <c r="S327" s="26">
        <v>0</v>
      </c>
      <c r="T327" s="26">
        <v>0</v>
      </c>
      <c r="U327" s="26">
        <v>0</v>
      </c>
      <c r="V327" s="26">
        <v>0</v>
      </c>
      <c r="W327" s="26">
        <v>0</v>
      </c>
      <c r="X327" s="26">
        <v>0</v>
      </c>
      <c r="Y327" s="26">
        <v>5</v>
      </c>
      <c r="Z327" s="26">
        <v>230</v>
      </c>
      <c r="AA327" s="26">
        <v>0</v>
      </c>
      <c r="AB327" s="26">
        <v>0</v>
      </c>
      <c r="AC327" s="26">
        <v>0</v>
      </c>
    </row>
    <row r="328" spans="3:29" x14ac:dyDescent="0.2">
      <c r="C328" s="34" t="b">
        <f t="shared" si="30"/>
        <v>0</v>
      </c>
      <c r="D328" s="34" t="b">
        <f t="shared" si="30"/>
        <v>0</v>
      </c>
      <c r="E328" s="34" t="b">
        <f t="shared" si="30"/>
        <v>0</v>
      </c>
      <c r="F328" s="34" t="b">
        <f t="shared" si="31"/>
        <v>0</v>
      </c>
      <c r="G328" s="34" t="b">
        <f t="shared" si="31"/>
        <v>0</v>
      </c>
      <c r="H328" s="34" t="b">
        <f t="shared" si="32"/>
        <v>0</v>
      </c>
      <c r="I328" s="34" t="b">
        <f t="shared" si="33"/>
        <v>0</v>
      </c>
      <c r="J328" s="34" t="b">
        <f t="shared" si="34"/>
        <v>0</v>
      </c>
      <c r="K328" s="34" t="b">
        <f t="shared" si="35"/>
        <v>0</v>
      </c>
      <c r="L328" s="26">
        <v>0</v>
      </c>
      <c r="M328" s="26">
        <v>0</v>
      </c>
      <c r="N328" s="26">
        <v>0</v>
      </c>
      <c r="O328" s="26">
        <v>0</v>
      </c>
      <c r="P328" s="26">
        <v>0</v>
      </c>
      <c r="Q328" s="26">
        <v>0</v>
      </c>
      <c r="R328" s="26">
        <v>0</v>
      </c>
      <c r="S328" s="26">
        <v>0</v>
      </c>
      <c r="T328" s="26">
        <v>0</v>
      </c>
      <c r="U328" s="26">
        <v>0</v>
      </c>
      <c r="V328" s="26">
        <v>0</v>
      </c>
      <c r="W328" s="26">
        <v>0</v>
      </c>
      <c r="X328" s="26">
        <v>0</v>
      </c>
      <c r="Y328" s="26">
        <v>5</v>
      </c>
      <c r="Z328" s="26">
        <v>231</v>
      </c>
      <c r="AA328" s="26">
        <v>0</v>
      </c>
      <c r="AB328" s="26">
        <v>0</v>
      </c>
      <c r="AC328" s="26">
        <v>0</v>
      </c>
    </row>
    <row r="329" spans="3:29" x14ac:dyDescent="0.2">
      <c r="C329" s="34" t="b">
        <f t="shared" si="30"/>
        <v>0</v>
      </c>
      <c r="D329" s="34" t="b">
        <f t="shared" si="30"/>
        <v>0</v>
      </c>
      <c r="E329" s="34" t="b">
        <f t="shared" si="30"/>
        <v>0</v>
      </c>
      <c r="F329" s="34" t="b">
        <f t="shared" si="31"/>
        <v>0</v>
      </c>
      <c r="G329" s="34" t="b">
        <f t="shared" si="31"/>
        <v>0</v>
      </c>
      <c r="H329" s="34" t="b">
        <f t="shared" si="32"/>
        <v>0</v>
      </c>
      <c r="I329" s="34" t="b">
        <f t="shared" si="33"/>
        <v>0</v>
      </c>
      <c r="J329" s="34" t="b">
        <f t="shared" si="34"/>
        <v>0</v>
      </c>
      <c r="K329" s="34" t="b">
        <f t="shared" si="35"/>
        <v>0</v>
      </c>
      <c r="L329" s="26">
        <v>0</v>
      </c>
      <c r="M329" s="26">
        <v>0</v>
      </c>
      <c r="N329" s="26">
        <v>0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>
        <v>0</v>
      </c>
      <c r="X329" s="26">
        <v>0</v>
      </c>
      <c r="Y329" s="26">
        <v>5</v>
      </c>
      <c r="Z329" s="26">
        <v>232</v>
      </c>
      <c r="AA329" s="26">
        <v>0</v>
      </c>
      <c r="AB329" s="26">
        <v>0</v>
      </c>
      <c r="AC329" s="26">
        <v>0</v>
      </c>
    </row>
    <row r="330" spans="3:29" x14ac:dyDescent="0.2">
      <c r="C330" s="34" t="b">
        <f t="shared" si="30"/>
        <v>0</v>
      </c>
      <c r="D330" s="34" t="b">
        <f t="shared" si="30"/>
        <v>0</v>
      </c>
      <c r="E330" s="34" t="b">
        <f t="shared" si="30"/>
        <v>0</v>
      </c>
      <c r="F330" s="34" t="b">
        <f t="shared" si="31"/>
        <v>0</v>
      </c>
      <c r="G330" s="34" t="b">
        <f t="shared" si="31"/>
        <v>0</v>
      </c>
      <c r="H330" s="34" t="b">
        <f t="shared" si="32"/>
        <v>0</v>
      </c>
      <c r="I330" s="34" t="b">
        <f t="shared" si="33"/>
        <v>0</v>
      </c>
      <c r="J330" s="34" t="b">
        <f t="shared" si="34"/>
        <v>0</v>
      </c>
      <c r="K330" s="34" t="b">
        <f t="shared" si="35"/>
        <v>0</v>
      </c>
      <c r="L330" s="26">
        <v>0</v>
      </c>
      <c r="M330" s="26">
        <v>0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5</v>
      </c>
      <c r="Z330" s="26">
        <v>233</v>
      </c>
      <c r="AA330" s="26">
        <v>0</v>
      </c>
      <c r="AB330" s="26">
        <v>0</v>
      </c>
      <c r="AC330" s="26">
        <v>0</v>
      </c>
    </row>
    <row r="331" spans="3:29" x14ac:dyDescent="0.2">
      <c r="C331" s="34" t="b">
        <f t="shared" si="30"/>
        <v>0</v>
      </c>
      <c r="D331" s="34" t="b">
        <f t="shared" si="30"/>
        <v>0</v>
      </c>
      <c r="E331" s="34" t="b">
        <f t="shared" si="30"/>
        <v>0</v>
      </c>
      <c r="F331" s="34" t="b">
        <f t="shared" si="31"/>
        <v>0</v>
      </c>
      <c r="G331" s="34" t="b">
        <f t="shared" si="31"/>
        <v>0</v>
      </c>
      <c r="H331" s="34" t="b">
        <f t="shared" si="32"/>
        <v>0</v>
      </c>
      <c r="I331" s="34" t="b">
        <f t="shared" si="33"/>
        <v>0</v>
      </c>
      <c r="J331" s="34" t="b">
        <f t="shared" si="34"/>
        <v>0</v>
      </c>
      <c r="K331" s="34" t="b">
        <f t="shared" si="35"/>
        <v>0</v>
      </c>
      <c r="L331" s="26">
        <v>0</v>
      </c>
      <c r="M331" s="26">
        <v>0</v>
      </c>
      <c r="N331" s="26">
        <v>0</v>
      </c>
      <c r="O331" s="26">
        <v>0</v>
      </c>
      <c r="P331" s="26">
        <v>0</v>
      </c>
      <c r="Q331" s="26">
        <v>0</v>
      </c>
      <c r="R331" s="26">
        <v>0</v>
      </c>
      <c r="S331" s="26">
        <v>0</v>
      </c>
      <c r="T331" s="26">
        <v>0</v>
      </c>
      <c r="U331" s="26">
        <v>0</v>
      </c>
      <c r="V331" s="26">
        <v>0</v>
      </c>
      <c r="W331" s="26">
        <v>0</v>
      </c>
      <c r="X331" s="26">
        <v>0</v>
      </c>
      <c r="Y331" s="26">
        <v>5</v>
      </c>
      <c r="Z331" s="26">
        <v>234</v>
      </c>
      <c r="AA331" s="26">
        <v>0</v>
      </c>
      <c r="AB331" s="26">
        <v>0</v>
      </c>
      <c r="AC331" s="26">
        <v>0</v>
      </c>
    </row>
    <row r="332" spans="3:29" x14ac:dyDescent="0.2">
      <c r="C332" s="34" t="b">
        <f t="shared" si="30"/>
        <v>0</v>
      </c>
      <c r="D332" s="34" t="b">
        <f t="shared" si="30"/>
        <v>0</v>
      </c>
      <c r="E332" s="34" t="b">
        <f t="shared" si="30"/>
        <v>0</v>
      </c>
      <c r="F332" s="34" t="b">
        <f t="shared" si="31"/>
        <v>0</v>
      </c>
      <c r="G332" s="34" t="b">
        <f t="shared" si="31"/>
        <v>0</v>
      </c>
      <c r="H332" s="34" t="b">
        <f t="shared" si="32"/>
        <v>0</v>
      </c>
      <c r="I332" s="34" t="b">
        <f t="shared" si="33"/>
        <v>0</v>
      </c>
      <c r="J332" s="34" t="b">
        <f t="shared" si="34"/>
        <v>1</v>
      </c>
      <c r="K332" s="34" t="b">
        <f t="shared" si="35"/>
        <v>1</v>
      </c>
      <c r="L332" s="26">
        <v>0</v>
      </c>
      <c r="M332" s="26">
        <v>0</v>
      </c>
      <c r="N332" s="26">
        <v>0</v>
      </c>
      <c r="O332" s="26">
        <v>0</v>
      </c>
      <c r="P332" s="26">
        <v>0</v>
      </c>
      <c r="Q332" s="26">
        <v>0</v>
      </c>
      <c r="R332" s="26">
        <v>0</v>
      </c>
      <c r="S332" s="26">
        <v>1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5</v>
      </c>
      <c r="Z332" s="26">
        <v>235</v>
      </c>
      <c r="AA332" s="26">
        <v>0</v>
      </c>
      <c r="AB332" s="26">
        <v>0</v>
      </c>
      <c r="AC332" s="26">
        <v>0</v>
      </c>
    </row>
    <row r="333" spans="3:29" x14ac:dyDescent="0.2">
      <c r="C333" s="34" t="b">
        <f t="shared" si="30"/>
        <v>0</v>
      </c>
      <c r="D333" s="34" t="b">
        <f t="shared" si="30"/>
        <v>0</v>
      </c>
      <c r="E333" s="34" t="b">
        <f t="shared" si="30"/>
        <v>0</v>
      </c>
      <c r="F333" s="34" t="b">
        <f t="shared" si="31"/>
        <v>0</v>
      </c>
      <c r="G333" s="34" t="b">
        <f t="shared" si="31"/>
        <v>0</v>
      </c>
      <c r="H333" s="34" t="b">
        <f t="shared" si="32"/>
        <v>0</v>
      </c>
      <c r="I333" s="34" t="b">
        <f t="shared" si="33"/>
        <v>0</v>
      </c>
      <c r="J333" s="34" t="b">
        <f t="shared" si="34"/>
        <v>0</v>
      </c>
      <c r="K333" s="34" t="b">
        <f t="shared" si="35"/>
        <v>0</v>
      </c>
      <c r="L333" s="26">
        <v>0</v>
      </c>
      <c r="M333" s="26">
        <v>0</v>
      </c>
      <c r="N333" s="26">
        <v>0</v>
      </c>
      <c r="O333" s="26">
        <v>0</v>
      </c>
      <c r="P333" s="26">
        <v>0</v>
      </c>
      <c r="Q333" s="26">
        <v>0</v>
      </c>
      <c r="R333" s="26">
        <v>0</v>
      </c>
      <c r="S333" s="26">
        <v>0</v>
      </c>
      <c r="T333" s="26">
        <v>0</v>
      </c>
      <c r="U333" s="26">
        <v>0</v>
      </c>
      <c r="V333" s="26">
        <v>0</v>
      </c>
      <c r="W333" s="26">
        <v>0</v>
      </c>
      <c r="X333" s="26">
        <v>0</v>
      </c>
      <c r="Y333" s="26">
        <v>5</v>
      </c>
      <c r="Z333" s="26">
        <v>236</v>
      </c>
      <c r="AA333" s="26">
        <v>0</v>
      </c>
      <c r="AB333" s="26">
        <v>0</v>
      </c>
      <c r="AC333" s="26">
        <v>0</v>
      </c>
    </row>
    <row r="334" spans="3:29" x14ac:dyDescent="0.2">
      <c r="C334" s="34" t="b">
        <f t="shared" si="30"/>
        <v>0</v>
      </c>
      <c r="D334" s="34" t="b">
        <f t="shared" si="30"/>
        <v>0</v>
      </c>
      <c r="E334" s="34" t="b">
        <f t="shared" si="30"/>
        <v>0</v>
      </c>
      <c r="F334" s="34" t="b">
        <f t="shared" si="31"/>
        <v>0</v>
      </c>
      <c r="G334" s="34" t="b">
        <f t="shared" si="31"/>
        <v>0</v>
      </c>
      <c r="H334" s="34" t="b">
        <f t="shared" si="32"/>
        <v>0</v>
      </c>
      <c r="I334" s="34" t="b">
        <f t="shared" si="33"/>
        <v>0</v>
      </c>
      <c r="J334" s="34" t="b">
        <f t="shared" si="34"/>
        <v>0</v>
      </c>
      <c r="K334" s="34" t="b">
        <f t="shared" si="35"/>
        <v>0</v>
      </c>
      <c r="L334" s="26">
        <v>0</v>
      </c>
      <c r="M334" s="26">
        <v>0</v>
      </c>
      <c r="N334" s="26">
        <v>0</v>
      </c>
      <c r="O334" s="26">
        <v>0</v>
      </c>
      <c r="P334" s="26">
        <v>0</v>
      </c>
      <c r="Q334" s="26">
        <v>0</v>
      </c>
      <c r="R334" s="26">
        <v>0</v>
      </c>
      <c r="S334" s="26">
        <v>0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Y334" s="26">
        <v>5</v>
      </c>
      <c r="Z334" s="26">
        <v>237</v>
      </c>
      <c r="AA334" s="26">
        <v>0</v>
      </c>
      <c r="AB334" s="26">
        <v>0</v>
      </c>
      <c r="AC334" s="26">
        <v>0</v>
      </c>
    </row>
    <row r="335" spans="3:29" x14ac:dyDescent="0.2">
      <c r="C335" s="34" t="b">
        <f t="shared" si="30"/>
        <v>0</v>
      </c>
      <c r="D335" s="34" t="b">
        <f t="shared" si="30"/>
        <v>0</v>
      </c>
      <c r="E335" s="34" t="b">
        <f t="shared" si="30"/>
        <v>0</v>
      </c>
      <c r="F335" s="34" t="b">
        <f t="shared" si="31"/>
        <v>0</v>
      </c>
      <c r="G335" s="34" t="b">
        <f t="shared" si="31"/>
        <v>0</v>
      </c>
      <c r="H335" s="34" t="b">
        <f t="shared" si="32"/>
        <v>0</v>
      </c>
      <c r="I335" s="34" t="b">
        <f t="shared" si="33"/>
        <v>0</v>
      </c>
      <c r="J335" s="34" t="b">
        <f t="shared" si="34"/>
        <v>0</v>
      </c>
      <c r="K335" s="34" t="b">
        <f t="shared" si="35"/>
        <v>0</v>
      </c>
      <c r="L335" s="26">
        <v>0</v>
      </c>
      <c r="M335" s="26">
        <v>0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Y335" s="26">
        <v>5</v>
      </c>
      <c r="Z335" s="26">
        <v>238</v>
      </c>
      <c r="AA335" s="26">
        <v>0</v>
      </c>
      <c r="AB335" s="26">
        <v>0</v>
      </c>
      <c r="AC335" s="26">
        <v>0</v>
      </c>
    </row>
    <row r="336" spans="3:29" x14ac:dyDescent="0.2">
      <c r="C336" s="34" t="b">
        <f t="shared" si="30"/>
        <v>0</v>
      </c>
      <c r="D336" s="34" t="b">
        <f t="shared" si="30"/>
        <v>0</v>
      </c>
      <c r="E336" s="34" t="b">
        <f t="shared" si="30"/>
        <v>0</v>
      </c>
      <c r="F336" s="34" t="b">
        <f t="shared" si="31"/>
        <v>0</v>
      </c>
      <c r="G336" s="34" t="b">
        <f t="shared" si="31"/>
        <v>0</v>
      </c>
      <c r="H336" s="34" t="b">
        <f t="shared" si="32"/>
        <v>0</v>
      </c>
      <c r="I336" s="34" t="b">
        <f t="shared" si="33"/>
        <v>0</v>
      </c>
      <c r="J336" s="34" t="b">
        <f t="shared" si="34"/>
        <v>0</v>
      </c>
      <c r="K336" s="34" t="b">
        <f t="shared" si="35"/>
        <v>0</v>
      </c>
      <c r="L336" s="26">
        <v>0</v>
      </c>
      <c r="M336" s="26">
        <v>0</v>
      </c>
      <c r="N336" s="26">
        <v>0</v>
      </c>
      <c r="O336" s="26">
        <v>0</v>
      </c>
      <c r="P336" s="26">
        <v>0</v>
      </c>
      <c r="Q336" s="26">
        <v>0</v>
      </c>
      <c r="R336" s="26">
        <v>0</v>
      </c>
      <c r="S336" s="26">
        <v>0</v>
      </c>
      <c r="T336" s="26">
        <v>0</v>
      </c>
      <c r="U336" s="26">
        <v>0</v>
      </c>
      <c r="V336" s="26">
        <v>0</v>
      </c>
      <c r="W336" s="26">
        <v>0</v>
      </c>
      <c r="X336" s="26">
        <v>0</v>
      </c>
      <c r="Y336" s="26">
        <v>5</v>
      </c>
      <c r="Z336" s="26">
        <v>239</v>
      </c>
      <c r="AA336" s="26">
        <v>0</v>
      </c>
      <c r="AB336" s="26">
        <v>0</v>
      </c>
      <c r="AC336" s="26">
        <v>0</v>
      </c>
    </row>
    <row r="337" spans="3:29" x14ac:dyDescent="0.2">
      <c r="C337" s="34" t="b">
        <f t="shared" si="30"/>
        <v>0</v>
      </c>
      <c r="D337" s="34" t="b">
        <f t="shared" si="30"/>
        <v>0</v>
      </c>
      <c r="E337" s="34" t="b">
        <f t="shared" si="30"/>
        <v>0</v>
      </c>
      <c r="F337" s="34" t="b">
        <f t="shared" si="31"/>
        <v>0</v>
      </c>
      <c r="G337" s="34" t="b">
        <f t="shared" si="31"/>
        <v>0</v>
      </c>
      <c r="H337" s="34" t="b">
        <f t="shared" si="32"/>
        <v>0</v>
      </c>
      <c r="I337" s="34" t="b">
        <f t="shared" si="33"/>
        <v>0</v>
      </c>
      <c r="J337" s="34" t="b">
        <f t="shared" si="34"/>
        <v>0</v>
      </c>
      <c r="K337" s="34" t="b">
        <f t="shared" si="35"/>
        <v>0</v>
      </c>
      <c r="L337" s="26">
        <v>0</v>
      </c>
      <c r="M337" s="26">
        <v>0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5</v>
      </c>
      <c r="Z337" s="26">
        <v>240</v>
      </c>
      <c r="AA337" s="26">
        <v>0</v>
      </c>
      <c r="AB337" s="26">
        <v>0</v>
      </c>
      <c r="AC337" s="26">
        <v>0</v>
      </c>
    </row>
    <row r="338" spans="3:29" x14ac:dyDescent="0.2">
      <c r="C338" s="34" t="b">
        <f t="shared" ref="C338:E401" si="36">OR(L338)</f>
        <v>0</v>
      </c>
      <c r="D338" s="34" t="b">
        <f t="shared" si="36"/>
        <v>0</v>
      </c>
      <c r="E338" s="34" t="b">
        <f t="shared" si="36"/>
        <v>0</v>
      </c>
      <c r="F338" s="34" t="b">
        <f t="shared" ref="F338:G401" si="37">OR(W338)</f>
        <v>1</v>
      </c>
      <c r="G338" s="34" t="b">
        <f t="shared" si="37"/>
        <v>0</v>
      </c>
      <c r="H338" s="34" t="b">
        <f t="shared" si="32"/>
        <v>0</v>
      </c>
      <c r="I338" s="34" t="b">
        <f t="shared" si="33"/>
        <v>0</v>
      </c>
      <c r="J338" s="34" t="b">
        <f t="shared" si="34"/>
        <v>0</v>
      </c>
      <c r="K338" s="34" t="b">
        <f t="shared" si="35"/>
        <v>1</v>
      </c>
      <c r="L338" s="26">
        <v>0</v>
      </c>
      <c r="M338" s="26">
        <v>0</v>
      </c>
      <c r="N338" s="26">
        <v>0</v>
      </c>
      <c r="O338" s="26">
        <v>0</v>
      </c>
      <c r="P338" s="26">
        <v>0</v>
      </c>
      <c r="Q338" s="26">
        <v>0</v>
      </c>
      <c r="R338" s="26">
        <v>0</v>
      </c>
      <c r="S338" s="26">
        <v>0</v>
      </c>
      <c r="T338" s="26">
        <v>0</v>
      </c>
      <c r="U338" s="26">
        <v>0</v>
      </c>
      <c r="V338" s="26">
        <v>0</v>
      </c>
      <c r="W338" s="26">
        <v>1</v>
      </c>
      <c r="X338" s="26">
        <v>0</v>
      </c>
      <c r="Y338" s="26">
        <v>5</v>
      </c>
      <c r="Z338" s="26">
        <v>241</v>
      </c>
      <c r="AA338" s="26">
        <v>1</v>
      </c>
      <c r="AB338" s="26">
        <v>0</v>
      </c>
      <c r="AC338" s="26">
        <v>0</v>
      </c>
    </row>
    <row r="339" spans="3:29" x14ac:dyDescent="0.2">
      <c r="C339" s="34" t="b">
        <f t="shared" si="36"/>
        <v>0</v>
      </c>
      <c r="D339" s="34" t="b">
        <f t="shared" si="36"/>
        <v>0</v>
      </c>
      <c r="E339" s="34" t="b">
        <f t="shared" si="36"/>
        <v>0</v>
      </c>
      <c r="F339" s="34" t="b">
        <f t="shared" si="37"/>
        <v>0</v>
      </c>
      <c r="G339" s="34" t="b">
        <f t="shared" si="37"/>
        <v>0</v>
      </c>
      <c r="H339" s="34" t="b">
        <f t="shared" si="32"/>
        <v>0</v>
      </c>
      <c r="I339" s="34" t="b">
        <f t="shared" si="33"/>
        <v>0</v>
      </c>
      <c r="J339" s="34" t="b">
        <f t="shared" si="34"/>
        <v>0</v>
      </c>
      <c r="K339" s="34" t="b">
        <f t="shared" si="35"/>
        <v>0</v>
      </c>
      <c r="L339" s="26">
        <v>0</v>
      </c>
      <c r="M339" s="26">
        <v>0</v>
      </c>
      <c r="N339" s="26">
        <v>0</v>
      </c>
      <c r="O339" s="26">
        <v>0</v>
      </c>
      <c r="P339" s="26">
        <v>0</v>
      </c>
      <c r="Q339" s="26">
        <v>0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Y339" s="26">
        <v>5</v>
      </c>
      <c r="Z339" s="26">
        <v>242</v>
      </c>
      <c r="AA339" s="26">
        <v>0</v>
      </c>
      <c r="AB339" s="26">
        <v>0</v>
      </c>
      <c r="AC339" s="26">
        <v>0</v>
      </c>
    </row>
    <row r="340" spans="3:29" x14ac:dyDescent="0.2">
      <c r="C340" s="34" t="b">
        <f t="shared" si="36"/>
        <v>0</v>
      </c>
      <c r="D340" s="34" t="b">
        <f t="shared" si="36"/>
        <v>0</v>
      </c>
      <c r="E340" s="34" t="b">
        <f t="shared" si="36"/>
        <v>0</v>
      </c>
      <c r="F340" s="34" t="b">
        <f t="shared" si="37"/>
        <v>0</v>
      </c>
      <c r="G340" s="34" t="b">
        <f t="shared" si="37"/>
        <v>0</v>
      </c>
      <c r="H340" s="34" t="b">
        <f t="shared" si="32"/>
        <v>0</v>
      </c>
      <c r="I340" s="34" t="b">
        <f t="shared" si="33"/>
        <v>0</v>
      </c>
      <c r="J340" s="34" t="b">
        <f t="shared" si="34"/>
        <v>0</v>
      </c>
      <c r="K340" s="34" t="b">
        <f t="shared" si="35"/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Y340" s="26">
        <v>5</v>
      </c>
      <c r="Z340" s="26">
        <v>243</v>
      </c>
      <c r="AA340" s="26">
        <v>0</v>
      </c>
      <c r="AB340" s="26">
        <v>0</v>
      </c>
      <c r="AC340" s="26">
        <v>0</v>
      </c>
    </row>
    <row r="341" spans="3:29" x14ac:dyDescent="0.2">
      <c r="C341" s="34" t="b">
        <f t="shared" si="36"/>
        <v>0</v>
      </c>
      <c r="D341" s="34" t="b">
        <f t="shared" si="36"/>
        <v>0</v>
      </c>
      <c r="E341" s="34" t="b">
        <f t="shared" si="36"/>
        <v>0</v>
      </c>
      <c r="F341" s="34" t="b">
        <f t="shared" si="37"/>
        <v>0</v>
      </c>
      <c r="G341" s="34" t="b">
        <f t="shared" si="37"/>
        <v>0</v>
      </c>
      <c r="H341" s="34" t="b">
        <f t="shared" si="32"/>
        <v>0</v>
      </c>
      <c r="I341" s="34" t="b">
        <f t="shared" si="33"/>
        <v>0</v>
      </c>
      <c r="J341" s="34" t="b">
        <f t="shared" si="34"/>
        <v>0</v>
      </c>
      <c r="K341" s="34" t="b">
        <f t="shared" si="35"/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5</v>
      </c>
      <c r="Z341" s="26">
        <v>244</v>
      </c>
      <c r="AA341" s="26">
        <v>0</v>
      </c>
      <c r="AB341" s="26">
        <v>0</v>
      </c>
      <c r="AC341" s="26">
        <v>0</v>
      </c>
    </row>
    <row r="342" spans="3:29" x14ac:dyDescent="0.2">
      <c r="C342" s="34" t="b">
        <f t="shared" si="36"/>
        <v>0</v>
      </c>
      <c r="D342" s="34" t="b">
        <f t="shared" si="36"/>
        <v>0</v>
      </c>
      <c r="E342" s="34" t="b">
        <f t="shared" si="36"/>
        <v>0</v>
      </c>
      <c r="F342" s="34" t="b">
        <f t="shared" si="37"/>
        <v>0</v>
      </c>
      <c r="G342" s="34" t="b">
        <f t="shared" si="37"/>
        <v>0</v>
      </c>
      <c r="H342" s="34" t="b">
        <f t="shared" si="32"/>
        <v>0</v>
      </c>
      <c r="I342" s="34" t="b">
        <f t="shared" si="33"/>
        <v>0</v>
      </c>
      <c r="J342" s="34" t="b">
        <f t="shared" si="34"/>
        <v>0</v>
      </c>
      <c r="K342" s="34" t="b">
        <f t="shared" si="35"/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  <c r="T342" s="26">
        <v>0</v>
      </c>
      <c r="U342" s="26">
        <v>0</v>
      </c>
      <c r="V342" s="26">
        <v>0</v>
      </c>
      <c r="W342" s="26">
        <v>0</v>
      </c>
      <c r="X342" s="26">
        <v>0</v>
      </c>
      <c r="Y342" s="26">
        <v>5</v>
      </c>
      <c r="Z342" s="26">
        <v>245</v>
      </c>
      <c r="AA342" s="26">
        <v>0</v>
      </c>
      <c r="AB342" s="26">
        <v>0</v>
      </c>
      <c r="AC342" s="26">
        <v>0</v>
      </c>
    </row>
    <row r="343" spans="3:29" x14ac:dyDescent="0.2">
      <c r="C343" s="34" t="b">
        <f t="shared" si="36"/>
        <v>0</v>
      </c>
      <c r="D343" s="34" t="b">
        <f t="shared" si="36"/>
        <v>0</v>
      </c>
      <c r="E343" s="34" t="b">
        <f t="shared" si="36"/>
        <v>0</v>
      </c>
      <c r="F343" s="34" t="b">
        <f t="shared" si="37"/>
        <v>0</v>
      </c>
      <c r="G343" s="34" t="b">
        <f t="shared" si="37"/>
        <v>0</v>
      </c>
      <c r="H343" s="34" t="b">
        <f t="shared" si="32"/>
        <v>0</v>
      </c>
      <c r="I343" s="34" t="b">
        <f t="shared" si="33"/>
        <v>0</v>
      </c>
      <c r="J343" s="34" t="b">
        <f t="shared" si="34"/>
        <v>0</v>
      </c>
      <c r="K343" s="34" t="b">
        <f t="shared" si="35"/>
        <v>0</v>
      </c>
      <c r="L343" s="26">
        <v>0</v>
      </c>
      <c r="M343" s="26">
        <v>0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5</v>
      </c>
      <c r="Z343" s="26">
        <v>246</v>
      </c>
      <c r="AA343" s="26">
        <v>0</v>
      </c>
      <c r="AB343" s="26">
        <v>0</v>
      </c>
      <c r="AC343" s="26">
        <v>0</v>
      </c>
    </row>
    <row r="344" spans="3:29" x14ac:dyDescent="0.2">
      <c r="C344" s="34" t="b">
        <f t="shared" si="36"/>
        <v>0</v>
      </c>
      <c r="D344" s="34" t="b">
        <f t="shared" si="36"/>
        <v>0</v>
      </c>
      <c r="E344" s="34" t="b">
        <f t="shared" si="36"/>
        <v>0</v>
      </c>
      <c r="F344" s="34" t="b">
        <f t="shared" si="37"/>
        <v>0</v>
      </c>
      <c r="G344" s="34" t="b">
        <f t="shared" si="37"/>
        <v>0</v>
      </c>
      <c r="H344" s="34" t="b">
        <f t="shared" si="32"/>
        <v>0</v>
      </c>
      <c r="I344" s="34" t="b">
        <f t="shared" si="33"/>
        <v>0</v>
      </c>
      <c r="J344" s="34" t="b">
        <f t="shared" si="34"/>
        <v>0</v>
      </c>
      <c r="K344" s="34" t="b">
        <f t="shared" si="35"/>
        <v>0</v>
      </c>
      <c r="L344" s="26">
        <v>0</v>
      </c>
      <c r="M344" s="26">
        <v>0</v>
      </c>
      <c r="N344" s="26">
        <v>0</v>
      </c>
      <c r="O344" s="26">
        <v>0</v>
      </c>
      <c r="P344" s="26">
        <v>0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0</v>
      </c>
      <c r="W344" s="26">
        <v>0</v>
      </c>
      <c r="X344" s="26">
        <v>0</v>
      </c>
      <c r="Y344" s="26">
        <v>5</v>
      </c>
      <c r="Z344" s="26">
        <v>247</v>
      </c>
      <c r="AA344" s="26">
        <v>0</v>
      </c>
      <c r="AB344" s="26">
        <v>0</v>
      </c>
      <c r="AC344" s="26">
        <v>0</v>
      </c>
    </row>
    <row r="345" spans="3:29" x14ac:dyDescent="0.2">
      <c r="C345" s="34" t="b">
        <f t="shared" si="36"/>
        <v>0</v>
      </c>
      <c r="D345" s="34" t="b">
        <f t="shared" si="36"/>
        <v>0</v>
      </c>
      <c r="E345" s="34" t="b">
        <f t="shared" si="36"/>
        <v>0</v>
      </c>
      <c r="F345" s="34" t="b">
        <f t="shared" si="37"/>
        <v>0</v>
      </c>
      <c r="G345" s="34" t="b">
        <f t="shared" si="37"/>
        <v>0</v>
      </c>
      <c r="H345" s="34" t="b">
        <f t="shared" si="32"/>
        <v>0</v>
      </c>
      <c r="I345" s="34" t="b">
        <f t="shared" si="33"/>
        <v>0</v>
      </c>
      <c r="J345" s="34" t="b">
        <f t="shared" si="34"/>
        <v>0</v>
      </c>
      <c r="K345" s="34" t="b">
        <f t="shared" si="35"/>
        <v>0</v>
      </c>
      <c r="L345" s="26">
        <v>0</v>
      </c>
      <c r="M345" s="26">
        <v>0</v>
      </c>
      <c r="N345" s="26">
        <v>0</v>
      </c>
      <c r="O345" s="26">
        <v>0</v>
      </c>
      <c r="P345" s="26">
        <v>0</v>
      </c>
      <c r="Q345" s="26">
        <v>0</v>
      </c>
      <c r="R345" s="26">
        <v>0</v>
      </c>
      <c r="S345" s="26">
        <v>0</v>
      </c>
      <c r="T345" s="26">
        <v>0</v>
      </c>
      <c r="U345" s="26">
        <v>0</v>
      </c>
      <c r="V345" s="26">
        <v>0</v>
      </c>
      <c r="W345" s="26">
        <v>0</v>
      </c>
      <c r="X345" s="26">
        <v>0</v>
      </c>
      <c r="Y345" s="26">
        <v>5</v>
      </c>
      <c r="Z345" s="26">
        <v>248</v>
      </c>
      <c r="AA345" s="26">
        <v>0</v>
      </c>
      <c r="AB345" s="26">
        <v>0</v>
      </c>
      <c r="AC345" s="26">
        <v>0</v>
      </c>
    </row>
    <row r="346" spans="3:29" x14ac:dyDescent="0.2">
      <c r="C346" s="34" t="b">
        <f t="shared" si="36"/>
        <v>0</v>
      </c>
      <c r="D346" s="34" t="b">
        <f t="shared" si="36"/>
        <v>0</v>
      </c>
      <c r="E346" s="34" t="b">
        <f t="shared" si="36"/>
        <v>0</v>
      </c>
      <c r="F346" s="34" t="b">
        <f t="shared" si="37"/>
        <v>0</v>
      </c>
      <c r="G346" s="34" t="b">
        <f t="shared" si="37"/>
        <v>0</v>
      </c>
      <c r="H346" s="34" t="b">
        <f t="shared" si="32"/>
        <v>0</v>
      </c>
      <c r="I346" s="34" t="b">
        <f t="shared" si="33"/>
        <v>0</v>
      </c>
      <c r="J346" s="34" t="b">
        <f t="shared" si="34"/>
        <v>0</v>
      </c>
      <c r="K346" s="34" t="b">
        <f t="shared" si="35"/>
        <v>0</v>
      </c>
      <c r="L346" s="26">
        <v>0</v>
      </c>
      <c r="M346" s="26">
        <v>0</v>
      </c>
      <c r="N346" s="26">
        <v>0</v>
      </c>
      <c r="O346" s="26">
        <v>0</v>
      </c>
      <c r="P346" s="26">
        <v>0</v>
      </c>
      <c r="Q346" s="26">
        <v>0</v>
      </c>
      <c r="R346" s="26">
        <v>0</v>
      </c>
      <c r="S346" s="26">
        <v>0</v>
      </c>
      <c r="T346" s="26">
        <v>0</v>
      </c>
      <c r="U346" s="26">
        <v>0</v>
      </c>
      <c r="V346" s="26">
        <v>0</v>
      </c>
      <c r="W346" s="26">
        <v>0</v>
      </c>
      <c r="X346" s="26">
        <v>0</v>
      </c>
      <c r="Y346" s="26">
        <v>5</v>
      </c>
      <c r="Z346" s="26">
        <v>249</v>
      </c>
      <c r="AA346" s="26">
        <v>0</v>
      </c>
      <c r="AB346" s="26">
        <v>0</v>
      </c>
      <c r="AC346" s="26">
        <v>0</v>
      </c>
    </row>
    <row r="347" spans="3:29" x14ac:dyDescent="0.2">
      <c r="C347" s="34" t="b">
        <f t="shared" si="36"/>
        <v>0</v>
      </c>
      <c r="D347" s="34" t="b">
        <f t="shared" si="36"/>
        <v>0</v>
      </c>
      <c r="E347" s="34" t="b">
        <f t="shared" si="36"/>
        <v>0</v>
      </c>
      <c r="F347" s="34" t="b">
        <f t="shared" si="37"/>
        <v>0</v>
      </c>
      <c r="G347" s="34" t="b">
        <f t="shared" si="37"/>
        <v>0</v>
      </c>
      <c r="H347" s="34" t="b">
        <f t="shared" si="32"/>
        <v>0</v>
      </c>
      <c r="I347" s="34" t="b">
        <f t="shared" si="33"/>
        <v>0</v>
      </c>
      <c r="J347" s="34" t="b">
        <f t="shared" si="34"/>
        <v>0</v>
      </c>
      <c r="K347" s="34" t="b">
        <f t="shared" si="35"/>
        <v>0</v>
      </c>
      <c r="L347" s="26">
        <v>0</v>
      </c>
      <c r="M347" s="26">
        <v>0</v>
      </c>
      <c r="N347" s="26">
        <v>0</v>
      </c>
      <c r="O347" s="26">
        <v>0</v>
      </c>
      <c r="P347" s="26">
        <v>0</v>
      </c>
      <c r="Q347" s="26">
        <v>0</v>
      </c>
      <c r="R347" s="26">
        <v>0</v>
      </c>
      <c r="S347" s="26">
        <v>0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Y347" s="26">
        <v>5</v>
      </c>
      <c r="Z347" s="26">
        <v>250</v>
      </c>
      <c r="AA347" s="26">
        <v>0</v>
      </c>
      <c r="AB347" s="26">
        <v>0</v>
      </c>
      <c r="AC347" s="26">
        <v>0</v>
      </c>
    </row>
    <row r="348" spans="3:29" x14ac:dyDescent="0.2">
      <c r="C348" s="34" t="b">
        <f t="shared" si="36"/>
        <v>0</v>
      </c>
      <c r="D348" s="34" t="b">
        <f t="shared" si="36"/>
        <v>0</v>
      </c>
      <c r="E348" s="34" t="b">
        <f t="shared" si="36"/>
        <v>0</v>
      </c>
      <c r="F348" s="34" t="b">
        <f t="shared" si="37"/>
        <v>0</v>
      </c>
      <c r="G348" s="34" t="b">
        <f t="shared" si="37"/>
        <v>0</v>
      </c>
      <c r="H348" s="34" t="b">
        <f t="shared" si="32"/>
        <v>0</v>
      </c>
      <c r="I348" s="34" t="b">
        <f t="shared" si="33"/>
        <v>0</v>
      </c>
      <c r="J348" s="34" t="b">
        <f t="shared" si="34"/>
        <v>0</v>
      </c>
      <c r="K348" s="34" t="b">
        <f t="shared" si="35"/>
        <v>1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Y348" s="26">
        <v>5</v>
      </c>
      <c r="Z348" s="26">
        <v>251</v>
      </c>
      <c r="AA348" s="26">
        <v>1</v>
      </c>
      <c r="AB348" s="26">
        <v>0</v>
      </c>
      <c r="AC348" s="26">
        <v>0</v>
      </c>
    </row>
    <row r="349" spans="3:29" x14ac:dyDescent="0.2">
      <c r="C349" s="34" t="b">
        <f t="shared" si="36"/>
        <v>0</v>
      </c>
      <c r="D349" s="34" t="b">
        <f t="shared" si="36"/>
        <v>0</v>
      </c>
      <c r="E349" s="34" t="b">
        <f t="shared" si="36"/>
        <v>0</v>
      </c>
      <c r="F349" s="34" t="b">
        <f t="shared" si="37"/>
        <v>0</v>
      </c>
      <c r="G349" s="34" t="b">
        <f t="shared" si="37"/>
        <v>0</v>
      </c>
      <c r="H349" s="34" t="b">
        <f t="shared" si="32"/>
        <v>0</v>
      </c>
      <c r="I349" s="34" t="b">
        <f t="shared" si="33"/>
        <v>0</v>
      </c>
      <c r="J349" s="34" t="b">
        <f t="shared" si="34"/>
        <v>0</v>
      </c>
      <c r="K349" s="34" t="b">
        <f t="shared" si="35"/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0</v>
      </c>
      <c r="Q349" s="26">
        <v>0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5</v>
      </c>
      <c r="Z349" s="26">
        <v>252</v>
      </c>
      <c r="AA349" s="26">
        <v>0</v>
      </c>
      <c r="AB349" s="26">
        <v>0</v>
      </c>
      <c r="AC349" s="26">
        <v>0</v>
      </c>
    </row>
    <row r="350" spans="3:29" x14ac:dyDescent="0.2">
      <c r="C350" s="34" t="b">
        <f t="shared" si="36"/>
        <v>0</v>
      </c>
      <c r="D350" s="34" t="b">
        <f t="shared" si="36"/>
        <v>0</v>
      </c>
      <c r="E350" s="34" t="b">
        <f t="shared" si="36"/>
        <v>0</v>
      </c>
      <c r="F350" s="34" t="b">
        <f t="shared" si="37"/>
        <v>0</v>
      </c>
      <c r="G350" s="34" t="b">
        <f t="shared" si="37"/>
        <v>0</v>
      </c>
      <c r="H350" s="34" t="b">
        <f t="shared" si="32"/>
        <v>0</v>
      </c>
      <c r="I350" s="34" t="b">
        <f t="shared" si="33"/>
        <v>0</v>
      </c>
      <c r="J350" s="34" t="b">
        <f t="shared" si="34"/>
        <v>0</v>
      </c>
      <c r="K350" s="34" t="b">
        <f t="shared" si="35"/>
        <v>0</v>
      </c>
      <c r="L350" s="26">
        <v>0</v>
      </c>
      <c r="M350" s="26">
        <v>0</v>
      </c>
      <c r="N350" s="26">
        <v>0</v>
      </c>
      <c r="O350" s="26">
        <v>0</v>
      </c>
      <c r="P350" s="26">
        <v>0</v>
      </c>
      <c r="Q350" s="26">
        <v>0</v>
      </c>
      <c r="R350" s="26">
        <v>0</v>
      </c>
      <c r="S350" s="26">
        <v>0</v>
      </c>
      <c r="T350" s="26">
        <v>0</v>
      </c>
      <c r="U350" s="26">
        <v>0</v>
      </c>
      <c r="V350" s="26">
        <v>0</v>
      </c>
      <c r="W350" s="26">
        <v>0</v>
      </c>
      <c r="X350" s="26">
        <v>0</v>
      </c>
      <c r="Y350" s="26">
        <v>5</v>
      </c>
      <c r="Z350" s="26">
        <v>253</v>
      </c>
      <c r="AA350" s="26">
        <v>0</v>
      </c>
      <c r="AB350" s="26">
        <v>0</v>
      </c>
      <c r="AC350" s="26">
        <v>0</v>
      </c>
    </row>
    <row r="351" spans="3:29" x14ac:dyDescent="0.2">
      <c r="C351" s="34" t="b">
        <f t="shared" si="36"/>
        <v>0</v>
      </c>
      <c r="D351" s="34" t="b">
        <f t="shared" si="36"/>
        <v>0</v>
      </c>
      <c r="E351" s="34" t="b">
        <f t="shared" si="36"/>
        <v>0</v>
      </c>
      <c r="F351" s="34" t="b">
        <f t="shared" si="37"/>
        <v>0</v>
      </c>
      <c r="G351" s="34" t="b">
        <f t="shared" si="37"/>
        <v>0</v>
      </c>
      <c r="H351" s="34" t="b">
        <f t="shared" si="32"/>
        <v>0</v>
      </c>
      <c r="I351" s="34" t="b">
        <f t="shared" si="33"/>
        <v>0</v>
      </c>
      <c r="J351" s="34" t="b">
        <f t="shared" si="34"/>
        <v>0</v>
      </c>
      <c r="K351" s="34" t="b">
        <f t="shared" si="35"/>
        <v>0</v>
      </c>
      <c r="L351" s="26">
        <v>0</v>
      </c>
      <c r="M351" s="26">
        <v>0</v>
      </c>
      <c r="N351" s="26">
        <v>0</v>
      </c>
      <c r="O351" s="26">
        <v>0</v>
      </c>
      <c r="P351" s="26">
        <v>0</v>
      </c>
      <c r="Q351" s="26">
        <v>0</v>
      </c>
      <c r="R351" s="26">
        <v>0</v>
      </c>
      <c r="S351" s="26">
        <v>0</v>
      </c>
      <c r="T351" s="26">
        <v>0</v>
      </c>
      <c r="U351" s="26">
        <v>0</v>
      </c>
      <c r="V351" s="26">
        <v>0</v>
      </c>
      <c r="W351" s="26">
        <v>0</v>
      </c>
      <c r="X351" s="26">
        <v>0</v>
      </c>
      <c r="Y351" s="26">
        <v>5</v>
      </c>
      <c r="Z351" s="26">
        <v>254</v>
      </c>
      <c r="AA351" s="26">
        <v>0</v>
      </c>
      <c r="AB351" s="26">
        <v>0</v>
      </c>
      <c r="AC351" s="26">
        <v>0</v>
      </c>
    </row>
    <row r="352" spans="3:29" x14ac:dyDescent="0.2">
      <c r="C352" s="34" t="b">
        <f t="shared" si="36"/>
        <v>0</v>
      </c>
      <c r="D352" s="34" t="b">
        <f t="shared" si="36"/>
        <v>0</v>
      </c>
      <c r="E352" s="34" t="b">
        <f t="shared" si="36"/>
        <v>0</v>
      </c>
      <c r="F352" s="34" t="b">
        <f t="shared" si="37"/>
        <v>0</v>
      </c>
      <c r="G352" s="34" t="b">
        <f t="shared" si="37"/>
        <v>0</v>
      </c>
      <c r="H352" s="34" t="b">
        <f t="shared" si="32"/>
        <v>0</v>
      </c>
      <c r="I352" s="34" t="b">
        <f t="shared" si="33"/>
        <v>0</v>
      </c>
      <c r="J352" s="34" t="b">
        <f t="shared" si="34"/>
        <v>0</v>
      </c>
      <c r="K352" s="34" t="b">
        <f t="shared" si="35"/>
        <v>0</v>
      </c>
      <c r="L352" s="26">
        <v>0</v>
      </c>
      <c r="M352" s="26">
        <v>0</v>
      </c>
      <c r="N352" s="26">
        <v>0</v>
      </c>
      <c r="O352" s="26">
        <v>0</v>
      </c>
      <c r="P352" s="26">
        <v>0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0</v>
      </c>
      <c r="W352" s="26">
        <v>0</v>
      </c>
      <c r="X352" s="26">
        <v>0</v>
      </c>
      <c r="Y352" s="26">
        <v>5</v>
      </c>
      <c r="Z352" s="26">
        <v>255</v>
      </c>
      <c r="AA352" s="26">
        <v>0</v>
      </c>
      <c r="AB352" s="26">
        <v>0</v>
      </c>
      <c r="AC352" s="26">
        <v>0</v>
      </c>
    </row>
    <row r="353" spans="3:29" x14ac:dyDescent="0.2">
      <c r="C353" s="34" t="b">
        <f t="shared" si="36"/>
        <v>0</v>
      </c>
      <c r="D353" s="34" t="b">
        <f t="shared" si="36"/>
        <v>0</v>
      </c>
      <c r="E353" s="34" t="b">
        <f t="shared" si="36"/>
        <v>0</v>
      </c>
      <c r="F353" s="34" t="b">
        <f t="shared" si="37"/>
        <v>0</v>
      </c>
      <c r="G353" s="34" t="b">
        <f t="shared" si="37"/>
        <v>0</v>
      </c>
      <c r="H353" s="34" t="b">
        <f t="shared" si="32"/>
        <v>0</v>
      </c>
      <c r="I353" s="34" t="b">
        <f t="shared" si="33"/>
        <v>0</v>
      </c>
      <c r="J353" s="34" t="b">
        <f t="shared" si="34"/>
        <v>0</v>
      </c>
      <c r="K353" s="34" t="b">
        <f t="shared" si="35"/>
        <v>0</v>
      </c>
      <c r="L353" s="26">
        <v>0</v>
      </c>
      <c r="M353" s="26">
        <v>0</v>
      </c>
      <c r="N353" s="26">
        <v>0</v>
      </c>
      <c r="O353" s="26">
        <v>0</v>
      </c>
      <c r="P353" s="26">
        <v>0</v>
      </c>
      <c r="Q353" s="26">
        <v>0</v>
      </c>
      <c r="R353" s="26">
        <v>0</v>
      </c>
      <c r="S353" s="26">
        <v>0</v>
      </c>
      <c r="T353" s="26">
        <v>0</v>
      </c>
      <c r="U353" s="26">
        <v>0</v>
      </c>
      <c r="V353" s="26">
        <v>0</v>
      </c>
      <c r="W353" s="26">
        <v>0</v>
      </c>
      <c r="X353" s="26">
        <v>0</v>
      </c>
      <c r="Y353" s="26">
        <v>5</v>
      </c>
      <c r="Z353" s="26">
        <v>256</v>
      </c>
      <c r="AA353" s="26">
        <v>0</v>
      </c>
      <c r="AB353" s="26">
        <v>0</v>
      </c>
      <c r="AC353" s="26">
        <v>0</v>
      </c>
    </row>
    <row r="354" spans="3:29" x14ac:dyDescent="0.2">
      <c r="C354" s="34" t="b">
        <f t="shared" si="36"/>
        <v>0</v>
      </c>
      <c r="D354" s="34" t="b">
        <f t="shared" si="36"/>
        <v>0</v>
      </c>
      <c r="E354" s="34" t="b">
        <f t="shared" si="36"/>
        <v>0</v>
      </c>
      <c r="F354" s="34" t="b">
        <f t="shared" si="37"/>
        <v>0</v>
      </c>
      <c r="G354" s="34" t="b">
        <f t="shared" si="37"/>
        <v>0</v>
      </c>
      <c r="H354" s="34" t="b">
        <f t="shared" si="32"/>
        <v>0</v>
      </c>
      <c r="I354" s="34" t="b">
        <f t="shared" si="33"/>
        <v>0</v>
      </c>
      <c r="J354" s="34" t="b">
        <f t="shared" si="34"/>
        <v>0</v>
      </c>
      <c r="K354" s="34" t="b">
        <f t="shared" si="35"/>
        <v>0</v>
      </c>
      <c r="L354" s="26">
        <v>0</v>
      </c>
      <c r="M354" s="26">
        <v>0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Y354" s="26">
        <v>5</v>
      </c>
      <c r="Z354" s="26">
        <v>257</v>
      </c>
      <c r="AA354" s="26">
        <v>0</v>
      </c>
      <c r="AB354" s="26">
        <v>0</v>
      </c>
      <c r="AC354" s="26">
        <v>0</v>
      </c>
    </row>
    <row r="355" spans="3:29" x14ac:dyDescent="0.2">
      <c r="C355" s="34" t="b">
        <f t="shared" si="36"/>
        <v>0</v>
      </c>
      <c r="D355" s="34" t="b">
        <f t="shared" si="36"/>
        <v>0</v>
      </c>
      <c r="E355" s="34" t="b">
        <f t="shared" si="36"/>
        <v>0</v>
      </c>
      <c r="F355" s="34" t="b">
        <f t="shared" si="37"/>
        <v>0</v>
      </c>
      <c r="G355" s="34" t="b">
        <f t="shared" si="37"/>
        <v>0</v>
      </c>
      <c r="H355" s="34" t="b">
        <f t="shared" si="32"/>
        <v>0</v>
      </c>
      <c r="I355" s="34" t="b">
        <f t="shared" si="33"/>
        <v>0</v>
      </c>
      <c r="J355" s="34" t="b">
        <f t="shared" si="34"/>
        <v>0</v>
      </c>
      <c r="K355" s="34" t="b">
        <f t="shared" si="35"/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26">
        <v>5</v>
      </c>
      <c r="Z355" s="26">
        <v>258</v>
      </c>
      <c r="AA355" s="26">
        <v>0</v>
      </c>
      <c r="AB355" s="26">
        <v>0</v>
      </c>
      <c r="AC355" s="26">
        <v>0</v>
      </c>
    </row>
    <row r="356" spans="3:29" x14ac:dyDescent="0.2">
      <c r="C356" s="34" t="b">
        <f t="shared" si="36"/>
        <v>0</v>
      </c>
      <c r="D356" s="34" t="b">
        <f t="shared" si="36"/>
        <v>0</v>
      </c>
      <c r="E356" s="34" t="b">
        <f t="shared" si="36"/>
        <v>0</v>
      </c>
      <c r="F356" s="34" t="b">
        <f t="shared" si="37"/>
        <v>1</v>
      </c>
      <c r="G356" s="34" t="b">
        <f t="shared" si="37"/>
        <v>0</v>
      </c>
      <c r="H356" s="34" t="b">
        <f t="shared" si="32"/>
        <v>0</v>
      </c>
      <c r="I356" s="34" t="b">
        <f t="shared" si="33"/>
        <v>0</v>
      </c>
      <c r="J356" s="34" t="b">
        <f t="shared" si="34"/>
        <v>0</v>
      </c>
      <c r="K356" s="34" t="b">
        <f t="shared" si="35"/>
        <v>1</v>
      </c>
      <c r="L356" s="26">
        <v>0</v>
      </c>
      <c r="M356" s="26">
        <v>0</v>
      </c>
      <c r="N356" s="26">
        <v>0</v>
      </c>
      <c r="O356" s="26">
        <v>0</v>
      </c>
      <c r="P356" s="26">
        <v>0</v>
      </c>
      <c r="Q356" s="26">
        <v>0</v>
      </c>
      <c r="R356" s="26">
        <v>0</v>
      </c>
      <c r="S356" s="26">
        <v>0</v>
      </c>
      <c r="T356" s="26">
        <v>0</v>
      </c>
      <c r="U356" s="26">
        <v>0</v>
      </c>
      <c r="V356" s="26">
        <v>0</v>
      </c>
      <c r="W356" s="26">
        <v>1</v>
      </c>
      <c r="X356" s="26">
        <v>0</v>
      </c>
      <c r="Y356" s="26">
        <v>5</v>
      </c>
      <c r="Z356" s="26">
        <v>259</v>
      </c>
      <c r="AA356" s="26">
        <v>1</v>
      </c>
      <c r="AB356" s="26">
        <v>0</v>
      </c>
      <c r="AC356" s="26">
        <v>0</v>
      </c>
    </row>
    <row r="357" spans="3:29" x14ac:dyDescent="0.2">
      <c r="C357" s="34" t="b">
        <f t="shared" si="36"/>
        <v>1</v>
      </c>
      <c r="D357" s="34" t="b">
        <f t="shared" si="36"/>
        <v>1</v>
      </c>
      <c r="E357" s="34" t="b">
        <f t="shared" si="36"/>
        <v>1</v>
      </c>
      <c r="F357" s="34" t="b">
        <f t="shared" si="37"/>
        <v>1</v>
      </c>
      <c r="G357" s="34" t="b">
        <f t="shared" si="37"/>
        <v>1</v>
      </c>
      <c r="H357" s="34" t="b">
        <f t="shared" si="32"/>
        <v>1</v>
      </c>
      <c r="I357" s="34" t="b">
        <f t="shared" si="33"/>
        <v>1</v>
      </c>
      <c r="J357" s="34" t="b">
        <f t="shared" si="34"/>
        <v>1</v>
      </c>
      <c r="K357" s="34" t="b">
        <f t="shared" si="35"/>
        <v>1</v>
      </c>
      <c r="L357" s="26">
        <v>1</v>
      </c>
      <c r="M357" s="26">
        <v>1</v>
      </c>
      <c r="N357" s="26">
        <v>1</v>
      </c>
      <c r="O357" s="26">
        <v>1</v>
      </c>
      <c r="P357" s="26">
        <v>1</v>
      </c>
      <c r="Q357" s="26">
        <v>1</v>
      </c>
      <c r="R357" s="26">
        <v>1</v>
      </c>
      <c r="S357" s="26">
        <v>1</v>
      </c>
      <c r="T357" s="26">
        <v>1</v>
      </c>
      <c r="U357" s="26">
        <v>1</v>
      </c>
      <c r="V357" s="26">
        <v>1</v>
      </c>
      <c r="W357" s="26">
        <v>1</v>
      </c>
      <c r="X357" s="26">
        <v>1</v>
      </c>
      <c r="Y357" s="26">
        <v>5</v>
      </c>
      <c r="Z357" s="26">
        <v>260</v>
      </c>
      <c r="AA357" s="26">
        <v>1</v>
      </c>
      <c r="AB357" s="26">
        <v>1</v>
      </c>
      <c r="AC357" s="26">
        <v>1</v>
      </c>
    </row>
    <row r="358" spans="3:29" x14ac:dyDescent="0.2">
      <c r="C358" s="34" t="b">
        <f t="shared" si="36"/>
        <v>0</v>
      </c>
      <c r="D358" s="34" t="b">
        <f t="shared" si="36"/>
        <v>0</v>
      </c>
      <c r="E358" s="34" t="b">
        <f t="shared" si="36"/>
        <v>0</v>
      </c>
      <c r="F358" s="34" t="b">
        <f t="shared" si="37"/>
        <v>0</v>
      </c>
      <c r="G358" s="34" t="b">
        <f t="shared" si="37"/>
        <v>0</v>
      </c>
      <c r="H358" s="34" t="b">
        <f t="shared" si="32"/>
        <v>0</v>
      </c>
      <c r="I358" s="34" t="b">
        <f t="shared" si="33"/>
        <v>0</v>
      </c>
      <c r="J358" s="34" t="b">
        <f t="shared" si="34"/>
        <v>0</v>
      </c>
      <c r="K358" s="34" t="b">
        <f t="shared" si="35"/>
        <v>0</v>
      </c>
      <c r="L358" s="26">
        <v>0</v>
      </c>
      <c r="M358" s="26">
        <v>0</v>
      </c>
      <c r="N358" s="26">
        <v>0</v>
      </c>
      <c r="O358" s="26">
        <v>0</v>
      </c>
      <c r="P358" s="26">
        <v>0</v>
      </c>
      <c r="Q358" s="26">
        <v>0</v>
      </c>
      <c r="R358" s="26">
        <v>0</v>
      </c>
      <c r="S358" s="26">
        <v>0</v>
      </c>
      <c r="T358" s="26">
        <v>0</v>
      </c>
      <c r="U358" s="26">
        <v>0</v>
      </c>
      <c r="V358" s="26">
        <v>0</v>
      </c>
      <c r="W358" s="26">
        <v>0</v>
      </c>
      <c r="X358" s="26">
        <v>0</v>
      </c>
      <c r="Y358" s="26">
        <v>5</v>
      </c>
      <c r="Z358" s="26">
        <v>261</v>
      </c>
      <c r="AA358" s="26">
        <v>0</v>
      </c>
      <c r="AB358" s="26">
        <v>0</v>
      </c>
      <c r="AC358" s="26">
        <v>0</v>
      </c>
    </row>
    <row r="359" spans="3:29" x14ac:dyDescent="0.2">
      <c r="C359" s="34" t="b">
        <f t="shared" si="36"/>
        <v>0</v>
      </c>
      <c r="D359" s="34" t="b">
        <f t="shared" si="36"/>
        <v>0</v>
      </c>
      <c r="E359" s="34" t="b">
        <f t="shared" si="36"/>
        <v>0</v>
      </c>
      <c r="F359" s="34" t="b">
        <f t="shared" si="37"/>
        <v>0</v>
      </c>
      <c r="G359" s="34" t="b">
        <f t="shared" si="37"/>
        <v>0</v>
      </c>
      <c r="H359" s="34" t="b">
        <f t="shared" si="32"/>
        <v>0</v>
      </c>
      <c r="I359" s="34" t="b">
        <f t="shared" si="33"/>
        <v>0</v>
      </c>
      <c r="J359" s="34" t="b">
        <f t="shared" si="34"/>
        <v>0</v>
      </c>
      <c r="K359" s="34" t="b">
        <f t="shared" si="35"/>
        <v>0</v>
      </c>
      <c r="L359" s="26">
        <v>0</v>
      </c>
      <c r="M359" s="26">
        <v>0</v>
      </c>
      <c r="N359" s="26">
        <v>0</v>
      </c>
      <c r="O359" s="26">
        <v>0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</v>
      </c>
      <c r="V359" s="26">
        <v>0</v>
      </c>
      <c r="W359" s="26">
        <v>0</v>
      </c>
      <c r="X359" s="26">
        <v>0</v>
      </c>
      <c r="Y359" s="26">
        <v>5</v>
      </c>
      <c r="Z359" s="26">
        <v>262</v>
      </c>
      <c r="AA359" s="26">
        <v>0</v>
      </c>
      <c r="AB359" s="26">
        <v>0</v>
      </c>
      <c r="AC359" s="26">
        <v>0</v>
      </c>
    </row>
    <row r="360" spans="3:29" x14ac:dyDescent="0.2">
      <c r="C360" s="34" t="b">
        <f t="shared" si="36"/>
        <v>0</v>
      </c>
      <c r="D360" s="34" t="b">
        <f t="shared" si="36"/>
        <v>0</v>
      </c>
      <c r="E360" s="34" t="b">
        <f t="shared" si="36"/>
        <v>0</v>
      </c>
      <c r="F360" s="34" t="b">
        <f t="shared" si="37"/>
        <v>0</v>
      </c>
      <c r="G360" s="34" t="b">
        <f t="shared" si="37"/>
        <v>0</v>
      </c>
      <c r="H360" s="34" t="b">
        <f t="shared" si="32"/>
        <v>0</v>
      </c>
      <c r="I360" s="34" t="b">
        <f t="shared" si="33"/>
        <v>0</v>
      </c>
      <c r="J360" s="34" t="b">
        <f t="shared" si="34"/>
        <v>1</v>
      </c>
      <c r="K360" s="34" t="b">
        <f t="shared" si="35"/>
        <v>1</v>
      </c>
      <c r="L360" s="26">
        <v>0</v>
      </c>
      <c r="M360" s="26">
        <v>0</v>
      </c>
      <c r="N360" s="26">
        <v>0</v>
      </c>
      <c r="O360" s="26">
        <v>0</v>
      </c>
      <c r="P360" s="26">
        <v>0</v>
      </c>
      <c r="Q360" s="26">
        <v>0</v>
      </c>
      <c r="R360" s="26">
        <v>0</v>
      </c>
      <c r="S360" s="26">
        <v>1</v>
      </c>
      <c r="T360" s="26">
        <v>0</v>
      </c>
      <c r="U360" s="26">
        <v>1</v>
      </c>
      <c r="V360" s="26">
        <v>0</v>
      </c>
      <c r="W360" s="26">
        <v>0</v>
      </c>
      <c r="X360" s="26">
        <v>0</v>
      </c>
      <c r="Y360" s="26">
        <v>5</v>
      </c>
      <c r="Z360" s="26">
        <v>263</v>
      </c>
      <c r="AA360" s="26">
        <v>0</v>
      </c>
      <c r="AB360" s="26">
        <v>0</v>
      </c>
      <c r="AC360" s="26">
        <v>0</v>
      </c>
    </row>
    <row r="361" spans="3:29" x14ac:dyDescent="0.2">
      <c r="C361" s="34" t="b">
        <f t="shared" si="36"/>
        <v>0</v>
      </c>
      <c r="D361" s="34" t="b">
        <f t="shared" si="36"/>
        <v>0</v>
      </c>
      <c r="E361" s="34" t="b">
        <f t="shared" si="36"/>
        <v>0</v>
      </c>
      <c r="F361" s="34" t="b">
        <f t="shared" si="37"/>
        <v>0</v>
      </c>
      <c r="G361" s="34" t="b">
        <f t="shared" si="37"/>
        <v>0</v>
      </c>
      <c r="H361" s="34" t="b">
        <f t="shared" si="32"/>
        <v>0</v>
      </c>
      <c r="I361" s="34" t="b">
        <f t="shared" si="33"/>
        <v>0</v>
      </c>
      <c r="J361" s="34" t="b">
        <f t="shared" si="34"/>
        <v>0</v>
      </c>
      <c r="K361" s="34" t="b">
        <f t="shared" si="35"/>
        <v>0</v>
      </c>
      <c r="L361" s="26">
        <v>0</v>
      </c>
      <c r="M361" s="26">
        <v>0</v>
      </c>
      <c r="N361" s="26">
        <v>0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26">
        <v>5</v>
      </c>
      <c r="Z361" s="26">
        <v>264</v>
      </c>
      <c r="AA361" s="26">
        <v>0</v>
      </c>
      <c r="AB361" s="26">
        <v>0</v>
      </c>
      <c r="AC361" s="26">
        <v>0</v>
      </c>
    </row>
    <row r="362" spans="3:29" x14ac:dyDescent="0.2">
      <c r="C362" s="34" t="b">
        <f t="shared" si="36"/>
        <v>0</v>
      </c>
      <c r="D362" s="34" t="b">
        <f t="shared" si="36"/>
        <v>0</v>
      </c>
      <c r="E362" s="34" t="b">
        <f t="shared" si="36"/>
        <v>0</v>
      </c>
      <c r="F362" s="34" t="b">
        <f t="shared" si="37"/>
        <v>0</v>
      </c>
      <c r="G362" s="34" t="b">
        <f t="shared" si="37"/>
        <v>0</v>
      </c>
      <c r="H362" s="34" t="b">
        <f t="shared" si="32"/>
        <v>0</v>
      </c>
      <c r="I362" s="34" t="b">
        <f t="shared" si="33"/>
        <v>0</v>
      </c>
      <c r="J362" s="34" t="b">
        <f t="shared" si="34"/>
        <v>0</v>
      </c>
      <c r="K362" s="34" t="b">
        <f t="shared" si="35"/>
        <v>0</v>
      </c>
      <c r="L362" s="26">
        <v>0</v>
      </c>
      <c r="M362" s="26">
        <v>0</v>
      </c>
      <c r="N362" s="26">
        <v>0</v>
      </c>
      <c r="O362" s="26">
        <v>0</v>
      </c>
      <c r="P362" s="26">
        <v>0</v>
      </c>
      <c r="Q362" s="26">
        <v>0</v>
      </c>
      <c r="R362" s="26">
        <v>0</v>
      </c>
      <c r="S362" s="26">
        <v>0</v>
      </c>
      <c r="T362" s="26">
        <v>0</v>
      </c>
      <c r="U362" s="26">
        <v>0</v>
      </c>
      <c r="V362" s="26">
        <v>0</v>
      </c>
      <c r="W362" s="26">
        <v>0</v>
      </c>
      <c r="X362" s="26">
        <v>0</v>
      </c>
      <c r="Y362" s="26">
        <v>5</v>
      </c>
      <c r="Z362" s="26">
        <v>265</v>
      </c>
      <c r="AA362" s="26">
        <v>0</v>
      </c>
      <c r="AB362" s="26">
        <v>0</v>
      </c>
      <c r="AC362" s="26">
        <v>0</v>
      </c>
    </row>
    <row r="363" spans="3:29" x14ac:dyDescent="0.2">
      <c r="C363" s="34" t="b">
        <f t="shared" si="36"/>
        <v>0</v>
      </c>
      <c r="D363" s="34" t="b">
        <f t="shared" si="36"/>
        <v>0</v>
      </c>
      <c r="E363" s="34" t="b">
        <f t="shared" si="36"/>
        <v>0</v>
      </c>
      <c r="F363" s="34" t="b">
        <f t="shared" si="37"/>
        <v>0</v>
      </c>
      <c r="G363" s="34" t="b">
        <f t="shared" si="37"/>
        <v>0</v>
      </c>
      <c r="H363" s="34" t="b">
        <f t="shared" si="32"/>
        <v>0</v>
      </c>
      <c r="I363" s="34" t="b">
        <f t="shared" si="33"/>
        <v>0</v>
      </c>
      <c r="J363" s="34" t="b">
        <f t="shared" si="34"/>
        <v>0</v>
      </c>
      <c r="K363" s="34" t="b">
        <f t="shared" si="35"/>
        <v>0</v>
      </c>
      <c r="L363" s="26">
        <v>0</v>
      </c>
      <c r="M363" s="26">
        <v>0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5</v>
      </c>
      <c r="Z363" s="26">
        <v>266</v>
      </c>
      <c r="AA363" s="26">
        <v>0</v>
      </c>
      <c r="AB363" s="26">
        <v>0</v>
      </c>
      <c r="AC363" s="26">
        <v>0</v>
      </c>
    </row>
    <row r="364" spans="3:29" x14ac:dyDescent="0.2">
      <c r="C364" s="34" t="b">
        <f t="shared" si="36"/>
        <v>0</v>
      </c>
      <c r="D364" s="34" t="b">
        <f t="shared" si="36"/>
        <v>0</v>
      </c>
      <c r="E364" s="34" t="b">
        <f t="shared" si="36"/>
        <v>0</v>
      </c>
      <c r="F364" s="34" t="b">
        <f t="shared" si="37"/>
        <v>0</v>
      </c>
      <c r="G364" s="34" t="b">
        <f t="shared" si="37"/>
        <v>0</v>
      </c>
      <c r="H364" s="34" t="b">
        <f t="shared" si="32"/>
        <v>0</v>
      </c>
      <c r="I364" s="34" t="b">
        <f t="shared" si="33"/>
        <v>0</v>
      </c>
      <c r="J364" s="34" t="b">
        <f t="shared" si="34"/>
        <v>0</v>
      </c>
      <c r="K364" s="34" t="b">
        <f t="shared" si="35"/>
        <v>1</v>
      </c>
      <c r="L364" s="26">
        <v>0</v>
      </c>
      <c r="M364" s="26">
        <v>0</v>
      </c>
      <c r="N364" s="26">
        <v>0</v>
      </c>
      <c r="O364" s="26">
        <v>0</v>
      </c>
      <c r="P364" s="26">
        <v>0</v>
      </c>
      <c r="Q364" s="26">
        <v>0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5</v>
      </c>
      <c r="Z364" s="26">
        <v>267</v>
      </c>
      <c r="AA364" s="26">
        <v>1</v>
      </c>
      <c r="AB364" s="26">
        <v>0</v>
      </c>
      <c r="AC364" s="26">
        <v>0</v>
      </c>
    </row>
    <row r="365" spans="3:29" x14ac:dyDescent="0.2">
      <c r="C365" s="34" t="b">
        <f t="shared" si="36"/>
        <v>0</v>
      </c>
      <c r="D365" s="34" t="b">
        <f t="shared" si="36"/>
        <v>0</v>
      </c>
      <c r="E365" s="34" t="b">
        <f t="shared" si="36"/>
        <v>0</v>
      </c>
      <c r="F365" s="34" t="b">
        <f t="shared" si="37"/>
        <v>0</v>
      </c>
      <c r="G365" s="34" t="b">
        <f t="shared" si="37"/>
        <v>0</v>
      </c>
      <c r="H365" s="34" t="b">
        <f t="shared" si="32"/>
        <v>0</v>
      </c>
      <c r="I365" s="34" t="b">
        <f t="shared" si="33"/>
        <v>0</v>
      </c>
      <c r="J365" s="34" t="b">
        <f t="shared" si="34"/>
        <v>0</v>
      </c>
      <c r="K365" s="34" t="b">
        <f t="shared" si="35"/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5</v>
      </c>
      <c r="Z365" s="26">
        <v>268</v>
      </c>
      <c r="AA365" s="26">
        <v>0</v>
      </c>
      <c r="AB365" s="26">
        <v>0</v>
      </c>
      <c r="AC365" s="26">
        <v>0</v>
      </c>
    </row>
    <row r="366" spans="3:29" x14ac:dyDescent="0.2">
      <c r="C366" s="34" t="b">
        <f t="shared" si="36"/>
        <v>0</v>
      </c>
      <c r="D366" s="34" t="b">
        <f t="shared" si="36"/>
        <v>0</v>
      </c>
      <c r="E366" s="34" t="b">
        <f t="shared" si="36"/>
        <v>0</v>
      </c>
      <c r="F366" s="34" t="b">
        <f t="shared" si="37"/>
        <v>0</v>
      </c>
      <c r="G366" s="34" t="b">
        <f t="shared" si="37"/>
        <v>0</v>
      </c>
      <c r="H366" s="34" t="b">
        <f t="shared" si="32"/>
        <v>0</v>
      </c>
      <c r="I366" s="34" t="b">
        <f t="shared" si="33"/>
        <v>0</v>
      </c>
      <c r="J366" s="34" t="b">
        <f t="shared" si="34"/>
        <v>0</v>
      </c>
      <c r="K366" s="34" t="b">
        <f t="shared" si="35"/>
        <v>0</v>
      </c>
      <c r="L366" s="26">
        <v>0</v>
      </c>
      <c r="M366" s="26">
        <v>0</v>
      </c>
      <c r="N366" s="26">
        <v>0</v>
      </c>
      <c r="O366" s="26">
        <v>0</v>
      </c>
      <c r="P366" s="26">
        <v>0</v>
      </c>
      <c r="Q366" s="26">
        <v>0</v>
      </c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5</v>
      </c>
      <c r="Z366" s="26">
        <v>269</v>
      </c>
      <c r="AA366" s="26">
        <v>0</v>
      </c>
      <c r="AB366" s="26">
        <v>0</v>
      </c>
      <c r="AC366" s="26">
        <v>0</v>
      </c>
    </row>
    <row r="367" spans="3:29" x14ac:dyDescent="0.2">
      <c r="C367" s="34" t="b">
        <f t="shared" si="36"/>
        <v>0</v>
      </c>
      <c r="D367" s="34" t="b">
        <f t="shared" si="36"/>
        <v>0</v>
      </c>
      <c r="E367" s="34" t="b">
        <f t="shared" si="36"/>
        <v>0</v>
      </c>
      <c r="F367" s="34" t="b">
        <f t="shared" si="37"/>
        <v>0</v>
      </c>
      <c r="G367" s="34" t="b">
        <f t="shared" si="37"/>
        <v>0</v>
      </c>
      <c r="H367" s="34" t="b">
        <f t="shared" si="32"/>
        <v>0</v>
      </c>
      <c r="I367" s="34" t="b">
        <f t="shared" si="33"/>
        <v>0</v>
      </c>
      <c r="J367" s="34" t="b">
        <f t="shared" si="34"/>
        <v>0</v>
      </c>
      <c r="K367" s="34" t="b">
        <f t="shared" si="35"/>
        <v>0</v>
      </c>
      <c r="L367" s="26">
        <v>0</v>
      </c>
      <c r="M367" s="26">
        <v>0</v>
      </c>
      <c r="N367" s="26">
        <v>0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0</v>
      </c>
      <c r="W367" s="26">
        <v>0</v>
      </c>
      <c r="X367" s="26">
        <v>0</v>
      </c>
      <c r="Y367" s="26">
        <v>5</v>
      </c>
      <c r="Z367" s="26">
        <v>270</v>
      </c>
      <c r="AA367" s="26">
        <v>0</v>
      </c>
      <c r="AB367" s="26">
        <v>0</v>
      </c>
      <c r="AC367" s="26">
        <v>0</v>
      </c>
    </row>
    <row r="368" spans="3:29" x14ac:dyDescent="0.2">
      <c r="C368" s="34" t="b">
        <f t="shared" si="36"/>
        <v>0</v>
      </c>
      <c r="D368" s="34" t="b">
        <f t="shared" si="36"/>
        <v>0</v>
      </c>
      <c r="E368" s="34" t="b">
        <f t="shared" si="36"/>
        <v>0</v>
      </c>
      <c r="F368" s="34" t="b">
        <f t="shared" si="37"/>
        <v>0</v>
      </c>
      <c r="G368" s="34" t="b">
        <f t="shared" si="37"/>
        <v>0</v>
      </c>
      <c r="H368" s="34" t="b">
        <f t="shared" si="32"/>
        <v>0</v>
      </c>
      <c r="I368" s="34" t="b">
        <f t="shared" si="33"/>
        <v>0</v>
      </c>
      <c r="J368" s="34" t="b">
        <f t="shared" si="34"/>
        <v>0</v>
      </c>
      <c r="K368" s="34" t="b">
        <f t="shared" si="35"/>
        <v>0</v>
      </c>
      <c r="L368" s="26">
        <v>0</v>
      </c>
      <c r="M368" s="26">
        <v>0</v>
      </c>
      <c r="N368" s="26">
        <v>0</v>
      </c>
      <c r="O368" s="26">
        <v>0</v>
      </c>
      <c r="P368" s="26">
        <v>0</v>
      </c>
      <c r="Q368" s="26">
        <v>0</v>
      </c>
      <c r="R368" s="26">
        <v>0</v>
      </c>
      <c r="S368" s="26">
        <v>0</v>
      </c>
      <c r="T368" s="26">
        <v>0</v>
      </c>
      <c r="U368" s="26">
        <v>0</v>
      </c>
      <c r="V368" s="26">
        <v>0</v>
      </c>
      <c r="W368" s="26">
        <v>0</v>
      </c>
      <c r="X368" s="26">
        <v>0</v>
      </c>
      <c r="Y368" s="26">
        <v>5</v>
      </c>
      <c r="Z368" s="26">
        <v>271</v>
      </c>
      <c r="AA368" s="26">
        <v>0</v>
      </c>
      <c r="AB368" s="26">
        <v>0</v>
      </c>
      <c r="AC368" s="26">
        <v>0</v>
      </c>
    </row>
    <row r="369" spans="3:29" x14ac:dyDescent="0.2">
      <c r="C369" s="34" t="b">
        <f t="shared" si="36"/>
        <v>0</v>
      </c>
      <c r="D369" s="34" t="b">
        <f t="shared" si="36"/>
        <v>0</v>
      </c>
      <c r="E369" s="34" t="b">
        <f t="shared" si="36"/>
        <v>0</v>
      </c>
      <c r="F369" s="34" t="b">
        <f t="shared" si="37"/>
        <v>0</v>
      </c>
      <c r="G369" s="34" t="b">
        <f t="shared" si="37"/>
        <v>0</v>
      </c>
      <c r="H369" s="34" t="b">
        <f t="shared" si="32"/>
        <v>0</v>
      </c>
      <c r="I369" s="34" t="b">
        <f t="shared" si="33"/>
        <v>0</v>
      </c>
      <c r="J369" s="34" t="b">
        <f t="shared" si="34"/>
        <v>0</v>
      </c>
      <c r="K369" s="34" t="b">
        <f t="shared" si="35"/>
        <v>1</v>
      </c>
      <c r="L369" s="26">
        <v>0</v>
      </c>
      <c r="M369" s="26">
        <v>0</v>
      </c>
      <c r="N369" s="26">
        <v>0</v>
      </c>
      <c r="O369" s="26">
        <v>0</v>
      </c>
      <c r="P369" s="26">
        <v>0</v>
      </c>
      <c r="Q369" s="26">
        <v>0</v>
      </c>
      <c r="R369" s="26">
        <v>0</v>
      </c>
      <c r="S369" s="26">
        <v>0</v>
      </c>
      <c r="T369" s="26">
        <v>0</v>
      </c>
      <c r="U369" s="26">
        <v>0</v>
      </c>
      <c r="V369" s="26">
        <v>0</v>
      </c>
      <c r="W369" s="26">
        <v>0</v>
      </c>
      <c r="X369" s="26">
        <v>0</v>
      </c>
      <c r="Y369" s="26">
        <v>5</v>
      </c>
      <c r="Z369" s="26">
        <v>272</v>
      </c>
      <c r="AA369" s="26">
        <v>1</v>
      </c>
      <c r="AB369" s="26">
        <v>0</v>
      </c>
      <c r="AC369" s="26">
        <v>0</v>
      </c>
    </row>
    <row r="370" spans="3:29" x14ac:dyDescent="0.2">
      <c r="C370" s="34" t="b">
        <f t="shared" si="36"/>
        <v>0</v>
      </c>
      <c r="D370" s="34" t="b">
        <f t="shared" si="36"/>
        <v>0</v>
      </c>
      <c r="E370" s="34" t="b">
        <f t="shared" si="36"/>
        <v>0</v>
      </c>
      <c r="F370" s="34" t="b">
        <f t="shared" si="37"/>
        <v>0</v>
      </c>
      <c r="G370" s="34" t="b">
        <f t="shared" si="37"/>
        <v>0</v>
      </c>
      <c r="H370" s="34" t="b">
        <f t="shared" si="32"/>
        <v>0</v>
      </c>
      <c r="I370" s="34" t="b">
        <f t="shared" si="33"/>
        <v>0</v>
      </c>
      <c r="J370" s="34" t="b">
        <f t="shared" si="34"/>
        <v>0</v>
      </c>
      <c r="K370" s="34" t="b">
        <f t="shared" si="35"/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5</v>
      </c>
      <c r="Z370" s="26">
        <v>273</v>
      </c>
      <c r="AA370" s="26">
        <v>0</v>
      </c>
      <c r="AB370" s="26">
        <v>0</v>
      </c>
      <c r="AC370" s="26">
        <v>0</v>
      </c>
    </row>
    <row r="371" spans="3:29" x14ac:dyDescent="0.2">
      <c r="C371" s="34" t="b">
        <f t="shared" si="36"/>
        <v>0</v>
      </c>
      <c r="D371" s="34" t="b">
        <f t="shared" si="36"/>
        <v>0</v>
      </c>
      <c r="E371" s="34" t="b">
        <f t="shared" si="36"/>
        <v>0</v>
      </c>
      <c r="F371" s="34" t="b">
        <f t="shared" si="37"/>
        <v>0</v>
      </c>
      <c r="G371" s="34" t="b">
        <f t="shared" si="37"/>
        <v>0</v>
      </c>
      <c r="H371" s="34" t="b">
        <f t="shared" si="32"/>
        <v>0</v>
      </c>
      <c r="I371" s="34" t="b">
        <f t="shared" si="33"/>
        <v>0</v>
      </c>
      <c r="J371" s="34" t="b">
        <f t="shared" si="34"/>
        <v>0</v>
      </c>
      <c r="K371" s="34" t="b">
        <f t="shared" si="35"/>
        <v>1</v>
      </c>
      <c r="L371" s="26">
        <v>0</v>
      </c>
      <c r="M371" s="26">
        <v>0</v>
      </c>
      <c r="N371" s="26">
        <v>0</v>
      </c>
      <c r="O371" s="26">
        <v>0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>
        <v>0</v>
      </c>
      <c r="X371" s="26">
        <v>0</v>
      </c>
      <c r="Y371" s="26">
        <v>5</v>
      </c>
      <c r="Z371" s="26">
        <v>274</v>
      </c>
      <c r="AA371" s="26">
        <v>1</v>
      </c>
      <c r="AB371" s="26">
        <v>0</v>
      </c>
      <c r="AC371" s="26">
        <v>0</v>
      </c>
    </row>
    <row r="372" spans="3:29" x14ac:dyDescent="0.2">
      <c r="C372" s="34" t="b">
        <f t="shared" si="36"/>
        <v>0</v>
      </c>
      <c r="D372" s="34" t="b">
        <f t="shared" si="36"/>
        <v>0</v>
      </c>
      <c r="E372" s="34" t="b">
        <f t="shared" si="36"/>
        <v>0</v>
      </c>
      <c r="F372" s="34" t="b">
        <f t="shared" si="37"/>
        <v>0</v>
      </c>
      <c r="G372" s="34" t="b">
        <f t="shared" si="37"/>
        <v>0</v>
      </c>
      <c r="H372" s="34" t="b">
        <f t="shared" si="32"/>
        <v>0</v>
      </c>
      <c r="I372" s="34" t="b">
        <f t="shared" si="33"/>
        <v>0</v>
      </c>
      <c r="J372" s="34" t="b">
        <f t="shared" si="34"/>
        <v>0</v>
      </c>
      <c r="K372" s="34" t="b">
        <f t="shared" si="35"/>
        <v>0</v>
      </c>
      <c r="L372" s="26">
        <v>0</v>
      </c>
      <c r="M372" s="26">
        <v>0</v>
      </c>
      <c r="N372" s="26">
        <v>0</v>
      </c>
      <c r="O372" s="26">
        <v>0</v>
      </c>
      <c r="P372" s="26">
        <v>0</v>
      </c>
      <c r="Q372" s="26">
        <v>0</v>
      </c>
      <c r="R372" s="26">
        <v>0</v>
      </c>
      <c r="S372" s="26">
        <v>0</v>
      </c>
      <c r="T372" s="26">
        <v>0</v>
      </c>
      <c r="U372" s="26">
        <v>0</v>
      </c>
      <c r="V372" s="26">
        <v>0</v>
      </c>
      <c r="W372" s="26">
        <v>0</v>
      </c>
      <c r="X372" s="26">
        <v>0</v>
      </c>
      <c r="Y372" s="26">
        <v>5</v>
      </c>
      <c r="Z372" s="26">
        <v>275</v>
      </c>
      <c r="AA372" s="26">
        <v>0</v>
      </c>
      <c r="AB372" s="26">
        <v>0</v>
      </c>
      <c r="AC372" s="26">
        <v>0</v>
      </c>
    </row>
    <row r="373" spans="3:29" x14ac:dyDescent="0.2">
      <c r="C373" s="34" t="b">
        <f t="shared" si="36"/>
        <v>0</v>
      </c>
      <c r="D373" s="34" t="b">
        <f t="shared" si="36"/>
        <v>0</v>
      </c>
      <c r="E373" s="34" t="b">
        <f t="shared" si="36"/>
        <v>0</v>
      </c>
      <c r="F373" s="34" t="b">
        <f t="shared" si="37"/>
        <v>0</v>
      </c>
      <c r="G373" s="34" t="b">
        <f t="shared" si="37"/>
        <v>0</v>
      </c>
      <c r="H373" s="34" t="b">
        <f t="shared" si="32"/>
        <v>0</v>
      </c>
      <c r="I373" s="34" t="b">
        <f t="shared" si="33"/>
        <v>0</v>
      </c>
      <c r="J373" s="34" t="b">
        <f t="shared" si="34"/>
        <v>0</v>
      </c>
      <c r="K373" s="34" t="b">
        <f t="shared" si="35"/>
        <v>0</v>
      </c>
      <c r="L373" s="26">
        <v>0</v>
      </c>
      <c r="M373" s="26">
        <v>0</v>
      </c>
      <c r="N373" s="26">
        <v>0</v>
      </c>
      <c r="O373" s="26">
        <v>0</v>
      </c>
      <c r="P373" s="26">
        <v>0</v>
      </c>
      <c r="Q373" s="26">
        <v>0</v>
      </c>
      <c r="R373" s="26">
        <v>0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  <c r="X373" s="26">
        <v>0</v>
      </c>
      <c r="Y373" s="26">
        <v>5</v>
      </c>
      <c r="Z373" s="26">
        <v>276</v>
      </c>
      <c r="AA373" s="26">
        <v>0</v>
      </c>
      <c r="AB373" s="26">
        <v>0</v>
      </c>
      <c r="AC373" s="26">
        <v>0</v>
      </c>
    </row>
    <row r="374" spans="3:29" x14ac:dyDescent="0.2">
      <c r="C374" s="34" t="b">
        <f t="shared" si="36"/>
        <v>0</v>
      </c>
      <c r="D374" s="34" t="b">
        <f t="shared" si="36"/>
        <v>0</v>
      </c>
      <c r="E374" s="34" t="b">
        <f t="shared" si="36"/>
        <v>0</v>
      </c>
      <c r="F374" s="34" t="b">
        <f t="shared" si="37"/>
        <v>0</v>
      </c>
      <c r="G374" s="34" t="b">
        <f t="shared" si="37"/>
        <v>0</v>
      </c>
      <c r="H374" s="34" t="b">
        <f t="shared" si="32"/>
        <v>0</v>
      </c>
      <c r="I374" s="34" t="b">
        <f t="shared" si="33"/>
        <v>0</v>
      </c>
      <c r="J374" s="34" t="b">
        <f t="shared" si="34"/>
        <v>0</v>
      </c>
      <c r="K374" s="34" t="b">
        <f t="shared" si="35"/>
        <v>0</v>
      </c>
      <c r="L374" s="26">
        <v>0</v>
      </c>
      <c r="M374" s="26">
        <v>0</v>
      </c>
      <c r="N374" s="26">
        <v>0</v>
      </c>
      <c r="O374" s="26">
        <v>0</v>
      </c>
      <c r="P374" s="26">
        <v>0</v>
      </c>
      <c r="Q374" s="26">
        <v>0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Y374" s="26">
        <v>5</v>
      </c>
      <c r="Z374" s="26">
        <v>277</v>
      </c>
      <c r="AA374" s="26">
        <v>0</v>
      </c>
      <c r="AB374" s="26">
        <v>0</v>
      </c>
      <c r="AC374" s="26">
        <v>0</v>
      </c>
    </row>
    <row r="375" spans="3:29" x14ac:dyDescent="0.2">
      <c r="C375" s="34" t="b">
        <f t="shared" si="36"/>
        <v>0</v>
      </c>
      <c r="D375" s="34" t="b">
        <f t="shared" si="36"/>
        <v>0</v>
      </c>
      <c r="E375" s="34" t="b">
        <f t="shared" si="36"/>
        <v>0</v>
      </c>
      <c r="F375" s="34" t="b">
        <f t="shared" si="37"/>
        <v>0</v>
      </c>
      <c r="G375" s="34" t="b">
        <f t="shared" si="37"/>
        <v>0</v>
      </c>
      <c r="H375" s="34" t="b">
        <f t="shared" si="32"/>
        <v>0</v>
      </c>
      <c r="I375" s="34" t="b">
        <f t="shared" si="33"/>
        <v>0</v>
      </c>
      <c r="J375" s="34" t="b">
        <f t="shared" si="34"/>
        <v>0</v>
      </c>
      <c r="K375" s="34" t="b">
        <f t="shared" si="35"/>
        <v>0</v>
      </c>
      <c r="L375" s="26">
        <v>0</v>
      </c>
      <c r="M375" s="26">
        <v>0</v>
      </c>
      <c r="N375" s="26">
        <v>0</v>
      </c>
      <c r="O375" s="26">
        <v>0</v>
      </c>
      <c r="P375" s="26">
        <v>0</v>
      </c>
      <c r="Q375" s="26">
        <v>0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0</v>
      </c>
      <c r="Y375" s="26">
        <v>5</v>
      </c>
      <c r="Z375" s="26">
        <v>278</v>
      </c>
      <c r="AA375" s="26">
        <v>0</v>
      </c>
      <c r="AB375" s="26">
        <v>0</v>
      </c>
      <c r="AC375" s="26">
        <v>0</v>
      </c>
    </row>
    <row r="376" spans="3:29" x14ac:dyDescent="0.2">
      <c r="C376" s="34" t="b">
        <f t="shared" si="36"/>
        <v>0</v>
      </c>
      <c r="D376" s="34" t="b">
        <f t="shared" si="36"/>
        <v>0</v>
      </c>
      <c r="E376" s="34" t="b">
        <f t="shared" si="36"/>
        <v>0</v>
      </c>
      <c r="F376" s="34" t="b">
        <f t="shared" si="37"/>
        <v>0</v>
      </c>
      <c r="G376" s="34" t="b">
        <f t="shared" si="37"/>
        <v>0</v>
      </c>
      <c r="H376" s="34" t="b">
        <f t="shared" si="32"/>
        <v>0</v>
      </c>
      <c r="I376" s="34" t="b">
        <f t="shared" si="33"/>
        <v>0</v>
      </c>
      <c r="J376" s="34" t="b">
        <f t="shared" si="34"/>
        <v>0</v>
      </c>
      <c r="K376" s="34" t="b">
        <f t="shared" si="35"/>
        <v>0</v>
      </c>
      <c r="L376" s="26">
        <v>0</v>
      </c>
      <c r="M376" s="26">
        <v>0</v>
      </c>
      <c r="N376" s="26">
        <v>0</v>
      </c>
      <c r="O376" s="26">
        <v>0</v>
      </c>
      <c r="P376" s="26">
        <v>0</v>
      </c>
      <c r="Q376" s="26">
        <v>0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0</v>
      </c>
      <c r="Y376" s="26">
        <v>5</v>
      </c>
      <c r="Z376" s="26">
        <v>279</v>
      </c>
      <c r="AA376" s="26">
        <v>0</v>
      </c>
      <c r="AB376" s="26">
        <v>0</v>
      </c>
      <c r="AC376" s="26">
        <v>0</v>
      </c>
    </row>
    <row r="377" spans="3:29" x14ac:dyDescent="0.2">
      <c r="C377" s="34" t="b">
        <f t="shared" si="36"/>
        <v>0</v>
      </c>
      <c r="D377" s="34" t="b">
        <f t="shared" si="36"/>
        <v>0</v>
      </c>
      <c r="E377" s="34" t="b">
        <f t="shared" si="36"/>
        <v>0</v>
      </c>
      <c r="F377" s="34" t="b">
        <f t="shared" si="37"/>
        <v>0</v>
      </c>
      <c r="G377" s="34" t="b">
        <f t="shared" si="37"/>
        <v>0</v>
      </c>
      <c r="H377" s="34" t="b">
        <f t="shared" si="32"/>
        <v>0</v>
      </c>
      <c r="I377" s="34" t="b">
        <f t="shared" si="33"/>
        <v>0</v>
      </c>
      <c r="J377" s="34" t="b">
        <f t="shared" si="34"/>
        <v>0</v>
      </c>
      <c r="K377" s="34" t="b">
        <f t="shared" si="35"/>
        <v>0</v>
      </c>
      <c r="L377" s="26">
        <v>0</v>
      </c>
      <c r="M377" s="26">
        <v>0</v>
      </c>
      <c r="N377" s="26">
        <v>0</v>
      </c>
      <c r="O377" s="26">
        <v>0</v>
      </c>
      <c r="P377" s="26">
        <v>0</v>
      </c>
      <c r="Q377" s="26">
        <v>0</v>
      </c>
      <c r="R377" s="26">
        <v>0</v>
      </c>
      <c r="S377" s="26">
        <v>0</v>
      </c>
      <c r="T377" s="26">
        <v>0</v>
      </c>
      <c r="U377" s="26">
        <v>0</v>
      </c>
      <c r="V377" s="26">
        <v>0</v>
      </c>
      <c r="W377" s="26">
        <v>0</v>
      </c>
      <c r="X377" s="26">
        <v>0</v>
      </c>
      <c r="Y377" s="26">
        <v>5</v>
      </c>
      <c r="Z377" s="26">
        <v>280</v>
      </c>
      <c r="AA377" s="26">
        <v>0</v>
      </c>
      <c r="AB377" s="26">
        <v>0</v>
      </c>
      <c r="AC377" s="26">
        <v>0</v>
      </c>
    </row>
    <row r="378" spans="3:29" x14ac:dyDescent="0.2">
      <c r="C378" s="34" t="b">
        <f t="shared" si="36"/>
        <v>0</v>
      </c>
      <c r="D378" s="34" t="b">
        <f t="shared" si="36"/>
        <v>0</v>
      </c>
      <c r="E378" s="34" t="b">
        <f t="shared" si="36"/>
        <v>0</v>
      </c>
      <c r="F378" s="34" t="b">
        <f t="shared" si="37"/>
        <v>0</v>
      </c>
      <c r="G378" s="34" t="b">
        <f t="shared" si="37"/>
        <v>0</v>
      </c>
      <c r="H378" s="34" t="b">
        <f t="shared" si="32"/>
        <v>0</v>
      </c>
      <c r="I378" s="34" t="b">
        <f t="shared" si="33"/>
        <v>0</v>
      </c>
      <c r="J378" s="34" t="b">
        <f t="shared" si="34"/>
        <v>0</v>
      </c>
      <c r="K378" s="34" t="b">
        <f t="shared" si="35"/>
        <v>0</v>
      </c>
      <c r="L378" s="26">
        <v>0</v>
      </c>
      <c r="M378" s="26">
        <v>0</v>
      </c>
      <c r="N378" s="26">
        <v>0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>
        <v>0</v>
      </c>
      <c r="X378" s="26">
        <v>0</v>
      </c>
      <c r="Y378" s="26">
        <v>5</v>
      </c>
      <c r="Z378" s="26">
        <v>281</v>
      </c>
      <c r="AA378" s="26">
        <v>0</v>
      </c>
      <c r="AB378" s="26">
        <v>0</v>
      </c>
      <c r="AC378" s="26">
        <v>0</v>
      </c>
    </row>
    <row r="379" spans="3:29" x14ac:dyDescent="0.2">
      <c r="C379" s="34" t="b">
        <f t="shared" si="36"/>
        <v>0</v>
      </c>
      <c r="D379" s="34" t="b">
        <f t="shared" si="36"/>
        <v>0</v>
      </c>
      <c r="E379" s="34" t="b">
        <f t="shared" si="36"/>
        <v>0</v>
      </c>
      <c r="F379" s="34" t="b">
        <f t="shared" si="37"/>
        <v>0</v>
      </c>
      <c r="G379" s="34" t="b">
        <f t="shared" si="37"/>
        <v>0</v>
      </c>
      <c r="H379" s="34" t="b">
        <f t="shared" si="32"/>
        <v>0</v>
      </c>
      <c r="I379" s="34" t="b">
        <f t="shared" si="33"/>
        <v>0</v>
      </c>
      <c r="J379" s="34" t="b">
        <f t="shared" si="34"/>
        <v>0</v>
      </c>
      <c r="K379" s="34" t="b">
        <f t="shared" si="35"/>
        <v>0</v>
      </c>
      <c r="L379" s="26">
        <v>0</v>
      </c>
      <c r="M379" s="26">
        <v>0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5</v>
      </c>
      <c r="Z379" s="26">
        <v>282</v>
      </c>
      <c r="AA379" s="26">
        <v>0</v>
      </c>
      <c r="AB379" s="26">
        <v>0</v>
      </c>
      <c r="AC379" s="26">
        <v>0</v>
      </c>
    </row>
    <row r="380" spans="3:29" x14ac:dyDescent="0.2">
      <c r="C380" s="34" t="b">
        <f t="shared" si="36"/>
        <v>0</v>
      </c>
      <c r="D380" s="34" t="b">
        <f t="shared" si="36"/>
        <v>0</v>
      </c>
      <c r="E380" s="34" t="b">
        <f t="shared" si="36"/>
        <v>0</v>
      </c>
      <c r="F380" s="34" t="b">
        <f t="shared" si="37"/>
        <v>0</v>
      </c>
      <c r="G380" s="34" t="b">
        <f t="shared" si="37"/>
        <v>0</v>
      </c>
      <c r="H380" s="34" t="b">
        <f t="shared" si="32"/>
        <v>0</v>
      </c>
      <c r="I380" s="34" t="b">
        <f t="shared" si="33"/>
        <v>0</v>
      </c>
      <c r="J380" s="34" t="b">
        <f t="shared" si="34"/>
        <v>0</v>
      </c>
      <c r="K380" s="34" t="b">
        <f t="shared" si="35"/>
        <v>0</v>
      </c>
      <c r="L380" s="26">
        <v>0</v>
      </c>
      <c r="M380" s="26">
        <v>0</v>
      </c>
      <c r="N380" s="26">
        <v>0</v>
      </c>
      <c r="O380" s="26">
        <v>0</v>
      </c>
      <c r="P380" s="26">
        <v>0</v>
      </c>
      <c r="Q380" s="26">
        <v>0</v>
      </c>
      <c r="R380" s="26">
        <v>0</v>
      </c>
      <c r="S380" s="26">
        <v>0</v>
      </c>
      <c r="T380" s="26">
        <v>0</v>
      </c>
      <c r="U380" s="26">
        <v>0</v>
      </c>
      <c r="V380" s="26">
        <v>0</v>
      </c>
      <c r="W380" s="26">
        <v>0</v>
      </c>
      <c r="X380" s="26">
        <v>0</v>
      </c>
      <c r="Y380" s="26">
        <v>5</v>
      </c>
      <c r="Z380" s="26">
        <v>283</v>
      </c>
      <c r="AA380" s="26">
        <v>0</v>
      </c>
      <c r="AB380" s="26">
        <v>0</v>
      </c>
      <c r="AC380" s="26">
        <v>0</v>
      </c>
    </row>
    <row r="381" spans="3:29" x14ac:dyDescent="0.2">
      <c r="C381" s="34" t="b">
        <f t="shared" si="36"/>
        <v>0</v>
      </c>
      <c r="D381" s="34" t="b">
        <f t="shared" si="36"/>
        <v>0</v>
      </c>
      <c r="E381" s="34" t="b">
        <f t="shared" si="36"/>
        <v>0</v>
      </c>
      <c r="F381" s="34" t="b">
        <f t="shared" si="37"/>
        <v>0</v>
      </c>
      <c r="G381" s="34" t="b">
        <f t="shared" si="37"/>
        <v>0</v>
      </c>
      <c r="H381" s="34" t="b">
        <f t="shared" si="32"/>
        <v>0</v>
      </c>
      <c r="I381" s="34" t="b">
        <f t="shared" si="33"/>
        <v>0</v>
      </c>
      <c r="J381" s="34" t="b">
        <f t="shared" si="34"/>
        <v>0</v>
      </c>
      <c r="K381" s="34" t="b">
        <f t="shared" si="35"/>
        <v>0</v>
      </c>
      <c r="L381" s="26">
        <v>0</v>
      </c>
      <c r="M381" s="26">
        <v>0</v>
      </c>
      <c r="N381" s="26">
        <v>0</v>
      </c>
      <c r="O381" s="26">
        <v>0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5</v>
      </c>
      <c r="Z381" s="26">
        <v>284</v>
      </c>
      <c r="AA381" s="26">
        <v>0</v>
      </c>
      <c r="AB381" s="26">
        <v>0</v>
      </c>
      <c r="AC381" s="26">
        <v>0</v>
      </c>
    </row>
    <row r="382" spans="3:29" x14ac:dyDescent="0.2">
      <c r="C382" s="34" t="b">
        <f t="shared" si="36"/>
        <v>0</v>
      </c>
      <c r="D382" s="34" t="b">
        <f t="shared" si="36"/>
        <v>0</v>
      </c>
      <c r="E382" s="34" t="b">
        <f t="shared" si="36"/>
        <v>0</v>
      </c>
      <c r="F382" s="34" t="b">
        <f t="shared" si="37"/>
        <v>0</v>
      </c>
      <c r="G382" s="34" t="b">
        <f t="shared" si="37"/>
        <v>0</v>
      </c>
      <c r="H382" s="34" t="b">
        <f t="shared" si="32"/>
        <v>0</v>
      </c>
      <c r="I382" s="34" t="b">
        <f t="shared" si="33"/>
        <v>0</v>
      </c>
      <c r="J382" s="34" t="b">
        <f t="shared" si="34"/>
        <v>0</v>
      </c>
      <c r="K382" s="34" t="b">
        <f t="shared" si="35"/>
        <v>0</v>
      </c>
      <c r="L382" s="26">
        <v>0</v>
      </c>
      <c r="M382" s="26">
        <v>0</v>
      </c>
      <c r="N382" s="26">
        <v>0</v>
      </c>
      <c r="O382" s="26">
        <v>0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0</v>
      </c>
      <c r="V382" s="26">
        <v>0</v>
      </c>
      <c r="W382" s="26">
        <v>0</v>
      </c>
      <c r="X382" s="26">
        <v>0</v>
      </c>
      <c r="Y382" s="26">
        <v>5</v>
      </c>
      <c r="Z382" s="26">
        <v>285</v>
      </c>
      <c r="AA382" s="26">
        <v>0</v>
      </c>
      <c r="AB382" s="26">
        <v>0</v>
      </c>
      <c r="AC382" s="26">
        <v>0</v>
      </c>
    </row>
    <row r="383" spans="3:29" x14ac:dyDescent="0.2">
      <c r="C383" s="34" t="b">
        <f t="shared" si="36"/>
        <v>0</v>
      </c>
      <c r="D383" s="34" t="b">
        <f t="shared" si="36"/>
        <v>0</v>
      </c>
      <c r="E383" s="34" t="b">
        <f t="shared" si="36"/>
        <v>0</v>
      </c>
      <c r="F383" s="34" t="b">
        <f t="shared" si="37"/>
        <v>0</v>
      </c>
      <c r="G383" s="34" t="b">
        <f t="shared" si="37"/>
        <v>0</v>
      </c>
      <c r="H383" s="34" t="b">
        <f t="shared" si="32"/>
        <v>0</v>
      </c>
      <c r="I383" s="34" t="b">
        <f t="shared" si="33"/>
        <v>0</v>
      </c>
      <c r="J383" s="34" t="b">
        <f t="shared" si="34"/>
        <v>0</v>
      </c>
      <c r="K383" s="34" t="b">
        <f t="shared" si="35"/>
        <v>0</v>
      </c>
      <c r="L383" s="26">
        <v>0</v>
      </c>
      <c r="M383" s="26">
        <v>0</v>
      </c>
      <c r="N383" s="26">
        <v>0</v>
      </c>
      <c r="O383" s="26">
        <v>0</v>
      </c>
      <c r="P383" s="26">
        <v>0</v>
      </c>
      <c r="Q383" s="26">
        <v>0</v>
      </c>
      <c r="R383" s="26">
        <v>0</v>
      </c>
      <c r="S383" s="26">
        <v>0</v>
      </c>
      <c r="T383" s="26">
        <v>0</v>
      </c>
      <c r="U383" s="26">
        <v>0</v>
      </c>
      <c r="V383" s="26">
        <v>0</v>
      </c>
      <c r="W383" s="26">
        <v>0</v>
      </c>
      <c r="X383" s="26">
        <v>0</v>
      </c>
      <c r="Y383" s="26">
        <v>5</v>
      </c>
      <c r="Z383" s="26">
        <v>286</v>
      </c>
      <c r="AA383" s="26">
        <v>0</v>
      </c>
      <c r="AB383" s="26">
        <v>0</v>
      </c>
      <c r="AC383" s="26">
        <v>0</v>
      </c>
    </row>
    <row r="384" spans="3:29" x14ac:dyDescent="0.2">
      <c r="C384" s="34" t="b">
        <f t="shared" si="36"/>
        <v>0</v>
      </c>
      <c r="D384" s="34" t="b">
        <f t="shared" si="36"/>
        <v>0</v>
      </c>
      <c r="E384" s="34" t="b">
        <f t="shared" si="36"/>
        <v>0</v>
      </c>
      <c r="F384" s="34" t="b">
        <f t="shared" si="37"/>
        <v>0</v>
      </c>
      <c r="G384" s="34" t="b">
        <f t="shared" si="37"/>
        <v>0</v>
      </c>
      <c r="H384" s="34" t="b">
        <f t="shared" si="32"/>
        <v>0</v>
      </c>
      <c r="I384" s="34" t="b">
        <f t="shared" si="33"/>
        <v>0</v>
      </c>
      <c r="J384" s="34" t="b">
        <f t="shared" si="34"/>
        <v>0</v>
      </c>
      <c r="K384" s="34" t="b">
        <f t="shared" si="35"/>
        <v>0</v>
      </c>
      <c r="L384" s="26">
        <v>0</v>
      </c>
      <c r="M384" s="26">
        <v>0</v>
      </c>
      <c r="N384" s="26">
        <v>0</v>
      </c>
      <c r="O384" s="26">
        <v>0</v>
      </c>
      <c r="P384" s="26">
        <v>0</v>
      </c>
      <c r="Q384" s="26">
        <v>0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5</v>
      </c>
      <c r="Z384" s="26">
        <v>287</v>
      </c>
      <c r="AA384" s="26">
        <v>0</v>
      </c>
      <c r="AB384" s="26">
        <v>0</v>
      </c>
      <c r="AC384" s="26">
        <v>0</v>
      </c>
    </row>
    <row r="385" spans="3:29" x14ac:dyDescent="0.2">
      <c r="C385" s="34" t="b">
        <f t="shared" si="36"/>
        <v>0</v>
      </c>
      <c r="D385" s="34" t="b">
        <f t="shared" si="36"/>
        <v>0</v>
      </c>
      <c r="E385" s="34" t="b">
        <f t="shared" si="36"/>
        <v>0</v>
      </c>
      <c r="F385" s="34" t="b">
        <f t="shared" si="37"/>
        <v>0</v>
      </c>
      <c r="G385" s="34" t="b">
        <f t="shared" si="37"/>
        <v>0</v>
      </c>
      <c r="H385" s="34" t="b">
        <f t="shared" si="32"/>
        <v>0</v>
      </c>
      <c r="I385" s="34" t="b">
        <f t="shared" si="33"/>
        <v>0</v>
      </c>
      <c r="J385" s="34" t="b">
        <f t="shared" si="34"/>
        <v>0</v>
      </c>
      <c r="K385" s="34" t="b">
        <f t="shared" si="35"/>
        <v>0</v>
      </c>
      <c r="L385" s="26">
        <v>0</v>
      </c>
      <c r="M385" s="26">
        <v>0</v>
      </c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>
        <v>0</v>
      </c>
      <c r="X385" s="26">
        <v>0</v>
      </c>
      <c r="Y385" s="26">
        <v>5</v>
      </c>
      <c r="Z385" s="26">
        <v>288</v>
      </c>
      <c r="AA385" s="26">
        <v>0</v>
      </c>
      <c r="AB385" s="26">
        <v>0</v>
      </c>
      <c r="AC385" s="26">
        <v>0</v>
      </c>
    </row>
    <row r="386" spans="3:29" x14ac:dyDescent="0.2">
      <c r="C386" s="34" t="b">
        <f t="shared" si="36"/>
        <v>0</v>
      </c>
      <c r="D386" s="34" t="b">
        <f t="shared" si="36"/>
        <v>0</v>
      </c>
      <c r="E386" s="34" t="b">
        <f t="shared" si="36"/>
        <v>0</v>
      </c>
      <c r="F386" s="34" t="b">
        <f t="shared" si="37"/>
        <v>0</v>
      </c>
      <c r="G386" s="34" t="b">
        <f t="shared" si="37"/>
        <v>0</v>
      </c>
      <c r="H386" s="34" t="b">
        <f t="shared" ref="H386:H449" si="38" xml:space="preserve"> OR(Q386, T386)</f>
        <v>0</v>
      </c>
      <c r="I386" s="34" t="b">
        <f t="shared" ref="I386:I449" si="39" xml:space="preserve"> OR(O386, P386)</f>
        <v>0</v>
      </c>
      <c r="J386" s="34" t="b">
        <f t="shared" ref="J386:J449" si="40" xml:space="preserve"> OR(R386, S386, U386, V386)</f>
        <v>0</v>
      </c>
      <c r="K386" s="34" t="b">
        <f t="shared" si="35"/>
        <v>0</v>
      </c>
      <c r="L386" s="26">
        <v>0</v>
      </c>
      <c r="M386" s="26">
        <v>0</v>
      </c>
      <c r="N386" s="26">
        <v>0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>
        <v>5</v>
      </c>
      <c r="Z386" s="26">
        <v>289</v>
      </c>
      <c r="AA386" s="26">
        <v>0</v>
      </c>
      <c r="AB386" s="26">
        <v>0</v>
      </c>
      <c r="AC386" s="26">
        <v>0</v>
      </c>
    </row>
    <row r="387" spans="3:29" x14ac:dyDescent="0.2">
      <c r="C387" s="34" t="b">
        <f t="shared" si="36"/>
        <v>0</v>
      </c>
      <c r="D387" s="34" t="b">
        <f t="shared" si="36"/>
        <v>0</v>
      </c>
      <c r="E387" s="34" t="b">
        <f t="shared" si="36"/>
        <v>0</v>
      </c>
      <c r="F387" s="34" t="b">
        <f t="shared" si="37"/>
        <v>0</v>
      </c>
      <c r="G387" s="34" t="b">
        <f t="shared" si="37"/>
        <v>0</v>
      </c>
      <c r="H387" s="34" t="b">
        <f t="shared" si="38"/>
        <v>0</v>
      </c>
      <c r="I387" s="34" t="b">
        <f t="shared" si="39"/>
        <v>0</v>
      </c>
      <c r="J387" s="34" t="b">
        <f t="shared" si="40"/>
        <v>0</v>
      </c>
      <c r="K387" s="34" t="b">
        <f t="shared" ref="K387:K450" si="41">OR(C387:J387, AA387, AB387, AC387)</f>
        <v>0</v>
      </c>
      <c r="L387" s="26">
        <v>0</v>
      </c>
      <c r="M387" s="26">
        <v>0</v>
      </c>
      <c r="N387" s="26">
        <v>0</v>
      </c>
      <c r="O387" s="26">
        <v>0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>
        <v>0</v>
      </c>
      <c r="X387" s="26">
        <v>0</v>
      </c>
      <c r="Y387" s="26">
        <v>5</v>
      </c>
      <c r="Z387" s="26">
        <v>290</v>
      </c>
      <c r="AA387" s="26">
        <v>0</v>
      </c>
      <c r="AB387" s="26">
        <v>0</v>
      </c>
      <c r="AC387" s="26">
        <v>0</v>
      </c>
    </row>
    <row r="388" spans="3:29" x14ac:dyDescent="0.2">
      <c r="C388" s="34" t="b">
        <f t="shared" si="36"/>
        <v>0</v>
      </c>
      <c r="D388" s="34" t="b">
        <f t="shared" si="36"/>
        <v>0</v>
      </c>
      <c r="E388" s="34" t="b">
        <f t="shared" si="36"/>
        <v>0</v>
      </c>
      <c r="F388" s="34" t="b">
        <f t="shared" si="37"/>
        <v>0</v>
      </c>
      <c r="G388" s="34" t="b">
        <f t="shared" si="37"/>
        <v>0</v>
      </c>
      <c r="H388" s="34" t="b">
        <f t="shared" si="38"/>
        <v>0</v>
      </c>
      <c r="I388" s="34" t="b">
        <f t="shared" si="39"/>
        <v>0</v>
      </c>
      <c r="J388" s="34" t="b">
        <f t="shared" si="40"/>
        <v>0</v>
      </c>
      <c r="K388" s="34" t="b">
        <f t="shared" si="41"/>
        <v>0</v>
      </c>
      <c r="L388" s="26">
        <v>0</v>
      </c>
      <c r="M388" s="26">
        <v>0</v>
      </c>
      <c r="N388" s="26">
        <v>0</v>
      </c>
      <c r="O388" s="26">
        <v>0</v>
      </c>
      <c r="P388" s="26">
        <v>0</v>
      </c>
      <c r="Q388" s="26">
        <v>0</v>
      </c>
      <c r="R388" s="26">
        <v>0</v>
      </c>
      <c r="S388" s="26">
        <v>0</v>
      </c>
      <c r="T388" s="26">
        <v>0</v>
      </c>
      <c r="U388" s="26">
        <v>0</v>
      </c>
      <c r="V388" s="26">
        <v>0</v>
      </c>
      <c r="W388" s="26">
        <v>0</v>
      </c>
      <c r="X388" s="26">
        <v>0</v>
      </c>
      <c r="Y388" s="26">
        <v>5</v>
      </c>
      <c r="Z388" s="26">
        <v>291</v>
      </c>
      <c r="AA388" s="26">
        <v>0</v>
      </c>
      <c r="AB388" s="26">
        <v>0</v>
      </c>
      <c r="AC388" s="26">
        <v>0</v>
      </c>
    </row>
    <row r="389" spans="3:29" x14ac:dyDescent="0.2">
      <c r="C389" s="34" t="b">
        <f t="shared" si="36"/>
        <v>0</v>
      </c>
      <c r="D389" s="34" t="b">
        <f t="shared" si="36"/>
        <v>0</v>
      </c>
      <c r="E389" s="34" t="b">
        <f t="shared" si="36"/>
        <v>0</v>
      </c>
      <c r="F389" s="34" t="b">
        <f t="shared" si="37"/>
        <v>0</v>
      </c>
      <c r="G389" s="34" t="b">
        <f t="shared" si="37"/>
        <v>0</v>
      </c>
      <c r="H389" s="34" t="b">
        <f t="shared" si="38"/>
        <v>0</v>
      </c>
      <c r="I389" s="34" t="b">
        <f t="shared" si="39"/>
        <v>0</v>
      </c>
      <c r="J389" s="34" t="b">
        <f t="shared" si="40"/>
        <v>0</v>
      </c>
      <c r="K389" s="34" t="b">
        <f t="shared" si="41"/>
        <v>0</v>
      </c>
      <c r="L389" s="26">
        <v>0</v>
      </c>
      <c r="M389" s="26">
        <v>0</v>
      </c>
      <c r="N389" s="26">
        <v>0</v>
      </c>
      <c r="O389" s="26">
        <v>0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>
        <v>0</v>
      </c>
      <c r="X389" s="26">
        <v>0</v>
      </c>
      <c r="Y389" s="26">
        <v>5</v>
      </c>
      <c r="Z389" s="26">
        <v>292</v>
      </c>
      <c r="AA389" s="26">
        <v>0</v>
      </c>
      <c r="AB389" s="26">
        <v>0</v>
      </c>
      <c r="AC389" s="26">
        <v>0</v>
      </c>
    </row>
    <row r="390" spans="3:29" x14ac:dyDescent="0.2">
      <c r="C390" s="34" t="b">
        <f t="shared" si="36"/>
        <v>0</v>
      </c>
      <c r="D390" s="34" t="b">
        <f t="shared" si="36"/>
        <v>0</v>
      </c>
      <c r="E390" s="34" t="b">
        <f t="shared" si="36"/>
        <v>0</v>
      </c>
      <c r="F390" s="34" t="b">
        <f t="shared" si="37"/>
        <v>0</v>
      </c>
      <c r="G390" s="34" t="b">
        <f t="shared" si="37"/>
        <v>0</v>
      </c>
      <c r="H390" s="34" t="b">
        <f t="shared" si="38"/>
        <v>0</v>
      </c>
      <c r="I390" s="34" t="b">
        <f t="shared" si="39"/>
        <v>0</v>
      </c>
      <c r="J390" s="34" t="b">
        <f t="shared" si="40"/>
        <v>0</v>
      </c>
      <c r="K390" s="34" t="b">
        <f t="shared" si="41"/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5</v>
      </c>
      <c r="Z390" s="26">
        <v>293</v>
      </c>
      <c r="AA390" s="26">
        <v>0</v>
      </c>
      <c r="AB390" s="26">
        <v>0</v>
      </c>
      <c r="AC390" s="26">
        <v>0</v>
      </c>
    </row>
    <row r="391" spans="3:29" x14ac:dyDescent="0.2">
      <c r="C391" s="34" t="b">
        <f t="shared" si="36"/>
        <v>0</v>
      </c>
      <c r="D391" s="34" t="b">
        <f t="shared" si="36"/>
        <v>0</v>
      </c>
      <c r="E391" s="34" t="b">
        <f t="shared" si="36"/>
        <v>0</v>
      </c>
      <c r="F391" s="34" t="b">
        <f t="shared" si="37"/>
        <v>0</v>
      </c>
      <c r="G391" s="34" t="b">
        <f t="shared" si="37"/>
        <v>0</v>
      </c>
      <c r="H391" s="34" t="b">
        <f t="shared" si="38"/>
        <v>0</v>
      </c>
      <c r="I391" s="34" t="b">
        <f t="shared" si="39"/>
        <v>0</v>
      </c>
      <c r="J391" s="34" t="b">
        <f t="shared" si="40"/>
        <v>0</v>
      </c>
      <c r="K391" s="34" t="b">
        <f t="shared" si="41"/>
        <v>0</v>
      </c>
      <c r="L391" s="26">
        <v>0</v>
      </c>
      <c r="M391" s="26">
        <v>0</v>
      </c>
      <c r="N391" s="26">
        <v>0</v>
      </c>
      <c r="O391" s="26">
        <v>0</v>
      </c>
      <c r="P391" s="26">
        <v>0</v>
      </c>
      <c r="Q391" s="26">
        <v>0</v>
      </c>
      <c r="R391" s="26">
        <v>0</v>
      </c>
      <c r="S391" s="26">
        <v>0</v>
      </c>
      <c r="T391" s="26">
        <v>0</v>
      </c>
      <c r="U391" s="26">
        <v>0</v>
      </c>
      <c r="V391" s="26">
        <v>0</v>
      </c>
      <c r="W391" s="26">
        <v>0</v>
      </c>
      <c r="X391" s="26">
        <v>0</v>
      </c>
      <c r="Y391" s="26">
        <v>5</v>
      </c>
      <c r="Z391" s="26">
        <v>294</v>
      </c>
      <c r="AA391" s="26">
        <v>0</v>
      </c>
      <c r="AB391" s="26">
        <v>0</v>
      </c>
      <c r="AC391" s="26">
        <v>0</v>
      </c>
    </row>
    <row r="392" spans="3:29" x14ac:dyDescent="0.2">
      <c r="C392" s="34" t="b">
        <f t="shared" si="36"/>
        <v>0</v>
      </c>
      <c r="D392" s="34" t="b">
        <f t="shared" si="36"/>
        <v>0</v>
      </c>
      <c r="E392" s="34" t="b">
        <f t="shared" si="36"/>
        <v>0</v>
      </c>
      <c r="F392" s="34" t="b">
        <f t="shared" si="37"/>
        <v>0</v>
      </c>
      <c r="G392" s="34" t="b">
        <f t="shared" si="37"/>
        <v>0</v>
      </c>
      <c r="H392" s="34" t="b">
        <f t="shared" si="38"/>
        <v>0</v>
      </c>
      <c r="I392" s="34" t="b">
        <f t="shared" si="39"/>
        <v>0</v>
      </c>
      <c r="J392" s="34" t="b">
        <f t="shared" si="40"/>
        <v>0</v>
      </c>
      <c r="K392" s="34" t="b">
        <f t="shared" si="41"/>
        <v>0</v>
      </c>
      <c r="L392" s="26">
        <v>0</v>
      </c>
      <c r="M392" s="26">
        <v>0</v>
      </c>
      <c r="N392" s="26">
        <v>0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5</v>
      </c>
      <c r="Z392" s="26">
        <v>295</v>
      </c>
      <c r="AA392" s="26">
        <v>0</v>
      </c>
      <c r="AB392" s="26">
        <v>0</v>
      </c>
      <c r="AC392" s="26">
        <v>0</v>
      </c>
    </row>
    <row r="393" spans="3:29" x14ac:dyDescent="0.2">
      <c r="C393" s="34" t="b">
        <f t="shared" si="36"/>
        <v>0</v>
      </c>
      <c r="D393" s="34" t="b">
        <f t="shared" si="36"/>
        <v>0</v>
      </c>
      <c r="E393" s="34" t="b">
        <f t="shared" si="36"/>
        <v>0</v>
      </c>
      <c r="F393" s="34" t="b">
        <f t="shared" si="37"/>
        <v>0</v>
      </c>
      <c r="G393" s="34" t="b">
        <f t="shared" si="37"/>
        <v>0</v>
      </c>
      <c r="H393" s="34" t="b">
        <f t="shared" si="38"/>
        <v>0</v>
      </c>
      <c r="I393" s="34" t="b">
        <f t="shared" si="39"/>
        <v>0</v>
      </c>
      <c r="J393" s="34" t="b">
        <f t="shared" si="40"/>
        <v>0</v>
      </c>
      <c r="K393" s="34" t="b">
        <f t="shared" si="41"/>
        <v>0</v>
      </c>
      <c r="L393" s="26">
        <v>0</v>
      </c>
      <c r="M393" s="26">
        <v>0</v>
      </c>
      <c r="N393" s="26">
        <v>0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  <c r="X393" s="26">
        <v>0</v>
      </c>
      <c r="Y393" s="26">
        <v>5</v>
      </c>
      <c r="Z393" s="26">
        <v>296</v>
      </c>
      <c r="AA393" s="26">
        <v>0</v>
      </c>
      <c r="AB393" s="26">
        <v>0</v>
      </c>
      <c r="AC393" s="26">
        <v>0</v>
      </c>
    </row>
    <row r="394" spans="3:29" x14ac:dyDescent="0.2">
      <c r="C394" s="34" t="b">
        <f t="shared" si="36"/>
        <v>0</v>
      </c>
      <c r="D394" s="34" t="b">
        <f t="shared" si="36"/>
        <v>0</v>
      </c>
      <c r="E394" s="34" t="b">
        <f t="shared" si="36"/>
        <v>0</v>
      </c>
      <c r="F394" s="34" t="b">
        <f t="shared" si="37"/>
        <v>0</v>
      </c>
      <c r="G394" s="34" t="b">
        <f t="shared" si="37"/>
        <v>0</v>
      </c>
      <c r="H394" s="34" t="b">
        <f t="shared" si="38"/>
        <v>0</v>
      </c>
      <c r="I394" s="34" t="b">
        <f t="shared" si="39"/>
        <v>0</v>
      </c>
      <c r="J394" s="34" t="b">
        <f t="shared" si="40"/>
        <v>0</v>
      </c>
      <c r="K394" s="34" t="b">
        <f t="shared" si="41"/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>
        <v>0</v>
      </c>
      <c r="X394" s="26">
        <v>0</v>
      </c>
      <c r="Y394" s="26">
        <v>5</v>
      </c>
      <c r="Z394" s="26">
        <v>297</v>
      </c>
      <c r="AA394" s="26">
        <v>0</v>
      </c>
      <c r="AB394" s="26">
        <v>0</v>
      </c>
      <c r="AC394" s="26">
        <v>0</v>
      </c>
    </row>
    <row r="395" spans="3:29" x14ac:dyDescent="0.2">
      <c r="C395" s="34" t="b">
        <f t="shared" si="36"/>
        <v>0</v>
      </c>
      <c r="D395" s="34" t="b">
        <f t="shared" si="36"/>
        <v>0</v>
      </c>
      <c r="E395" s="34" t="b">
        <f t="shared" si="36"/>
        <v>0</v>
      </c>
      <c r="F395" s="34" t="b">
        <f t="shared" si="37"/>
        <v>0</v>
      </c>
      <c r="G395" s="34" t="b">
        <f t="shared" si="37"/>
        <v>0</v>
      </c>
      <c r="H395" s="34" t="b">
        <f t="shared" si="38"/>
        <v>0</v>
      </c>
      <c r="I395" s="34" t="b">
        <f t="shared" si="39"/>
        <v>0</v>
      </c>
      <c r="J395" s="34" t="b">
        <f t="shared" si="40"/>
        <v>0</v>
      </c>
      <c r="K395" s="34" t="b">
        <f t="shared" si="41"/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>
        <v>16</v>
      </c>
      <c r="Z395" s="26">
        <v>0</v>
      </c>
      <c r="AA395" s="26">
        <v>0</v>
      </c>
      <c r="AB395" s="26">
        <v>0</v>
      </c>
      <c r="AC395" s="26">
        <v>0</v>
      </c>
    </row>
    <row r="396" spans="3:29" x14ac:dyDescent="0.2">
      <c r="C396" s="34" t="b">
        <f t="shared" si="36"/>
        <v>0</v>
      </c>
      <c r="D396" s="34" t="b">
        <f t="shared" si="36"/>
        <v>0</v>
      </c>
      <c r="E396" s="34" t="b">
        <f t="shared" si="36"/>
        <v>0</v>
      </c>
      <c r="F396" s="34" t="b">
        <f t="shared" si="37"/>
        <v>0</v>
      </c>
      <c r="G396" s="34" t="b">
        <f t="shared" si="37"/>
        <v>0</v>
      </c>
      <c r="H396" s="34" t="b">
        <f t="shared" si="38"/>
        <v>0</v>
      </c>
      <c r="I396" s="34" t="b">
        <f t="shared" si="39"/>
        <v>0</v>
      </c>
      <c r="J396" s="34" t="b">
        <f t="shared" si="40"/>
        <v>0</v>
      </c>
      <c r="K396" s="34" t="b">
        <f t="shared" si="41"/>
        <v>0</v>
      </c>
      <c r="L396" s="26">
        <v>0</v>
      </c>
      <c r="M396" s="26">
        <v>0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16</v>
      </c>
      <c r="Z396" s="26">
        <v>1</v>
      </c>
      <c r="AA396" s="26">
        <v>0</v>
      </c>
      <c r="AB396" s="26">
        <v>0</v>
      </c>
      <c r="AC396" s="26">
        <v>0</v>
      </c>
    </row>
    <row r="397" spans="3:29" x14ac:dyDescent="0.2">
      <c r="C397" s="34" t="b">
        <f t="shared" si="36"/>
        <v>1</v>
      </c>
      <c r="D397" s="34" t="b">
        <f t="shared" si="36"/>
        <v>1</v>
      </c>
      <c r="E397" s="34" t="b">
        <f t="shared" si="36"/>
        <v>1</v>
      </c>
      <c r="F397" s="34" t="b">
        <f t="shared" si="37"/>
        <v>1</v>
      </c>
      <c r="G397" s="34" t="b">
        <f t="shared" si="37"/>
        <v>0</v>
      </c>
      <c r="H397" s="34" t="b">
        <f t="shared" si="38"/>
        <v>1</v>
      </c>
      <c r="I397" s="34" t="b">
        <f t="shared" si="39"/>
        <v>1</v>
      </c>
      <c r="J397" s="34" t="b">
        <f t="shared" si="40"/>
        <v>1</v>
      </c>
      <c r="K397" s="34" t="b">
        <f t="shared" si="41"/>
        <v>1</v>
      </c>
      <c r="L397" s="26">
        <v>1</v>
      </c>
      <c r="M397" s="26">
        <v>1</v>
      </c>
      <c r="N397" s="26">
        <v>1</v>
      </c>
      <c r="O397" s="26">
        <v>1</v>
      </c>
      <c r="P397" s="26">
        <v>1</v>
      </c>
      <c r="Q397" s="26">
        <v>1</v>
      </c>
      <c r="R397" s="26">
        <v>1</v>
      </c>
      <c r="S397" s="26">
        <v>1</v>
      </c>
      <c r="T397" s="26">
        <v>1</v>
      </c>
      <c r="U397" s="26">
        <v>1</v>
      </c>
      <c r="V397" s="26">
        <v>1</v>
      </c>
      <c r="W397" s="26">
        <v>1</v>
      </c>
      <c r="X397" s="26">
        <v>0</v>
      </c>
      <c r="Y397" s="26">
        <v>16</v>
      </c>
      <c r="Z397" s="26">
        <v>2</v>
      </c>
      <c r="AA397" s="26">
        <v>1</v>
      </c>
      <c r="AB397" s="26">
        <v>1</v>
      </c>
      <c r="AC397" s="26">
        <v>1</v>
      </c>
    </row>
    <row r="398" spans="3:29" x14ac:dyDescent="0.2">
      <c r="C398" s="34" t="b">
        <f t="shared" si="36"/>
        <v>0</v>
      </c>
      <c r="D398" s="34" t="b">
        <f t="shared" si="36"/>
        <v>0</v>
      </c>
      <c r="E398" s="34" t="b">
        <f t="shared" si="36"/>
        <v>1</v>
      </c>
      <c r="F398" s="34" t="b">
        <f t="shared" si="37"/>
        <v>0</v>
      </c>
      <c r="G398" s="34" t="b">
        <f t="shared" si="37"/>
        <v>0</v>
      </c>
      <c r="H398" s="34" t="b">
        <f t="shared" si="38"/>
        <v>0</v>
      </c>
      <c r="I398" s="34" t="b">
        <f t="shared" si="39"/>
        <v>0</v>
      </c>
      <c r="J398" s="34" t="b">
        <f t="shared" si="40"/>
        <v>0</v>
      </c>
      <c r="K398" s="34" t="b">
        <f t="shared" si="41"/>
        <v>1</v>
      </c>
      <c r="L398" s="26">
        <v>0</v>
      </c>
      <c r="M398" s="26">
        <v>0</v>
      </c>
      <c r="N398" s="26">
        <v>1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Y398" s="26">
        <v>16</v>
      </c>
      <c r="Z398" s="26">
        <v>3</v>
      </c>
      <c r="AA398" s="26">
        <v>0</v>
      </c>
      <c r="AB398" s="26">
        <v>0</v>
      </c>
      <c r="AC398" s="26">
        <v>0</v>
      </c>
    </row>
    <row r="399" spans="3:29" x14ac:dyDescent="0.2">
      <c r="C399" s="34" t="b">
        <f t="shared" si="36"/>
        <v>0</v>
      </c>
      <c r="D399" s="34" t="b">
        <f t="shared" si="36"/>
        <v>0</v>
      </c>
      <c r="E399" s="34" t="b">
        <f t="shared" si="36"/>
        <v>0</v>
      </c>
      <c r="F399" s="34" t="b">
        <f t="shared" si="37"/>
        <v>0</v>
      </c>
      <c r="G399" s="34" t="b">
        <f t="shared" si="37"/>
        <v>0</v>
      </c>
      <c r="H399" s="34" t="b">
        <f t="shared" si="38"/>
        <v>0</v>
      </c>
      <c r="I399" s="34" t="b">
        <f t="shared" si="39"/>
        <v>0</v>
      </c>
      <c r="J399" s="34" t="b">
        <f t="shared" si="40"/>
        <v>0</v>
      </c>
      <c r="K399" s="34" t="b">
        <f t="shared" si="41"/>
        <v>0</v>
      </c>
      <c r="L399" s="26">
        <v>0</v>
      </c>
      <c r="M399" s="26">
        <v>0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Y399" s="26">
        <v>16</v>
      </c>
      <c r="Z399" s="26">
        <v>4</v>
      </c>
      <c r="AA399" s="26">
        <v>0</v>
      </c>
      <c r="AB399" s="26">
        <v>0</v>
      </c>
      <c r="AC399" s="26">
        <v>0</v>
      </c>
    </row>
    <row r="400" spans="3:29" x14ac:dyDescent="0.2">
      <c r="C400" s="34" t="b">
        <f t="shared" si="36"/>
        <v>0</v>
      </c>
      <c r="D400" s="34" t="b">
        <f t="shared" si="36"/>
        <v>0</v>
      </c>
      <c r="E400" s="34" t="b">
        <f t="shared" si="36"/>
        <v>1</v>
      </c>
      <c r="F400" s="34" t="b">
        <f t="shared" si="37"/>
        <v>0</v>
      </c>
      <c r="G400" s="34" t="b">
        <f t="shared" si="37"/>
        <v>0</v>
      </c>
      <c r="H400" s="34" t="b">
        <f t="shared" si="38"/>
        <v>0</v>
      </c>
      <c r="I400" s="34" t="b">
        <f t="shared" si="39"/>
        <v>0</v>
      </c>
      <c r="J400" s="34" t="b">
        <f t="shared" si="40"/>
        <v>0</v>
      </c>
      <c r="K400" s="34" t="b">
        <f t="shared" si="41"/>
        <v>1</v>
      </c>
      <c r="L400" s="26">
        <v>0</v>
      </c>
      <c r="M400" s="26">
        <v>0</v>
      </c>
      <c r="N400" s="26">
        <v>1</v>
      </c>
      <c r="O400" s="26">
        <v>0</v>
      </c>
      <c r="P400" s="26">
        <v>0</v>
      </c>
      <c r="Q400" s="26">
        <v>0</v>
      </c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>
        <v>0</v>
      </c>
      <c r="X400" s="26">
        <v>0</v>
      </c>
      <c r="Y400" s="26">
        <v>16</v>
      </c>
      <c r="Z400" s="26">
        <v>5</v>
      </c>
      <c r="AA400" s="26">
        <v>0</v>
      </c>
      <c r="AB400" s="26">
        <v>0</v>
      </c>
      <c r="AC400" s="26">
        <v>0</v>
      </c>
    </row>
    <row r="401" spans="3:29" x14ac:dyDescent="0.2">
      <c r="C401" s="34" t="b">
        <f t="shared" si="36"/>
        <v>1</v>
      </c>
      <c r="D401" s="34" t="b">
        <f t="shared" si="36"/>
        <v>1</v>
      </c>
      <c r="E401" s="34" t="b">
        <f t="shared" si="36"/>
        <v>1</v>
      </c>
      <c r="F401" s="34" t="b">
        <f t="shared" si="37"/>
        <v>1</v>
      </c>
      <c r="G401" s="34" t="b">
        <f t="shared" si="37"/>
        <v>0</v>
      </c>
      <c r="H401" s="34" t="b">
        <f t="shared" si="38"/>
        <v>1</v>
      </c>
      <c r="I401" s="34" t="b">
        <f t="shared" si="39"/>
        <v>1</v>
      </c>
      <c r="J401" s="34" t="b">
        <f t="shared" si="40"/>
        <v>1</v>
      </c>
      <c r="K401" s="34" t="b">
        <f t="shared" si="41"/>
        <v>1</v>
      </c>
      <c r="L401" s="26">
        <v>1</v>
      </c>
      <c r="M401" s="26">
        <v>1</v>
      </c>
      <c r="N401" s="26">
        <v>1</v>
      </c>
      <c r="O401" s="26">
        <v>1</v>
      </c>
      <c r="P401" s="26">
        <v>1</v>
      </c>
      <c r="Q401" s="26">
        <v>1</v>
      </c>
      <c r="R401" s="26">
        <v>1</v>
      </c>
      <c r="S401" s="26">
        <v>1</v>
      </c>
      <c r="T401" s="26">
        <v>1</v>
      </c>
      <c r="U401" s="26">
        <v>1</v>
      </c>
      <c r="V401" s="26">
        <v>1</v>
      </c>
      <c r="W401" s="26">
        <v>1</v>
      </c>
      <c r="X401" s="26">
        <v>0</v>
      </c>
      <c r="Y401" s="26">
        <v>16</v>
      </c>
      <c r="Z401" s="26">
        <v>6</v>
      </c>
      <c r="AA401" s="26">
        <v>1</v>
      </c>
      <c r="AB401" s="26">
        <v>1</v>
      </c>
      <c r="AC401" s="26">
        <v>1</v>
      </c>
    </row>
    <row r="402" spans="3:29" x14ac:dyDescent="0.2">
      <c r="C402" s="34" t="b">
        <f t="shared" ref="C402:E465" si="42">OR(L402)</f>
        <v>0</v>
      </c>
      <c r="D402" s="34" t="b">
        <f t="shared" si="42"/>
        <v>0</v>
      </c>
      <c r="E402" s="34" t="b">
        <f t="shared" si="42"/>
        <v>0</v>
      </c>
      <c r="F402" s="34" t="b">
        <f t="shared" ref="F402:G465" si="43">OR(W402)</f>
        <v>0</v>
      </c>
      <c r="G402" s="34" t="b">
        <f t="shared" si="43"/>
        <v>0</v>
      </c>
      <c r="H402" s="34" t="b">
        <f t="shared" si="38"/>
        <v>0</v>
      </c>
      <c r="I402" s="34" t="b">
        <f t="shared" si="39"/>
        <v>0</v>
      </c>
      <c r="J402" s="34" t="b">
        <f t="shared" si="40"/>
        <v>0</v>
      </c>
      <c r="K402" s="34" t="b">
        <f t="shared" si="41"/>
        <v>0</v>
      </c>
      <c r="L402" s="26">
        <v>0</v>
      </c>
      <c r="M402" s="26">
        <v>0</v>
      </c>
      <c r="N402" s="26">
        <v>0</v>
      </c>
      <c r="O402" s="26">
        <v>0</v>
      </c>
      <c r="P402" s="26">
        <v>0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0</v>
      </c>
      <c r="W402" s="26">
        <v>0</v>
      </c>
      <c r="X402" s="26">
        <v>0</v>
      </c>
      <c r="Y402" s="26">
        <v>16</v>
      </c>
      <c r="Z402" s="26">
        <v>7</v>
      </c>
      <c r="AA402" s="26">
        <v>0</v>
      </c>
      <c r="AB402" s="26">
        <v>0</v>
      </c>
      <c r="AC402" s="26">
        <v>0</v>
      </c>
    </row>
    <row r="403" spans="3:29" x14ac:dyDescent="0.2">
      <c r="C403" s="34" t="b">
        <f t="shared" si="42"/>
        <v>0</v>
      </c>
      <c r="D403" s="34" t="b">
        <f t="shared" si="42"/>
        <v>0</v>
      </c>
      <c r="E403" s="34" t="b">
        <f t="shared" si="42"/>
        <v>0</v>
      </c>
      <c r="F403" s="34" t="b">
        <f t="shared" si="43"/>
        <v>0</v>
      </c>
      <c r="G403" s="34" t="b">
        <f t="shared" si="43"/>
        <v>0</v>
      </c>
      <c r="H403" s="34" t="b">
        <f t="shared" si="38"/>
        <v>0</v>
      </c>
      <c r="I403" s="34" t="b">
        <f t="shared" si="39"/>
        <v>0</v>
      </c>
      <c r="J403" s="34" t="b">
        <f t="shared" si="40"/>
        <v>0</v>
      </c>
      <c r="K403" s="34" t="b">
        <f t="shared" si="41"/>
        <v>0</v>
      </c>
      <c r="L403" s="26">
        <v>0</v>
      </c>
      <c r="M403" s="26">
        <v>0</v>
      </c>
      <c r="N403" s="26">
        <v>0</v>
      </c>
      <c r="O403" s="26">
        <v>0</v>
      </c>
      <c r="P403" s="26">
        <v>0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Y403" s="26">
        <v>16</v>
      </c>
      <c r="Z403" s="26">
        <v>8</v>
      </c>
      <c r="AA403" s="26">
        <v>0</v>
      </c>
      <c r="AB403" s="26">
        <v>0</v>
      </c>
      <c r="AC403" s="26">
        <v>0</v>
      </c>
    </row>
    <row r="404" spans="3:29" x14ac:dyDescent="0.2">
      <c r="C404" s="34" t="b">
        <f t="shared" si="42"/>
        <v>0</v>
      </c>
      <c r="D404" s="34" t="b">
        <f t="shared" si="42"/>
        <v>0</v>
      </c>
      <c r="E404" s="34" t="b">
        <f t="shared" si="42"/>
        <v>0</v>
      </c>
      <c r="F404" s="34" t="b">
        <f t="shared" si="43"/>
        <v>0</v>
      </c>
      <c r="G404" s="34" t="b">
        <f t="shared" si="43"/>
        <v>0</v>
      </c>
      <c r="H404" s="34" t="b">
        <f t="shared" si="38"/>
        <v>0</v>
      </c>
      <c r="I404" s="34" t="b">
        <f t="shared" si="39"/>
        <v>0</v>
      </c>
      <c r="J404" s="34" t="b">
        <f t="shared" si="40"/>
        <v>0</v>
      </c>
      <c r="K404" s="34" t="b">
        <f t="shared" si="41"/>
        <v>0</v>
      </c>
      <c r="L404" s="26">
        <v>0</v>
      </c>
      <c r="M404" s="26">
        <v>0</v>
      </c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>
        <v>16</v>
      </c>
      <c r="Z404" s="26">
        <v>9</v>
      </c>
      <c r="AA404" s="26">
        <v>0</v>
      </c>
      <c r="AB404" s="26">
        <v>0</v>
      </c>
      <c r="AC404" s="26">
        <v>0</v>
      </c>
    </row>
    <row r="405" spans="3:29" x14ac:dyDescent="0.2">
      <c r="C405" s="34" t="b">
        <f t="shared" si="42"/>
        <v>0</v>
      </c>
      <c r="D405" s="34" t="b">
        <f t="shared" si="42"/>
        <v>0</v>
      </c>
      <c r="E405" s="34" t="b">
        <f t="shared" si="42"/>
        <v>0</v>
      </c>
      <c r="F405" s="34" t="b">
        <f t="shared" si="43"/>
        <v>0</v>
      </c>
      <c r="G405" s="34" t="b">
        <f t="shared" si="43"/>
        <v>0</v>
      </c>
      <c r="H405" s="34" t="b">
        <f t="shared" si="38"/>
        <v>0</v>
      </c>
      <c r="I405" s="34" t="b">
        <f t="shared" si="39"/>
        <v>0</v>
      </c>
      <c r="J405" s="34" t="b">
        <f t="shared" si="40"/>
        <v>0</v>
      </c>
      <c r="K405" s="34" t="b">
        <f t="shared" si="41"/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16</v>
      </c>
      <c r="Z405" s="26">
        <v>10</v>
      </c>
      <c r="AA405" s="26">
        <v>0</v>
      </c>
      <c r="AB405" s="26">
        <v>0</v>
      </c>
      <c r="AC405" s="26">
        <v>0</v>
      </c>
    </row>
    <row r="406" spans="3:29" x14ac:dyDescent="0.2">
      <c r="C406" s="34" t="b">
        <f t="shared" si="42"/>
        <v>0</v>
      </c>
      <c r="D406" s="34" t="b">
        <f t="shared" si="42"/>
        <v>0</v>
      </c>
      <c r="E406" s="34" t="b">
        <f t="shared" si="42"/>
        <v>0</v>
      </c>
      <c r="F406" s="34" t="b">
        <f t="shared" si="43"/>
        <v>0</v>
      </c>
      <c r="G406" s="34" t="b">
        <f t="shared" si="43"/>
        <v>0</v>
      </c>
      <c r="H406" s="34" t="b">
        <f t="shared" si="38"/>
        <v>0</v>
      </c>
      <c r="I406" s="34" t="b">
        <f t="shared" si="39"/>
        <v>0</v>
      </c>
      <c r="J406" s="34" t="b">
        <f t="shared" si="40"/>
        <v>0</v>
      </c>
      <c r="K406" s="34" t="b">
        <f t="shared" si="41"/>
        <v>0</v>
      </c>
      <c r="L406" s="26">
        <v>0</v>
      </c>
      <c r="M406" s="26">
        <v>0</v>
      </c>
      <c r="N406" s="26">
        <v>0</v>
      </c>
      <c r="O406" s="26">
        <v>0</v>
      </c>
      <c r="P406" s="26">
        <v>0</v>
      </c>
      <c r="Q406" s="26">
        <v>0</v>
      </c>
      <c r="R406" s="26">
        <v>0</v>
      </c>
      <c r="S406" s="26">
        <v>0</v>
      </c>
      <c r="T406" s="26">
        <v>0</v>
      </c>
      <c r="U406" s="26">
        <v>0</v>
      </c>
      <c r="V406" s="26">
        <v>0</v>
      </c>
      <c r="W406" s="26">
        <v>0</v>
      </c>
      <c r="X406" s="26">
        <v>0</v>
      </c>
      <c r="Y406" s="26">
        <v>16</v>
      </c>
      <c r="Z406" s="26">
        <v>11</v>
      </c>
      <c r="AA406" s="26">
        <v>0</v>
      </c>
      <c r="AB406" s="26">
        <v>0</v>
      </c>
      <c r="AC406" s="26">
        <v>0</v>
      </c>
    </row>
    <row r="407" spans="3:29" x14ac:dyDescent="0.2">
      <c r="C407" s="34" t="b">
        <f t="shared" si="42"/>
        <v>0</v>
      </c>
      <c r="D407" s="34" t="b">
        <f t="shared" si="42"/>
        <v>0</v>
      </c>
      <c r="E407" s="34" t="b">
        <f t="shared" si="42"/>
        <v>0</v>
      </c>
      <c r="F407" s="34" t="b">
        <f t="shared" si="43"/>
        <v>0</v>
      </c>
      <c r="G407" s="34" t="b">
        <f t="shared" si="43"/>
        <v>0</v>
      </c>
      <c r="H407" s="34" t="b">
        <f t="shared" si="38"/>
        <v>0</v>
      </c>
      <c r="I407" s="34" t="b">
        <f t="shared" si="39"/>
        <v>0</v>
      </c>
      <c r="J407" s="34" t="b">
        <f t="shared" si="40"/>
        <v>1</v>
      </c>
      <c r="K407" s="34" t="b">
        <f t="shared" si="41"/>
        <v>1</v>
      </c>
      <c r="L407" s="26">
        <v>0</v>
      </c>
      <c r="M407" s="26">
        <v>0</v>
      </c>
      <c r="N407" s="26">
        <v>0</v>
      </c>
      <c r="O407" s="26">
        <v>0</v>
      </c>
      <c r="P407" s="26">
        <v>0</v>
      </c>
      <c r="Q407" s="26">
        <v>0</v>
      </c>
      <c r="R407" s="26">
        <v>1</v>
      </c>
      <c r="S407" s="26">
        <v>0</v>
      </c>
      <c r="T407" s="26">
        <v>0</v>
      </c>
      <c r="U407" s="26">
        <v>0</v>
      </c>
      <c r="V407" s="26">
        <v>0</v>
      </c>
      <c r="W407" s="26">
        <v>0</v>
      </c>
      <c r="X407" s="26">
        <v>0</v>
      </c>
      <c r="Y407" s="26">
        <v>16</v>
      </c>
      <c r="Z407" s="26">
        <v>12</v>
      </c>
      <c r="AA407" s="26">
        <v>0</v>
      </c>
      <c r="AB407" s="26">
        <v>0</v>
      </c>
      <c r="AC407" s="26">
        <v>0</v>
      </c>
    </row>
    <row r="408" spans="3:29" x14ac:dyDescent="0.2">
      <c r="C408" s="34" t="b">
        <f t="shared" si="42"/>
        <v>0</v>
      </c>
      <c r="D408" s="34" t="b">
        <f t="shared" si="42"/>
        <v>0</v>
      </c>
      <c r="E408" s="34" t="b">
        <f t="shared" si="42"/>
        <v>0</v>
      </c>
      <c r="F408" s="34" t="b">
        <f t="shared" si="43"/>
        <v>0</v>
      </c>
      <c r="G408" s="34" t="b">
        <f t="shared" si="43"/>
        <v>0</v>
      </c>
      <c r="H408" s="34" t="b">
        <f t="shared" si="38"/>
        <v>0</v>
      </c>
      <c r="I408" s="34" t="b">
        <f t="shared" si="39"/>
        <v>0</v>
      </c>
      <c r="J408" s="34" t="b">
        <f t="shared" si="40"/>
        <v>0</v>
      </c>
      <c r="K408" s="34" t="b">
        <f t="shared" si="41"/>
        <v>0</v>
      </c>
      <c r="L408" s="26">
        <v>0</v>
      </c>
      <c r="M408" s="26">
        <v>0</v>
      </c>
      <c r="N408" s="26">
        <v>0</v>
      </c>
      <c r="O408" s="26">
        <v>0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16</v>
      </c>
      <c r="Z408" s="26">
        <v>13</v>
      </c>
      <c r="AA408" s="26">
        <v>0</v>
      </c>
      <c r="AB408" s="26">
        <v>0</v>
      </c>
      <c r="AC408" s="26">
        <v>0</v>
      </c>
    </row>
    <row r="409" spans="3:29" x14ac:dyDescent="0.2">
      <c r="C409" s="34" t="b">
        <f t="shared" si="42"/>
        <v>0</v>
      </c>
      <c r="D409" s="34" t="b">
        <f t="shared" si="42"/>
        <v>0</v>
      </c>
      <c r="E409" s="34" t="b">
        <f t="shared" si="42"/>
        <v>0</v>
      </c>
      <c r="F409" s="34" t="b">
        <f t="shared" si="43"/>
        <v>0</v>
      </c>
      <c r="G409" s="34" t="b">
        <f t="shared" si="43"/>
        <v>0</v>
      </c>
      <c r="H409" s="34" t="b">
        <f t="shared" si="38"/>
        <v>0</v>
      </c>
      <c r="I409" s="34" t="b">
        <f t="shared" si="39"/>
        <v>0</v>
      </c>
      <c r="J409" s="34" t="b">
        <f t="shared" si="40"/>
        <v>0</v>
      </c>
      <c r="K409" s="34" t="b">
        <f t="shared" si="41"/>
        <v>0</v>
      </c>
      <c r="L409" s="26">
        <v>0</v>
      </c>
      <c r="M409" s="26">
        <v>0</v>
      </c>
      <c r="N409" s="26">
        <v>0</v>
      </c>
      <c r="O409" s="26">
        <v>0</v>
      </c>
      <c r="P409" s="26">
        <v>0</v>
      </c>
      <c r="Q409" s="26">
        <v>0</v>
      </c>
      <c r="R409" s="26">
        <v>0</v>
      </c>
      <c r="S409" s="26">
        <v>0</v>
      </c>
      <c r="T409" s="26">
        <v>0</v>
      </c>
      <c r="U409" s="26">
        <v>0</v>
      </c>
      <c r="V409" s="26">
        <v>0</v>
      </c>
      <c r="W409" s="26">
        <v>0</v>
      </c>
      <c r="X409" s="26">
        <v>0</v>
      </c>
      <c r="Y409" s="26">
        <v>16</v>
      </c>
      <c r="Z409" s="26">
        <v>14</v>
      </c>
      <c r="AA409" s="26">
        <v>0</v>
      </c>
      <c r="AB409" s="26">
        <v>0</v>
      </c>
      <c r="AC409" s="26">
        <v>0</v>
      </c>
    </row>
    <row r="410" spans="3:29" x14ac:dyDescent="0.2">
      <c r="C410" s="34" t="b">
        <f t="shared" si="42"/>
        <v>0</v>
      </c>
      <c r="D410" s="34" t="b">
        <f t="shared" si="42"/>
        <v>0</v>
      </c>
      <c r="E410" s="34" t="b">
        <f t="shared" si="42"/>
        <v>0</v>
      </c>
      <c r="F410" s="34" t="b">
        <f t="shared" si="43"/>
        <v>0</v>
      </c>
      <c r="G410" s="34" t="b">
        <f t="shared" si="43"/>
        <v>0</v>
      </c>
      <c r="H410" s="34" t="b">
        <f t="shared" si="38"/>
        <v>0</v>
      </c>
      <c r="I410" s="34" t="b">
        <f t="shared" si="39"/>
        <v>0</v>
      </c>
      <c r="J410" s="34" t="b">
        <f t="shared" si="40"/>
        <v>0</v>
      </c>
      <c r="K410" s="34" t="b">
        <f t="shared" si="41"/>
        <v>0</v>
      </c>
      <c r="L410" s="26">
        <v>0</v>
      </c>
      <c r="M410" s="26">
        <v>0</v>
      </c>
      <c r="N410" s="26">
        <v>0</v>
      </c>
      <c r="O410" s="26">
        <v>0</v>
      </c>
      <c r="P410" s="26">
        <v>0</v>
      </c>
      <c r="Q410" s="26">
        <v>0</v>
      </c>
      <c r="R410" s="26">
        <v>0</v>
      </c>
      <c r="S410" s="26">
        <v>0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16</v>
      </c>
      <c r="Z410" s="26">
        <v>15</v>
      </c>
      <c r="AA410" s="26">
        <v>0</v>
      </c>
      <c r="AB410" s="26">
        <v>0</v>
      </c>
      <c r="AC410" s="26">
        <v>0</v>
      </c>
    </row>
    <row r="411" spans="3:29" x14ac:dyDescent="0.2">
      <c r="C411" s="34" t="b">
        <f t="shared" si="42"/>
        <v>0</v>
      </c>
      <c r="D411" s="34" t="b">
        <f t="shared" si="42"/>
        <v>0</v>
      </c>
      <c r="E411" s="34" t="b">
        <f t="shared" si="42"/>
        <v>0</v>
      </c>
      <c r="F411" s="34" t="b">
        <f t="shared" si="43"/>
        <v>0</v>
      </c>
      <c r="G411" s="34" t="b">
        <f t="shared" si="43"/>
        <v>0</v>
      </c>
      <c r="H411" s="34" t="b">
        <f t="shared" si="38"/>
        <v>0</v>
      </c>
      <c r="I411" s="34" t="b">
        <f t="shared" si="39"/>
        <v>0</v>
      </c>
      <c r="J411" s="34" t="b">
        <f t="shared" si="40"/>
        <v>0</v>
      </c>
      <c r="K411" s="34" t="b">
        <f t="shared" si="41"/>
        <v>0</v>
      </c>
      <c r="L411" s="26">
        <v>0</v>
      </c>
      <c r="M411" s="26">
        <v>0</v>
      </c>
      <c r="N411" s="26">
        <v>0</v>
      </c>
      <c r="O411" s="26">
        <v>0</v>
      </c>
      <c r="P411" s="26">
        <v>0</v>
      </c>
      <c r="Q411" s="26">
        <v>0</v>
      </c>
      <c r="R411" s="26">
        <v>0</v>
      </c>
      <c r="S411" s="26">
        <v>0</v>
      </c>
      <c r="T411" s="26">
        <v>0</v>
      </c>
      <c r="U411" s="26">
        <v>0</v>
      </c>
      <c r="V411" s="26">
        <v>0</v>
      </c>
      <c r="W411" s="26">
        <v>0</v>
      </c>
      <c r="X411" s="26">
        <v>0</v>
      </c>
      <c r="Y411" s="26">
        <v>16</v>
      </c>
      <c r="Z411" s="26">
        <v>16</v>
      </c>
      <c r="AA411" s="26">
        <v>0</v>
      </c>
      <c r="AB411" s="26">
        <v>0</v>
      </c>
      <c r="AC411" s="26">
        <v>0</v>
      </c>
    </row>
    <row r="412" spans="3:29" x14ac:dyDescent="0.2">
      <c r="C412" s="34" t="b">
        <f t="shared" si="42"/>
        <v>0</v>
      </c>
      <c r="D412" s="34" t="b">
        <f t="shared" si="42"/>
        <v>0</v>
      </c>
      <c r="E412" s="34" t="b">
        <f t="shared" si="42"/>
        <v>0</v>
      </c>
      <c r="F412" s="34" t="b">
        <f t="shared" si="43"/>
        <v>0</v>
      </c>
      <c r="G412" s="34" t="b">
        <f t="shared" si="43"/>
        <v>0</v>
      </c>
      <c r="H412" s="34" t="b">
        <f t="shared" si="38"/>
        <v>0</v>
      </c>
      <c r="I412" s="34" t="b">
        <f t="shared" si="39"/>
        <v>0</v>
      </c>
      <c r="J412" s="34" t="b">
        <f t="shared" si="40"/>
        <v>0</v>
      </c>
      <c r="K412" s="34" t="b">
        <f t="shared" si="41"/>
        <v>0</v>
      </c>
      <c r="L412" s="26">
        <v>0</v>
      </c>
      <c r="M412" s="26">
        <v>0</v>
      </c>
      <c r="N412" s="26">
        <v>0</v>
      </c>
      <c r="O412" s="26">
        <v>0</v>
      </c>
      <c r="P412" s="26">
        <v>0</v>
      </c>
      <c r="Q412" s="26">
        <v>0</v>
      </c>
      <c r="R412" s="26">
        <v>0</v>
      </c>
      <c r="S412" s="26">
        <v>0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16</v>
      </c>
      <c r="Z412" s="26">
        <v>17</v>
      </c>
      <c r="AA412" s="26">
        <v>0</v>
      </c>
      <c r="AB412" s="26">
        <v>0</v>
      </c>
      <c r="AC412" s="26">
        <v>0</v>
      </c>
    </row>
    <row r="413" spans="3:29" x14ac:dyDescent="0.2">
      <c r="C413" s="34" t="b">
        <f t="shared" si="42"/>
        <v>0</v>
      </c>
      <c r="D413" s="34" t="b">
        <f t="shared" si="42"/>
        <v>0</v>
      </c>
      <c r="E413" s="34" t="b">
        <f t="shared" si="42"/>
        <v>1</v>
      </c>
      <c r="F413" s="34" t="b">
        <f t="shared" si="43"/>
        <v>0</v>
      </c>
      <c r="G413" s="34" t="b">
        <f t="shared" si="43"/>
        <v>0</v>
      </c>
      <c r="H413" s="34" t="b">
        <f t="shared" si="38"/>
        <v>0</v>
      </c>
      <c r="I413" s="34" t="b">
        <f t="shared" si="39"/>
        <v>0</v>
      </c>
      <c r="J413" s="34" t="b">
        <f t="shared" si="40"/>
        <v>0</v>
      </c>
      <c r="K413" s="34" t="b">
        <f t="shared" si="41"/>
        <v>1</v>
      </c>
      <c r="L413" s="26">
        <v>0</v>
      </c>
      <c r="M413" s="26">
        <v>0</v>
      </c>
      <c r="N413" s="26">
        <v>1</v>
      </c>
      <c r="O413" s="26">
        <v>0</v>
      </c>
      <c r="P413" s="26">
        <v>0</v>
      </c>
      <c r="Q413" s="26">
        <v>0</v>
      </c>
      <c r="R413" s="26">
        <v>0</v>
      </c>
      <c r="S413" s="26">
        <v>0</v>
      </c>
      <c r="T413" s="26">
        <v>0</v>
      </c>
      <c r="U413" s="26">
        <v>0</v>
      </c>
      <c r="V413" s="26">
        <v>0</v>
      </c>
      <c r="W413" s="26">
        <v>0</v>
      </c>
      <c r="X413" s="26">
        <v>0</v>
      </c>
      <c r="Y413" s="26">
        <v>16</v>
      </c>
      <c r="Z413" s="26">
        <v>18</v>
      </c>
      <c r="AA413" s="26">
        <v>0</v>
      </c>
      <c r="AB413" s="26">
        <v>0</v>
      </c>
      <c r="AC413" s="26">
        <v>0</v>
      </c>
    </row>
    <row r="414" spans="3:29" x14ac:dyDescent="0.2">
      <c r="C414" s="34" t="b">
        <f t="shared" si="42"/>
        <v>0</v>
      </c>
      <c r="D414" s="34" t="b">
        <f t="shared" si="42"/>
        <v>0</v>
      </c>
      <c r="E414" s="34" t="b">
        <f t="shared" si="42"/>
        <v>0</v>
      </c>
      <c r="F414" s="34" t="b">
        <f t="shared" si="43"/>
        <v>0</v>
      </c>
      <c r="G414" s="34" t="b">
        <f t="shared" si="43"/>
        <v>0</v>
      </c>
      <c r="H414" s="34" t="b">
        <f t="shared" si="38"/>
        <v>0</v>
      </c>
      <c r="I414" s="34" t="b">
        <f t="shared" si="39"/>
        <v>0</v>
      </c>
      <c r="J414" s="34" t="b">
        <f t="shared" si="40"/>
        <v>0</v>
      </c>
      <c r="K414" s="34" t="b">
        <f t="shared" si="41"/>
        <v>0</v>
      </c>
      <c r="L414" s="26">
        <v>0</v>
      </c>
      <c r="M414" s="26">
        <v>0</v>
      </c>
      <c r="N414" s="26">
        <v>0</v>
      </c>
      <c r="O414" s="26">
        <v>0</v>
      </c>
      <c r="P414" s="26">
        <v>0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0</v>
      </c>
      <c r="Y414" s="26">
        <v>16</v>
      </c>
      <c r="Z414" s="26">
        <v>19</v>
      </c>
      <c r="AA414" s="26">
        <v>0</v>
      </c>
      <c r="AB414" s="26">
        <v>0</v>
      </c>
      <c r="AC414" s="26">
        <v>0</v>
      </c>
    </row>
    <row r="415" spans="3:29" x14ac:dyDescent="0.2">
      <c r="C415" s="34" t="b">
        <f t="shared" si="42"/>
        <v>1</v>
      </c>
      <c r="D415" s="34" t="b">
        <f t="shared" si="42"/>
        <v>1</v>
      </c>
      <c r="E415" s="34" t="b">
        <f t="shared" si="42"/>
        <v>1</v>
      </c>
      <c r="F415" s="34" t="b">
        <f t="shared" si="43"/>
        <v>0</v>
      </c>
      <c r="G415" s="34" t="b">
        <f t="shared" si="43"/>
        <v>0</v>
      </c>
      <c r="H415" s="34" t="b">
        <f t="shared" si="38"/>
        <v>1</v>
      </c>
      <c r="I415" s="34" t="b">
        <f t="shared" si="39"/>
        <v>1</v>
      </c>
      <c r="J415" s="34" t="b">
        <f t="shared" si="40"/>
        <v>1</v>
      </c>
      <c r="K415" s="34" t="b">
        <f t="shared" si="41"/>
        <v>1</v>
      </c>
      <c r="L415" s="26">
        <v>1</v>
      </c>
      <c r="M415" s="26">
        <v>1</v>
      </c>
      <c r="N415" s="26">
        <v>1</v>
      </c>
      <c r="O415" s="26">
        <v>1</v>
      </c>
      <c r="P415" s="26">
        <v>1</v>
      </c>
      <c r="Q415" s="26">
        <v>1</v>
      </c>
      <c r="R415" s="26">
        <v>1</v>
      </c>
      <c r="S415" s="26">
        <v>1</v>
      </c>
      <c r="T415" s="26">
        <v>1</v>
      </c>
      <c r="U415" s="26">
        <v>1</v>
      </c>
      <c r="V415" s="26">
        <v>1</v>
      </c>
      <c r="W415" s="26">
        <v>0</v>
      </c>
      <c r="X415" s="26">
        <v>0</v>
      </c>
      <c r="Y415" s="26">
        <v>16</v>
      </c>
      <c r="Z415" s="26">
        <v>20</v>
      </c>
      <c r="AA415" s="26">
        <v>1</v>
      </c>
      <c r="AB415" s="26">
        <v>1</v>
      </c>
      <c r="AC415" s="26">
        <v>1</v>
      </c>
    </row>
    <row r="416" spans="3:29" x14ac:dyDescent="0.2">
      <c r="C416" s="34" t="b">
        <f t="shared" si="42"/>
        <v>0</v>
      </c>
      <c r="D416" s="34" t="b">
        <f t="shared" si="42"/>
        <v>0</v>
      </c>
      <c r="E416" s="34" t="b">
        <f t="shared" si="42"/>
        <v>0</v>
      </c>
      <c r="F416" s="34" t="b">
        <f t="shared" si="43"/>
        <v>0</v>
      </c>
      <c r="G416" s="34" t="b">
        <f t="shared" si="43"/>
        <v>0</v>
      </c>
      <c r="H416" s="34" t="b">
        <f t="shared" si="38"/>
        <v>0</v>
      </c>
      <c r="I416" s="34" t="b">
        <f t="shared" si="39"/>
        <v>0</v>
      </c>
      <c r="J416" s="34" t="b">
        <f t="shared" si="40"/>
        <v>0</v>
      </c>
      <c r="K416" s="34" t="b">
        <f t="shared" si="41"/>
        <v>0</v>
      </c>
      <c r="L416" s="26">
        <v>0</v>
      </c>
      <c r="M416" s="26">
        <v>0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  <c r="X416" s="26">
        <v>0</v>
      </c>
      <c r="Y416" s="26">
        <v>16</v>
      </c>
      <c r="Z416" s="26">
        <v>21</v>
      </c>
      <c r="AA416" s="26">
        <v>0</v>
      </c>
      <c r="AB416" s="26">
        <v>0</v>
      </c>
      <c r="AC416" s="26">
        <v>0</v>
      </c>
    </row>
    <row r="417" spans="3:29" x14ac:dyDescent="0.2">
      <c r="C417" s="34" t="b">
        <f t="shared" si="42"/>
        <v>0</v>
      </c>
      <c r="D417" s="34" t="b">
        <f t="shared" si="42"/>
        <v>0</v>
      </c>
      <c r="E417" s="34" t="b">
        <f t="shared" si="42"/>
        <v>0</v>
      </c>
      <c r="F417" s="34" t="b">
        <f t="shared" si="43"/>
        <v>0</v>
      </c>
      <c r="G417" s="34" t="b">
        <f t="shared" si="43"/>
        <v>0</v>
      </c>
      <c r="H417" s="34" t="b">
        <f t="shared" si="38"/>
        <v>0</v>
      </c>
      <c r="I417" s="34" t="b">
        <f t="shared" si="39"/>
        <v>0</v>
      </c>
      <c r="J417" s="34" t="b">
        <f t="shared" si="40"/>
        <v>0</v>
      </c>
      <c r="K417" s="34" t="b">
        <f t="shared" si="41"/>
        <v>0</v>
      </c>
      <c r="L417" s="26">
        <v>0</v>
      </c>
      <c r="M417" s="26">
        <v>0</v>
      </c>
      <c r="N417" s="26">
        <v>0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0</v>
      </c>
      <c r="V417" s="26">
        <v>0</v>
      </c>
      <c r="W417" s="26">
        <v>0</v>
      </c>
      <c r="X417" s="26">
        <v>0</v>
      </c>
      <c r="Y417" s="26">
        <v>16</v>
      </c>
      <c r="Z417" s="26">
        <v>22</v>
      </c>
      <c r="AA417" s="26">
        <v>0</v>
      </c>
      <c r="AB417" s="26">
        <v>0</v>
      </c>
      <c r="AC417" s="26">
        <v>0</v>
      </c>
    </row>
    <row r="418" spans="3:29" x14ac:dyDescent="0.2">
      <c r="C418" s="34" t="b">
        <f t="shared" si="42"/>
        <v>0</v>
      </c>
      <c r="D418" s="34" t="b">
        <f t="shared" si="42"/>
        <v>0</v>
      </c>
      <c r="E418" s="34" t="b">
        <f t="shared" si="42"/>
        <v>0</v>
      </c>
      <c r="F418" s="34" t="b">
        <f t="shared" si="43"/>
        <v>0</v>
      </c>
      <c r="G418" s="34" t="b">
        <f t="shared" si="43"/>
        <v>0</v>
      </c>
      <c r="H418" s="34" t="b">
        <f t="shared" si="38"/>
        <v>0</v>
      </c>
      <c r="I418" s="34" t="b">
        <f t="shared" si="39"/>
        <v>0</v>
      </c>
      <c r="J418" s="34" t="b">
        <f t="shared" si="40"/>
        <v>0</v>
      </c>
      <c r="K418" s="34" t="b">
        <f t="shared" si="41"/>
        <v>0</v>
      </c>
      <c r="L418" s="26">
        <v>0</v>
      </c>
      <c r="M418" s="26">
        <v>0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16</v>
      </c>
      <c r="Z418" s="26">
        <v>23</v>
      </c>
      <c r="AA418" s="26">
        <v>0</v>
      </c>
      <c r="AB418" s="26">
        <v>0</v>
      </c>
      <c r="AC418" s="26">
        <v>0</v>
      </c>
    </row>
    <row r="419" spans="3:29" x14ac:dyDescent="0.2">
      <c r="C419" s="34" t="b">
        <f t="shared" si="42"/>
        <v>1</v>
      </c>
      <c r="D419" s="34" t="b">
        <f t="shared" si="42"/>
        <v>1</v>
      </c>
      <c r="E419" s="34" t="b">
        <f t="shared" si="42"/>
        <v>1</v>
      </c>
      <c r="F419" s="34" t="b">
        <f t="shared" si="43"/>
        <v>1</v>
      </c>
      <c r="G419" s="34" t="b">
        <f t="shared" si="43"/>
        <v>0</v>
      </c>
      <c r="H419" s="34" t="b">
        <f t="shared" si="38"/>
        <v>1</v>
      </c>
      <c r="I419" s="34" t="b">
        <f t="shared" si="39"/>
        <v>1</v>
      </c>
      <c r="J419" s="34" t="b">
        <f t="shared" si="40"/>
        <v>1</v>
      </c>
      <c r="K419" s="34" t="b">
        <f t="shared" si="41"/>
        <v>1</v>
      </c>
      <c r="L419" s="26">
        <v>1</v>
      </c>
      <c r="M419" s="26">
        <v>1</v>
      </c>
      <c r="N419" s="26">
        <v>1</v>
      </c>
      <c r="O419" s="26">
        <v>1</v>
      </c>
      <c r="P419" s="26">
        <v>1</v>
      </c>
      <c r="Q419" s="26">
        <v>1</v>
      </c>
      <c r="R419" s="26">
        <v>1</v>
      </c>
      <c r="S419" s="26">
        <v>1</v>
      </c>
      <c r="T419" s="26">
        <v>0</v>
      </c>
      <c r="U419" s="26">
        <v>1</v>
      </c>
      <c r="V419" s="26">
        <v>1</v>
      </c>
      <c r="W419" s="26">
        <v>1</v>
      </c>
      <c r="X419" s="26">
        <v>0</v>
      </c>
      <c r="Y419" s="26">
        <v>16</v>
      </c>
      <c r="Z419" s="26">
        <v>24</v>
      </c>
      <c r="AA419" s="26">
        <v>1</v>
      </c>
      <c r="AB419" s="26">
        <v>1</v>
      </c>
      <c r="AC419" s="26">
        <v>1</v>
      </c>
    </row>
    <row r="420" spans="3:29" x14ac:dyDescent="0.2">
      <c r="C420" s="34" t="b">
        <f t="shared" si="42"/>
        <v>0</v>
      </c>
      <c r="D420" s="34" t="b">
        <f t="shared" si="42"/>
        <v>0</v>
      </c>
      <c r="E420" s="34" t="b">
        <f t="shared" si="42"/>
        <v>0</v>
      </c>
      <c r="F420" s="34" t="b">
        <f t="shared" si="43"/>
        <v>0</v>
      </c>
      <c r="G420" s="34" t="b">
        <f t="shared" si="43"/>
        <v>0</v>
      </c>
      <c r="H420" s="34" t="b">
        <f t="shared" si="38"/>
        <v>0</v>
      </c>
      <c r="I420" s="34" t="b">
        <f t="shared" si="39"/>
        <v>0</v>
      </c>
      <c r="J420" s="34" t="b">
        <f t="shared" si="40"/>
        <v>0</v>
      </c>
      <c r="K420" s="34" t="b">
        <f t="shared" si="41"/>
        <v>0</v>
      </c>
      <c r="L420" s="26">
        <v>0</v>
      </c>
      <c r="M420" s="26">
        <v>0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0</v>
      </c>
      <c r="W420" s="26">
        <v>0</v>
      </c>
      <c r="X420" s="26">
        <v>0</v>
      </c>
      <c r="Y420" s="26">
        <v>16</v>
      </c>
      <c r="Z420" s="26">
        <v>25</v>
      </c>
      <c r="AA420" s="26">
        <v>0</v>
      </c>
      <c r="AB420" s="26">
        <v>0</v>
      </c>
      <c r="AC420" s="26">
        <v>0</v>
      </c>
    </row>
    <row r="421" spans="3:29" x14ac:dyDescent="0.2">
      <c r="C421" s="34" t="b">
        <f t="shared" si="42"/>
        <v>0</v>
      </c>
      <c r="D421" s="34" t="b">
        <f t="shared" si="42"/>
        <v>0</v>
      </c>
      <c r="E421" s="34" t="b">
        <f t="shared" si="42"/>
        <v>0</v>
      </c>
      <c r="F421" s="34" t="b">
        <f t="shared" si="43"/>
        <v>0</v>
      </c>
      <c r="G421" s="34" t="b">
        <f t="shared" si="43"/>
        <v>0</v>
      </c>
      <c r="H421" s="34" t="b">
        <f t="shared" si="38"/>
        <v>0</v>
      </c>
      <c r="I421" s="34" t="b">
        <f t="shared" si="39"/>
        <v>0</v>
      </c>
      <c r="J421" s="34" t="b">
        <f t="shared" si="40"/>
        <v>0</v>
      </c>
      <c r="K421" s="34" t="b">
        <f t="shared" si="41"/>
        <v>0</v>
      </c>
      <c r="L421" s="26">
        <v>0</v>
      </c>
      <c r="M421" s="26">
        <v>0</v>
      </c>
      <c r="N421" s="26">
        <v>0</v>
      </c>
      <c r="O421" s="26">
        <v>0</v>
      </c>
      <c r="P421" s="26">
        <v>0</v>
      </c>
      <c r="Q421" s="26">
        <v>0</v>
      </c>
      <c r="R421" s="26">
        <v>0</v>
      </c>
      <c r="S421" s="26">
        <v>0</v>
      </c>
      <c r="T421" s="26">
        <v>0</v>
      </c>
      <c r="U421" s="26">
        <v>0</v>
      </c>
      <c r="V421" s="26">
        <v>0</v>
      </c>
      <c r="W421" s="26">
        <v>0</v>
      </c>
      <c r="X421" s="26">
        <v>0</v>
      </c>
      <c r="Y421" s="26">
        <v>16</v>
      </c>
      <c r="Z421" s="26">
        <v>26</v>
      </c>
      <c r="AA421" s="26">
        <v>0</v>
      </c>
      <c r="AB421" s="26">
        <v>0</v>
      </c>
      <c r="AC421" s="26">
        <v>0</v>
      </c>
    </row>
    <row r="422" spans="3:29" x14ac:dyDescent="0.2">
      <c r="C422" s="34" t="b">
        <f t="shared" si="42"/>
        <v>0</v>
      </c>
      <c r="D422" s="34" t="b">
        <f t="shared" si="42"/>
        <v>0</v>
      </c>
      <c r="E422" s="34" t="b">
        <f t="shared" si="42"/>
        <v>0</v>
      </c>
      <c r="F422" s="34" t="b">
        <f t="shared" si="43"/>
        <v>0</v>
      </c>
      <c r="G422" s="34" t="b">
        <f t="shared" si="43"/>
        <v>0</v>
      </c>
      <c r="H422" s="34" t="b">
        <f t="shared" si="38"/>
        <v>0</v>
      </c>
      <c r="I422" s="34" t="b">
        <f t="shared" si="39"/>
        <v>0</v>
      </c>
      <c r="J422" s="34" t="b">
        <f t="shared" si="40"/>
        <v>0</v>
      </c>
      <c r="K422" s="34" t="b">
        <f t="shared" si="41"/>
        <v>0</v>
      </c>
      <c r="L422" s="26">
        <v>0</v>
      </c>
      <c r="M422" s="26">
        <v>0</v>
      </c>
      <c r="N422" s="26">
        <v>0</v>
      </c>
      <c r="O422" s="26">
        <v>0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Y422" s="26">
        <v>16</v>
      </c>
      <c r="Z422" s="26">
        <v>27</v>
      </c>
      <c r="AA422" s="26">
        <v>0</v>
      </c>
      <c r="AB422" s="26">
        <v>0</v>
      </c>
      <c r="AC422" s="26">
        <v>0</v>
      </c>
    </row>
    <row r="423" spans="3:29" x14ac:dyDescent="0.2">
      <c r="C423" s="34" t="b">
        <f t="shared" si="42"/>
        <v>1</v>
      </c>
      <c r="D423" s="34" t="b">
        <f t="shared" si="42"/>
        <v>1</v>
      </c>
      <c r="E423" s="34" t="b">
        <f t="shared" si="42"/>
        <v>1</v>
      </c>
      <c r="F423" s="34" t="b">
        <f t="shared" si="43"/>
        <v>1</v>
      </c>
      <c r="G423" s="34" t="b">
        <f t="shared" si="43"/>
        <v>0</v>
      </c>
      <c r="H423" s="34" t="b">
        <f t="shared" si="38"/>
        <v>1</v>
      </c>
      <c r="I423" s="34" t="b">
        <f t="shared" si="39"/>
        <v>1</v>
      </c>
      <c r="J423" s="34" t="b">
        <f t="shared" si="40"/>
        <v>1</v>
      </c>
      <c r="K423" s="34" t="b">
        <f t="shared" si="41"/>
        <v>1</v>
      </c>
      <c r="L423" s="26">
        <v>1</v>
      </c>
      <c r="M423" s="26">
        <v>1</v>
      </c>
      <c r="N423" s="26">
        <v>1</v>
      </c>
      <c r="O423" s="26">
        <v>1</v>
      </c>
      <c r="P423" s="26">
        <v>1</v>
      </c>
      <c r="Q423" s="26">
        <v>1</v>
      </c>
      <c r="R423" s="26">
        <v>1</v>
      </c>
      <c r="S423" s="26">
        <v>1</v>
      </c>
      <c r="T423" s="26">
        <v>1</v>
      </c>
      <c r="U423" s="26">
        <v>1</v>
      </c>
      <c r="V423" s="26">
        <v>1</v>
      </c>
      <c r="W423" s="26">
        <v>1</v>
      </c>
      <c r="X423" s="26">
        <v>0</v>
      </c>
      <c r="Y423" s="26">
        <v>16</v>
      </c>
      <c r="Z423" s="26">
        <v>28</v>
      </c>
      <c r="AA423" s="26">
        <v>1</v>
      </c>
      <c r="AB423" s="26">
        <v>1</v>
      </c>
      <c r="AC423" s="26">
        <v>1</v>
      </c>
    </row>
    <row r="424" spans="3:29" x14ac:dyDescent="0.2">
      <c r="C424" s="34" t="b">
        <f t="shared" si="42"/>
        <v>0</v>
      </c>
      <c r="D424" s="34" t="b">
        <f t="shared" si="42"/>
        <v>0</v>
      </c>
      <c r="E424" s="34" t="b">
        <f t="shared" si="42"/>
        <v>0</v>
      </c>
      <c r="F424" s="34" t="b">
        <f t="shared" si="43"/>
        <v>0</v>
      </c>
      <c r="G424" s="34" t="b">
        <f t="shared" si="43"/>
        <v>0</v>
      </c>
      <c r="H424" s="34" t="b">
        <f t="shared" si="38"/>
        <v>0</v>
      </c>
      <c r="I424" s="34" t="b">
        <f t="shared" si="39"/>
        <v>0</v>
      </c>
      <c r="J424" s="34" t="b">
        <f t="shared" si="40"/>
        <v>0</v>
      </c>
      <c r="K424" s="34" t="b">
        <f t="shared" si="41"/>
        <v>0</v>
      </c>
      <c r="L424" s="26">
        <v>0</v>
      </c>
      <c r="M424" s="26">
        <v>0</v>
      </c>
      <c r="N424" s="26">
        <v>0</v>
      </c>
      <c r="O424" s="26">
        <v>0</v>
      </c>
      <c r="P424" s="26">
        <v>0</v>
      </c>
      <c r="Q424" s="26">
        <v>0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16</v>
      </c>
      <c r="Z424" s="26">
        <v>29</v>
      </c>
      <c r="AA424" s="26">
        <v>0</v>
      </c>
      <c r="AB424" s="26">
        <v>0</v>
      </c>
      <c r="AC424" s="26">
        <v>0</v>
      </c>
    </row>
    <row r="425" spans="3:29" x14ac:dyDescent="0.2">
      <c r="C425" s="34" t="b">
        <f t="shared" si="42"/>
        <v>0</v>
      </c>
      <c r="D425" s="34" t="b">
        <f t="shared" si="42"/>
        <v>0</v>
      </c>
      <c r="E425" s="34" t="b">
        <f t="shared" si="42"/>
        <v>0</v>
      </c>
      <c r="F425" s="34" t="b">
        <f t="shared" si="43"/>
        <v>0</v>
      </c>
      <c r="G425" s="34" t="b">
        <f t="shared" si="43"/>
        <v>0</v>
      </c>
      <c r="H425" s="34" t="b">
        <f t="shared" si="38"/>
        <v>0</v>
      </c>
      <c r="I425" s="34" t="b">
        <f t="shared" si="39"/>
        <v>0</v>
      </c>
      <c r="J425" s="34" t="b">
        <f t="shared" si="40"/>
        <v>0</v>
      </c>
      <c r="K425" s="34" t="b">
        <f t="shared" si="41"/>
        <v>0</v>
      </c>
      <c r="L425" s="26">
        <v>0</v>
      </c>
      <c r="M425" s="26">
        <v>0</v>
      </c>
      <c r="N425" s="26">
        <v>0</v>
      </c>
      <c r="O425" s="26">
        <v>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Y425" s="26">
        <v>16</v>
      </c>
      <c r="Z425" s="26">
        <v>30</v>
      </c>
      <c r="AA425" s="26">
        <v>0</v>
      </c>
      <c r="AB425" s="26">
        <v>0</v>
      </c>
      <c r="AC425" s="26">
        <v>0</v>
      </c>
    </row>
    <row r="426" spans="3:29" x14ac:dyDescent="0.2">
      <c r="C426" s="34" t="b">
        <f t="shared" si="42"/>
        <v>0</v>
      </c>
      <c r="D426" s="34" t="b">
        <f t="shared" si="42"/>
        <v>0</v>
      </c>
      <c r="E426" s="34" t="b">
        <f t="shared" si="42"/>
        <v>0</v>
      </c>
      <c r="F426" s="34" t="b">
        <f t="shared" si="43"/>
        <v>0</v>
      </c>
      <c r="G426" s="34" t="b">
        <f t="shared" si="43"/>
        <v>0</v>
      </c>
      <c r="H426" s="34" t="b">
        <f t="shared" si="38"/>
        <v>0</v>
      </c>
      <c r="I426" s="34" t="b">
        <f t="shared" si="39"/>
        <v>0</v>
      </c>
      <c r="J426" s="34" t="b">
        <f t="shared" si="40"/>
        <v>1</v>
      </c>
      <c r="K426" s="34" t="b">
        <f t="shared" si="41"/>
        <v>1</v>
      </c>
      <c r="L426" s="26">
        <v>0</v>
      </c>
      <c r="M426" s="26">
        <v>0</v>
      </c>
      <c r="N426" s="26">
        <v>0</v>
      </c>
      <c r="O426" s="26">
        <v>0</v>
      </c>
      <c r="P426" s="26">
        <v>0</v>
      </c>
      <c r="Q426" s="26">
        <v>0</v>
      </c>
      <c r="R426" s="26">
        <v>1</v>
      </c>
      <c r="S426" s="26">
        <v>0</v>
      </c>
      <c r="T426" s="26">
        <v>0</v>
      </c>
      <c r="U426" s="26">
        <v>0</v>
      </c>
      <c r="V426" s="26">
        <v>0</v>
      </c>
      <c r="W426" s="26">
        <v>0</v>
      </c>
      <c r="X426" s="26">
        <v>0</v>
      </c>
      <c r="Y426" s="26">
        <v>16</v>
      </c>
      <c r="Z426" s="26">
        <v>31</v>
      </c>
      <c r="AA426" s="26">
        <v>0</v>
      </c>
      <c r="AB426" s="26">
        <v>0</v>
      </c>
      <c r="AC426" s="26">
        <v>0</v>
      </c>
    </row>
    <row r="427" spans="3:29" x14ac:dyDescent="0.2">
      <c r="C427" s="34" t="b">
        <f t="shared" si="42"/>
        <v>0</v>
      </c>
      <c r="D427" s="34" t="b">
        <f t="shared" si="42"/>
        <v>0</v>
      </c>
      <c r="E427" s="34" t="b">
        <f t="shared" si="42"/>
        <v>0</v>
      </c>
      <c r="F427" s="34" t="b">
        <f t="shared" si="43"/>
        <v>0</v>
      </c>
      <c r="G427" s="34" t="b">
        <f t="shared" si="43"/>
        <v>0</v>
      </c>
      <c r="H427" s="34" t="b">
        <f t="shared" si="38"/>
        <v>0</v>
      </c>
      <c r="I427" s="34" t="b">
        <f t="shared" si="39"/>
        <v>0</v>
      </c>
      <c r="J427" s="34" t="b">
        <f t="shared" si="40"/>
        <v>0</v>
      </c>
      <c r="K427" s="34" t="b">
        <f t="shared" si="41"/>
        <v>0</v>
      </c>
      <c r="L427" s="26">
        <v>0</v>
      </c>
      <c r="M427" s="26">
        <v>0</v>
      </c>
      <c r="N427" s="26">
        <v>0</v>
      </c>
      <c r="O427" s="26">
        <v>0</v>
      </c>
      <c r="P427" s="26">
        <v>0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0</v>
      </c>
      <c r="W427" s="26">
        <v>0</v>
      </c>
      <c r="X427" s="26">
        <v>0</v>
      </c>
      <c r="Y427" s="26">
        <v>16</v>
      </c>
      <c r="Z427" s="26">
        <v>32</v>
      </c>
      <c r="AA427" s="26">
        <v>0</v>
      </c>
      <c r="AB427" s="26">
        <v>0</v>
      </c>
      <c r="AC427" s="26">
        <v>0</v>
      </c>
    </row>
    <row r="428" spans="3:29" x14ac:dyDescent="0.2">
      <c r="C428" s="34" t="b">
        <f t="shared" si="42"/>
        <v>0</v>
      </c>
      <c r="D428" s="34" t="b">
        <f t="shared" si="42"/>
        <v>0</v>
      </c>
      <c r="E428" s="34" t="b">
        <f t="shared" si="42"/>
        <v>0</v>
      </c>
      <c r="F428" s="34" t="b">
        <f t="shared" si="43"/>
        <v>0</v>
      </c>
      <c r="G428" s="34" t="b">
        <f t="shared" si="43"/>
        <v>0</v>
      </c>
      <c r="H428" s="34" t="b">
        <f t="shared" si="38"/>
        <v>0</v>
      </c>
      <c r="I428" s="34" t="b">
        <f t="shared" si="39"/>
        <v>0</v>
      </c>
      <c r="J428" s="34" t="b">
        <f t="shared" si="40"/>
        <v>0</v>
      </c>
      <c r="K428" s="34" t="b">
        <f t="shared" si="41"/>
        <v>0</v>
      </c>
      <c r="L428" s="26">
        <v>0</v>
      </c>
      <c r="M428" s="26">
        <v>0</v>
      </c>
      <c r="N428" s="26">
        <v>0</v>
      </c>
      <c r="O428" s="26">
        <v>0</v>
      </c>
      <c r="P428" s="26">
        <v>0</v>
      </c>
      <c r="Q428" s="26">
        <v>0</v>
      </c>
      <c r="R428" s="26">
        <v>0</v>
      </c>
      <c r="S428" s="26">
        <v>0</v>
      </c>
      <c r="T428" s="26">
        <v>0</v>
      </c>
      <c r="U428" s="26">
        <v>0</v>
      </c>
      <c r="V428" s="26">
        <v>0</v>
      </c>
      <c r="W428" s="26">
        <v>0</v>
      </c>
      <c r="X428" s="26">
        <v>0</v>
      </c>
      <c r="Y428" s="26">
        <v>16</v>
      </c>
      <c r="Z428" s="26">
        <v>33</v>
      </c>
      <c r="AA428" s="26">
        <v>0</v>
      </c>
      <c r="AB428" s="26">
        <v>0</v>
      </c>
      <c r="AC428" s="26">
        <v>0</v>
      </c>
    </row>
    <row r="429" spans="3:29" x14ac:dyDescent="0.2">
      <c r="C429" s="34" t="b">
        <f t="shared" si="42"/>
        <v>0</v>
      </c>
      <c r="D429" s="34" t="b">
        <f t="shared" si="42"/>
        <v>0</v>
      </c>
      <c r="E429" s="34" t="b">
        <f t="shared" si="42"/>
        <v>1</v>
      </c>
      <c r="F429" s="34" t="b">
        <f t="shared" si="43"/>
        <v>0</v>
      </c>
      <c r="G429" s="34" t="b">
        <f t="shared" si="43"/>
        <v>0</v>
      </c>
      <c r="H429" s="34" t="b">
        <f t="shared" si="38"/>
        <v>0</v>
      </c>
      <c r="I429" s="34" t="b">
        <f t="shared" si="39"/>
        <v>0</v>
      </c>
      <c r="J429" s="34" t="b">
        <f t="shared" si="40"/>
        <v>0</v>
      </c>
      <c r="K429" s="34" t="b">
        <f t="shared" si="41"/>
        <v>1</v>
      </c>
      <c r="L429" s="26">
        <v>0</v>
      </c>
      <c r="M429" s="26">
        <v>0</v>
      </c>
      <c r="N429" s="26">
        <v>1</v>
      </c>
      <c r="O429" s="26">
        <v>0</v>
      </c>
      <c r="P429" s="26">
        <v>0</v>
      </c>
      <c r="Q429" s="26">
        <v>0</v>
      </c>
      <c r="R429" s="26">
        <v>0</v>
      </c>
      <c r="S429" s="26">
        <v>0</v>
      </c>
      <c r="T429" s="26">
        <v>0</v>
      </c>
      <c r="U429" s="26">
        <v>0</v>
      </c>
      <c r="V429" s="26">
        <v>0</v>
      </c>
      <c r="W429" s="26">
        <v>0</v>
      </c>
      <c r="X429" s="26">
        <v>0</v>
      </c>
      <c r="Y429" s="26">
        <v>16</v>
      </c>
      <c r="Z429" s="26">
        <v>34</v>
      </c>
      <c r="AA429" s="26">
        <v>0</v>
      </c>
      <c r="AB429" s="26">
        <v>0</v>
      </c>
      <c r="AC429" s="26">
        <v>0</v>
      </c>
    </row>
    <row r="430" spans="3:29" x14ac:dyDescent="0.2">
      <c r="C430" s="34" t="b">
        <f t="shared" si="42"/>
        <v>0</v>
      </c>
      <c r="D430" s="34" t="b">
        <f t="shared" si="42"/>
        <v>0</v>
      </c>
      <c r="E430" s="34" t="b">
        <f t="shared" si="42"/>
        <v>0</v>
      </c>
      <c r="F430" s="34" t="b">
        <f t="shared" si="43"/>
        <v>0</v>
      </c>
      <c r="G430" s="34" t="b">
        <f t="shared" si="43"/>
        <v>0</v>
      </c>
      <c r="H430" s="34" t="b">
        <f t="shared" si="38"/>
        <v>0</v>
      </c>
      <c r="I430" s="34" t="b">
        <f t="shared" si="39"/>
        <v>0</v>
      </c>
      <c r="J430" s="34" t="b">
        <f t="shared" si="40"/>
        <v>0</v>
      </c>
      <c r="K430" s="34" t="b">
        <f t="shared" si="41"/>
        <v>0</v>
      </c>
      <c r="L430" s="26">
        <v>0</v>
      </c>
      <c r="M430" s="26">
        <v>0</v>
      </c>
      <c r="N430" s="26">
        <v>0</v>
      </c>
      <c r="O430" s="26">
        <v>0</v>
      </c>
      <c r="P430" s="26">
        <v>0</v>
      </c>
      <c r="Q430" s="26">
        <v>0</v>
      </c>
      <c r="R430" s="26">
        <v>0</v>
      </c>
      <c r="S430" s="26">
        <v>0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16</v>
      </c>
      <c r="Z430" s="26">
        <v>35</v>
      </c>
      <c r="AA430" s="26">
        <v>0</v>
      </c>
      <c r="AB430" s="26">
        <v>0</v>
      </c>
      <c r="AC430" s="26">
        <v>0</v>
      </c>
    </row>
    <row r="431" spans="3:29" x14ac:dyDescent="0.2">
      <c r="C431" s="34" t="b">
        <f t="shared" si="42"/>
        <v>0</v>
      </c>
      <c r="D431" s="34" t="b">
        <f t="shared" si="42"/>
        <v>0</v>
      </c>
      <c r="E431" s="34" t="b">
        <f t="shared" si="42"/>
        <v>0</v>
      </c>
      <c r="F431" s="34" t="b">
        <f t="shared" si="43"/>
        <v>0</v>
      </c>
      <c r="G431" s="34" t="b">
        <f t="shared" si="43"/>
        <v>0</v>
      </c>
      <c r="H431" s="34" t="b">
        <f t="shared" si="38"/>
        <v>0</v>
      </c>
      <c r="I431" s="34" t="b">
        <f t="shared" si="39"/>
        <v>0</v>
      </c>
      <c r="J431" s="34" t="b">
        <f t="shared" si="40"/>
        <v>0</v>
      </c>
      <c r="K431" s="34" t="b">
        <f t="shared" si="41"/>
        <v>0</v>
      </c>
      <c r="L431" s="26">
        <v>0</v>
      </c>
      <c r="M431" s="26">
        <v>0</v>
      </c>
      <c r="N431" s="26">
        <v>0</v>
      </c>
      <c r="O431" s="26">
        <v>0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0</v>
      </c>
      <c r="W431" s="26">
        <v>0</v>
      </c>
      <c r="X431" s="26">
        <v>0</v>
      </c>
      <c r="Y431" s="26">
        <v>16</v>
      </c>
      <c r="Z431" s="26">
        <v>36</v>
      </c>
      <c r="AA431" s="26">
        <v>0</v>
      </c>
      <c r="AB431" s="26">
        <v>0</v>
      </c>
      <c r="AC431" s="26">
        <v>0</v>
      </c>
    </row>
    <row r="432" spans="3:29" x14ac:dyDescent="0.2">
      <c r="C432" s="34" t="b">
        <f t="shared" si="42"/>
        <v>0</v>
      </c>
      <c r="D432" s="34" t="b">
        <f t="shared" si="42"/>
        <v>0</v>
      </c>
      <c r="E432" s="34" t="b">
        <f t="shared" si="42"/>
        <v>0</v>
      </c>
      <c r="F432" s="34" t="b">
        <f t="shared" si="43"/>
        <v>0</v>
      </c>
      <c r="G432" s="34" t="b">
        <f t="shared" si="43"/>
        <v>0</v>
      </c>
      <c r="H432" s="34" t="b">
        <f t="shared" si="38"/>
        <v>0</v>
      </c>
      <c r="I432" s="34" t="b">
        <f t="shared" si="39"/>
        <v>0</v>
      </c>
      <c r="J432" s="34" t="b">
        <f t="shared" si="40"/>
        <v>0</v>
      </c>
      <c r="K432" s="34" t="b">
        <f t="shared" si="41"/>
        <v>0</v>
      </c>
      <c r="L432" s="26">
        <v>0</v>
      </c>
      <c r="M432" s="26">
        <v>0</v>
      </c>
      <c r="N432" s="26">
        <v>0</v>
      </c>
      <c r="O432" s="26">
        <v>0</v>
      </c>
      <c r="P432" s="26">
        <v>0</v>
      </c>
      <c r="Q432" s="26">
        <v>0</v>
      </c>
      <c r="R432" s="26">
        <v>0</v>
      </c>
      <c r="S432" s="26">
        <v>0</v>
      </c>
      <c r="T432" s="26">
        <v>0</v>
      </c>
      <c r="U432" s="26">
        <v>0</v>
      </c>
      <c r="V432" s="26">
        <v>0</v>
      </c>
      <c r="W432" s="26">
        <v>0</v>
      </c>
      <c r="X432" s="26">
        <v>0</v>
      </c>
      <c r="Y432" s="26">
        <v>16</v>
      </c>
      <c r="Z432" s="26">
        <v>37</v>
      </c>
      <c r="AA432" s="26">
        <v>0</v>
      </c>
      <c r="AB432" s="26">
        <v>0</v>
      </c>
      <c r="AC432" s="26">
        <v>0</v>
      </c>
    </row>
    <row r="433" spans="3:29" x14ac:dyDescent="0.2">
      <c r="C433" s="34" t="b">
        <f t="shared" si="42"/>
        <v>0</v>
      </c>
      <c r="D433" s="34" t="b">
        <f t="shared" si="42"/>
        <v>0</v>
      </c>
      <c r="E433" s="34" t="b">
        <f t="shared" si="42"/>
        <v>0</v>
      </c>
      <c r="F433" s="34" t="b">
        <f t="shared" si="43"/>
        <v>0</v>
      </c>
      <c r="G433" s="34" t="b">
        <f t="shared" si="43"/>
        <v>0</v>
      </c>
      <c r="H433" s="34" t="b">
        <f t="shared" si="38"/>
        <v>0</v>
      </c>
      <c r="I433" s="34" t="b">
        <f t="shared" si="39"/>
        <v>0</v>
      </c>
      <c r="J433" s="34" t="b">
        <f t="shared" si="40"/>
        <v>0</v>
      </c>
      <c r="K433" s="34" t="b">
        <f t="shared" si="41"/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Y433" s="26">
        <v>16</v>
      </c>
      <c r="Z433" s="26">
        <v>38</v>
      </c>
      <c r="AA433" s="26">
        <v>0</v>
      </c>
      <c r="AB433" s="26">
        <v>0</v>
      </c>
      <c r="AC433" s="26">
        <v>0</v>
      </c>
    </row>
    <row r="434" spans="3:29" x14ac:dyDescent="0.2">
      <c r="C434" s="34" t="b">
        <f t="shared" si="42"/>
        <v>1</v>
      </c>
      <c r="D434" s="34" t="b">
        <f t="shared" si="42"/>
        <v>1</v>
      </c>
      <c r="E434" s="34" t="b">
        <f t="shared" si="42"/>
        <v>1</v>
      </c>
      <c r="F434" s="34" t="b">
        <f t="shared" si="43"/>
        <v>1</v>
      </c>
      <c r="G434" s="34" t="b">
        <f t="shared" si="43"/>
        <v>0</v>
      </c>
      <c r="H434" s="34" t="b">
        <f t="shared" si="38"/>
        <v>0</v>
      </c>
      <c r="I434" s="34" t="b">
        <f t="shared" si="39"/>
        <v>1</v>
      </c>
      <c r="J434" s="34" t="b">
        <f t="shared" si="40"/>
        <v>1</v>
      </c>
      <c r="K434" s="34" t="b">
        <f t="shared" si="41"/>
        <v>1</v>
      </c>
      <c r="L434" s="26">
        <v>1</v>
      </c>
      <c r="M434" s="26">
        <v>1</v>
      </c>
      <c r="N434" s="26">
        <v>1</v>
      </c>
      <c r="O434" s="26">
        <v>1</v>
      </c>
      <c r="P434" s="26">
        <v>1</v>
      </c>
      <c r="Q434" s="26">
        <v>0</v>
      </c>
      <c r="R434" s="26">
        <v>1</v>
      </c>
      <c r="S434" s="26">
        <v>0</v>
      </c>
      <c r="T434" s="26">
        <v>0</v>
      </c>
      <c r="U434" s="26">
        <v>1</v>
      </c>
      <c r="V434" s="26">
        <v>1</v>
      </c>
      <c r="W434" s="26">
        <v>1</v>
      </c>
      <c r="X434" s="26">
        <v>0</v>
      </c>
      <c r="Y434" s="26">
        <v>16</v>
      </c>
      <c r="Z434" s="26">
        <v>39</v>
      </c>
      <c r="AA434" s="26">
        <v>1</v>
      </c>
      <c r="AB434" s="26">
        <v>0</v>
      </c>
      <c r="AC434" s="26">
        <v>0</v>
      </c>
    </row>
    <row r="435" spans="3:29" x14ac:dyDescent="0.2">
      <c r="C435" s="34" t="b">
        <f t="shared" si="42"/>
        <v>0</v>
      </c>
      <c r="D435" s="34" t="b">
        <f t="shared" si="42"/>
        <v>0</v>
      </c>
      <c r="E435" s="34" t="b">
        <f t="shared" si="42"/>
        <v>0</v>
      </c>
      <c r="F435" s="34" t="b">
        <f t="shared" si="43"/>
        <v>1</v>
      </c>
      <c r="G435" s="34" t="b">
        <f t="shared" si="43"/>
        <v>0</v>
      </c>
      <c r="H435" s="34" t="b">
        <f t="shared" si="38"/>
        <v>0</v>
      </c>
      <c r="I435" s="34" t="b">
        <f t="shared" si="39"/>
        <v>0</v>
      </c>
      <c r="J435" s="34" t="b">
        <f t="shared" si="40"/>
        <v>0</v>
      </c>
      <c r="K435" s="34" t="b">
        <f t="shared" si="41"/>
        <v>1</v>
      </c>
      <c r="L435" s="26">
        <v>0</v>
      </c>
      <c r="M435" s="26">
        <v>0</v>
      </c>
      <c r="N435" s="26">
        <v>0</v>
      </c>
      <c r="O435" s="26">
        <v>0</v>
      </c>
      <c r="P435" s="26">
        <v>0</v>
      </c>
      <c r="Q435" s="26">
        <v>0</v>
      </c>
      <c r="R435" s="26">
        <v>0</v>
      </c>
      <c r="S435" s="26">
        <v>0</v>
      </c>
      <c r="T435" s="26">
        <v>0</v>
      </c>
      <c r="U435" s="26">
        <v>0</v>
      </c>
      <c r="V435" s="26">
        <v>0</v>
      </c>
      <c r="W435" s="26">
        <v>1</v>
      </c>
      <c r="X435" s="26">
        <v>0</v>
      </c>
      <c r="Y435" s="26">
        <v>16</v>
      </c>
      <c r="Z435" s="26">
        <v>40</v>
      </c>
      <c r="AA435" s="26">
        <v>0</v>
      </c>
      <c r="AB435" s="26">
        <v>0</v>
      </c>
      <c r="AC435" s="26">
        <v>0</v>
      </c>
    </row>
    <row r="436" spans="3:29" x14ac:dyDescent="0.2">
      <c r="C436" s="34" t="b">
        <f t="shared" si="42"/>
        <v>1</v>
      </c>
      <c r="D436" s="34" t="b">
        <f t="shared" si="42"/>
        <v>1</v>
      </c>
      <c r="E436" s="34" t="b">
        <f t="shared" si="42"/>
        <v>1</v>
      </c>
      <c r="F436" s="34" t="b">
        <f t="shared" si="43"/>
        <v>0</v>
      </c>
      <c r="G436" s="34" t="b">
        <f t="shared" si="43"/>
        <v>0</v>
      </c>
      <c r="H436" s="34" t="b">
        <f t="shared" si="38"/>
        <v>1</v>
      </c>
      <c r="I436" s="34" t="b">
        <f t="shared" si="39"/>
        <v>1</v>
      </c>
      <c r="J436" s="34" t="b">
        <f t="shared" si="40"/>
        <v>1</v>
      </c>
      <c r="K436" s="34" t="b">
        <f t="shared" si="41"/>
        <v>1</v>
      </c>
      <c r="L436" s="26">
        <v>1</v>
      </c>
      <c r="M436" s="26">
        <v>1</v>
      </c>
      <c r="N436" s="26">
        <v>1</v>
      </c>
      <c r="O436" s="26">
        <v>1</v>
      </c>
      <c r="P436" s="26">
        <v>1</v>
      </c>
      <c r="Q436" s="26">
        <v>1</v>
      </c>
      <c r="R436" s="26">
        <v>1</v>
      </c>
      <c r="S436" s="26">
        <v>1</v>
      </c>
      <c r="T436" s="26">
        <v>1</v>
      </c>
      <c r="U436" s="26">
        <v>1</v>
      </c>
      <c r="V436" s="26">
        <v>1</v>
      </c>
      <c r="W436" s="26">
        <v>0</v>
      </c>
      <c r="X436" s="26">
        <v>0</v>
      </c>
      <c r="Y436" s="26">
        <v>16</v>
      </c>
      <c r="Z436" s="26">
        <v>41</v>
      </c>
      <c r="AA436" s="26">
        <v>1</v>
      </c>
      <c r="AB436" s="26">
        <v>1</v>
      </c>
      <c r="AC436" s="26">
        <v>1</v>
      </c>
    </row>
    <row r="437" spans="3:29" x14ac:dyDescent="0.2">
      <c r="C437" s="34" t="b">
        <f t="shared" si="42"/>
        <v>0</v>
      </c>
      <c r="D437" s="34" t="b">
        <f t="shared" si="42"/>
        <v>0</v>
      </c>
      <c r="E437" s="34" t="b">
        <f t="shared" si="42"/>
        <v>0</v>
      </c>
      <c r="F437" s="34" t="b">
        <f t="shared" si="43"/>
        <v>0</v>
      </c>
      <c r="G437" s="34" t="b">
        <f t="shared" si="43"/>
        <v>0</v>
      </c>
      <c r="H437" s="34" t="b">
        <f t="shared" si="38"/>
        <v>0</v>
      </c>
      <c r="I437" s="34" t="b">
        <f t="shared" si="39"/>
        <v>0</v>
      </c>
      <c r="J437" s="34" t="b">
        <f t="shared" si="40"/>
        <v>0</v>
      </c>
      <c r="K437" s="34" t="b">
        <f t="shared" si="41"/>
        <v>0</v>
      </c>
      <c r="L437" s="26">
        <v>0</v>
      </c>
      <c r="M437" s="26">
        <v>0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0</v>
      </c>
      <c r="X437" s="26">
        <v>0</v>
      </c>
      <c r="Y437" s="26">
        <v>16</v>
      </c>
      <c r="Z437" s="26">
        <v>42</v>
      </c>
      <c r="AA437" s="26">
        <v>0</v>
      </c>
      <c r="AB437" s="26">
        <v>0</v>
      </c>
      <c r="AC437" s="26">
        <v>0</v>
      </c>
    </row>
    <row r="438" spans="3:29" x14ac:dyDescent="0.2">
      <c r="C438" s="34" t="b">
        <f t="shared" si="42"/>
        <v>0</v>
      </c>
      <c r="D438" s="34" t="b">
        <f t="shared" si="42"/>
        <v>0</v>
      </c>
      <c r="E438" s="34" t="b">
        <f t="shared" si="42"/>
        <v>0</v>
      </c>
      <c r="F438" s="34" t="b">
        <f t="shared" si="43"/>
        <v>0</v>
      </c>
      <c r="G438" s="34" t="b">
        <f t="shared" si="43"/>
        <v>0</v>
      </c>
      <c r="H438" s="34" t="b">
        <f t="shared" si="38"/>
        <v>0</v>
      </c>
      <c r="I438" s="34" t="b">
        <f t="shared" si="39"/>
        <v>0</v>
      </c>
      <c r="J438" s="34" t="b">
        <f t="shared" si="40"/>
        <v>0</v>
      </c>
      <c r="K438" s="34" t="b">
        <f t="shared" si="41"/>
        <v>0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>
        <v>16</v>
      </c>
      <c r="Z438" s="26">
        <v>43</v>
      </c>
      <c r="AA438" s="26">
        <v>0</v>
      </c>
      <c r="AB438" s="26">
        <v>0</v>
      </c>
      <c r="AC438" s="26">
        <v>0</v>
      </c>
    </row>
    <row r="439" spans="3:29" x14ac:dyDescent="0.2">
      <c r="C439" s="34" t="b">
        <f t="shared" si="42"/>
        <v>0</v>
      </c>
      <c r="D439" s="34" t="b">
        <f t="shared" si="42"/>
        <v>0</v>
      </c>
      <c r="E439" s="34" t="b">
        <f t="shared" si="42"/>
        <v>0</v>
      </c>
      <c r="F439" s="34" t="b">
        <f t="shared" si="43"/>
        <v>0</v>
      </c>
      <c r="G439" s="34" t="b">
        <f t="shared" si="43"/>
        <v>0</v>
      </c>
      <c r="H439" s="34" t="b">
        <f t="shared" si="38"/>
        <v>0</v>
      </c>
      <c r="I439" s="34" t="b">
        <f t="shared" si="39"/>
        <v>0</v>
      </c>
      <c r="J439" s="34" t="b">
        <f t="shared" si="40"/>
        <v>0</v>
      </c>
      <c r="K439" s="34" t="b">
        <f t="shared" si="41"/>
        <v>0</v>
      </c>
      <c r="L439" s="26">
        <v>0</v>
      </c>
      <c r="M439" s="26">
        <v>0</v>
      </c>
      <c r="N439" s="26">
        <v>0</v>
      </c>
      <c r="O439" s="26">
        <v>0</v>
      </c>
      <c r="P439" s="26">
        <v>0</v>
      </c>
      <c r="Q439" s="26">
        <v>0</v>
      </c>
      <c r="R439" s="26">
        <v>0</v>
      </c>
      <c r="S439" s="26">
        <v>0</v>
      </c>
      <c r="T439" s="26">
        <v>0</v>
      </c>
      <c r="U439" s="26">
        <v>0</v>
      </c>
      <c r="V439" s="26">
        <v>0</v>
      </c>
      <c r="W439" s="26">
        <v>0</v>
      </c>
      <c r="X439" s="26">
        <v>0</v>
      </c>
      <c r="Y439" s="26">
        <v>16</v>
      </c>
      <c r="Z439" s="26">
        <v>44</v>
      </c>
      <c r="AA439" s="26">
        <v>0</v>
      </c>
      <c r="AB439" s="26">
        <v>0</v>
      </c>
      <c r="AC439" s="26">
        <v>0</v>
      </c>
    </row>
    <row r="440" spans="3:29" x14ac:dyDescent="0.2">
      <c r="C440" s="34" t="b">
        <f t="shared" si="42"/>
        <v>0</v>
      </c>
      <c r="D440" s="34" t="b">
        <f t="shared" si="42"/>
        <v>0</v>
      </c>
      <c r="E440" s="34" t="b">
        <f t="shared" si="42"/>
        <v>1</v>
      </c>
      <c r="F440" s="34" t="b">
        <f t="shared" si="43"/>
        <v>0</v>
      </c>
      <c r="G440" s="34" t="b">
        <f t="shared" si="43"/>
        <v>0</v>
      </c>
      <c r="H440" s="34" t="b">
        <f t="shared" si="38"/>
        <v>0</v>
      </c>
      <c r="I440" s="34" t="b">
        <f t="shared" si="39"/>
        <v>0</v>
      </c>
      <c r="J440" s="34" t="b">
        <f t="shared" si="40"/>
        <v>0</v>
      </c>
      <c r="K440" s="34" t="b">
        <f t="shared" si="41"/>
        <v>1</v>
      </c>
      <c r="L440" s="26">
        <v>0</v>
      </c>
      <c r="M440" s="26">
        <v>0</v>
      </c>
      <c r="N440" s="26">
        <v>1</v>
      </c>
      <c r="O440" s="26">
        <v>0</v>
      </c>
      <c r="P440" s="26">
        <v>0</v>
      </c>
      <c r="Q440" s="26">
        <v>0</v>
      </c>
      <c r="R440" s="26">
        <v>0</v>
      </c>
      <c r="S440" s="26">
        <v>0</v>
      </c>
      <c r="T440" s="26">
        <v>0</v>
      </c>
      <c r="U440" s="26">
        <v>0</v>
      </c>
      <c r="V440" s="26">
        <v>0</v>
      </c>
      <c r="W440" s="26">
        <v>0</v>
      </c>
      <c r="X440" s="26">
        <v>0</v>
      </c>
      <c r="Y440" s="26">
        <v>16</v>
      </c>
      <c r="Z440" s="26">
        <v>45</v>
      </c>
      <c r="AA440" s="26">
        <v>0</v>
      </c>
      <c r="AB440" s="26">
        <v>0</v>
      </c>
      <c r="AC440" s="26">
        <v>0</v>
      </c>
    </row>
    <row r="441" spans="3:29" x14ac:dyDescent="0.2">
      <c r="C441" s="34" t="b">
        <f t="shared" si="42"/>
        <v>0</v>
      </c>
      <c r="D441" s="34" t="b">
        <f t="shared" si="42"/>
        <v>0</v>
      </c>
      <c r="E441" s="34" t="b">
        <f t="shared" si="42"/>
        <v>0</v>
      </c>
      <c r="F441" s="34" t="b">
        <f t="shared" si="43"/>
        <v>0</v>
      </c>
      <c r="G441" s="34" t="b">
        <f t="shared" si="43"/>
        <v>0</v>
      </c>
      <c r="H441" s="34" t="b">
        <f t="shared" si="38"/>
        <v>0</v>
      </c>
      <c r="I441" s="34" t="b">
        <f t="shared" si="39"/>
        <v>0</v>
      </c>
      <c r="J441" s="34" t="b">
        <f t="shared" si="40"/>
        <v>0</v>
      </c>
      <c r="K441" s="34" t="b">
        <f t="shared" si="41"/>
        <v>0</v>
      </c>
      <c r="L441" s="26">
        <v>0</v>
      </c>
      <c r="M441" s="26">
        <v>0</v>
      </c>
      <c r="N441" s="26">
        <v>0</v>
      </c>
      <c r="O441" s="26">
        <v>0</v>
      </c>
      <c r="P441" s="26">
        <v>0</v>
      </c>
      <c r="Q441" s="26">
        <v>0</v>
      </c>
      <c r="R441" s="26">
        <v>0</v>
      </c>
      <c r="S441" s="26">
        <v>0</v>
      </c>
      <c r="T441" s="26">
        <v>0</v>
      </c>
      <c r="U441" s="26">
        <v>0</v>
      </c>
      <c r="V441" s="26">
        <v>0</v>
      </c>
      <c r="W441" s="26">
        <v>0</v>
      </c>
      <c r="X441" s="26">
        <v>0</v>
      </c>
      <c r="Y441" s="26">
        <v>16</v>
      </c>
      <c r="Z441" s="26">
        <v>46</v>
      </c>
      <c r="AA441" s="26">
        <v>0</v>
      </c>
      <c r="AB441" s="26">
        <v>0</v>
      </c>
      <c r="AC441" s="26">
        <v>0</v>
      </c>
    </row>
    <row r="442" spans="3:29" x14ac:dyDescent="0.2">
      <c r="C442" s="34" t="b">
        <f t="shared" si="42"/>
        <v>1</v>
      </c>
      <c r="D442" s="34" t="b">
        <f t="shared" si="42"/>
        <v>1</v>
      </c>
      <c r="E442" s="34" t="b">
        <f t="shared" si="42"/>
        <v>1</v>
      </c>
      <c r="F442" s="34" t="b">
        <f t="shared" si="43"/>
        <v>1</v>
      </c>
      <c r="G442" s="34" t="b">
        <f t="shared" si="43"/>
        <v>0</v>
      </c>
      <c r="H442" s="34" t="b">
        <f t="shared" si="38"/>
        <v>1</v>
      </c>
      <c r="I442" s="34" t="b">
        <f t="shared" si="39"/>
        <v>1</v>
      </c>
      <c r="J442" s="34" t="b">
        <f t="shared" si="40"/>
        <v>1</v>
      </c>
      <c r="K442" s="34" t="b">
        <f t="shared" si="41"/>
        <v>1</v>
      </c>
      <c r="L442" s="26">
        <v>1</v>
      </c>
      <c r="M442" s="26">
        <v>1</v>
      </c>
      <c r="N442" s="26">
        <v>1</v>
      </c>
      <c r="O442" s="26">
        <v>1</v>
      </c>
      <c r="P442" s="26">
        <v>1</v>
      </c>
      <c r="Q442" s="26">
        <v>1</v>
      </c>
      <c r="R442" s="26">
        <v>1</v>
      </c>
      <c r="S442" s="26">
        <v>1</v>
      </c>
      <c r="T442" s="26">
        <v>1</v>
      </c>
      <c r="U442" s="26">
        <v>1</v>
      </c>
      <c r="V442" s="26">
        <v>1</v>
      </c>
      <c r="W442" s="26">
        <v>1</v>
      </c>
      <c r="X442" s="26">
        <v>0</v>
      </c>
      <c r="Y442" s="26">
        <v>16</v>
      </c>
      <c r="Z442" s="26">
        <v>47</v>
      </c>
      <c r="AA442" s="26">
        <v>1</v>
      </c>
      <c r="AB442" s="26">
        <v>1</v>
      </c>
      <c r="AC442" s="26">
        <v>1</v>
      </c>
    </row>
    <row r="443" spans="3:29" x14ac:dyDescent="0.2">
      <c r="C443" s="34" t="b">
        <f t="shared" si="42"/>
        <v>0</v>
      </c>
      <c r="D443" s="34" t="b">
        <f t="shared" si="42"/>
        <v>0</v>
      </c>
      <c r="E443" s="34" t="b">
        <f t="shared" si="42"/>
        <v>1</v>
      </c>
      <c r="F443" s="34" t="b">
        <f t="shared" si="43"/>
        <v>0</v>
      </c>
      <c r="G443" s="34" t="b">
        <f t="shared" si="43"/>
        <v>0</v>
      </c>
      <c r="H443" s="34" t="b">
        <f t="shared" si="38"/>
        <v>0</v>
      </c>
      <c r="I443" s="34" t="b">
        <f t="shared" si="39"/>
        <v>0</v>
      </c>
      <c r="J443" s="34" t="b">
        <f t="shared" si="40"/>
        <v>0</v>
      </c>
      <c r="K443" s="34" t="b">
        <f t="shared" si="41"/>
        <v>1</v>
      </c>
      <c r="L443" s="26">
        <v>0</v>
      </c>
      <c r="M443" s="26">
        <v>0</v>
      </c>
      <c r="N443" s="26">
        <v>1</v>
      </c>
      <c r="O443" s="26">
        <v>0</v>
      </c>
      <c r="P443" s="26">
        <v>0</v>
      </c>
      <c r="Q443" s="26">
        <v>0</v>
      </c>
      <c r="R443" s="26">
        <v>0</v>
      </c>
      <c r="S443" s="26">
        <v>0</v>
      </c>
      <c r="T443" s="26">
        <v>0</v>
      </c>
      <c r="U443" s="26">
        <v>0</v>
      </c>
      <c r="V443" s="26">
        <v>0</v>
      </c>
      <c r="W443" s="26">
        <v>0</v>
      </c>
      <c r="X443" s="26">
        <v>0</v>
      </c>
      <c r="Y443" s="26">
        <v>16</v>
      </c>
      <c r="Z443" s="26">
        <v>48</v>
      </c>
      <c r="AA443" s="26">
        <v>0</v>
      </c>
      <c r="AB443" s="26">
        <v>0</v>
      </c>
      <c r="AC443" s="26">
        <v>0</v>
      </c>
    </row>
    <row r="444" spans="3:29" x14ac:dyDescent="0.2">
      <c r="C444" s="34" t="b">
        <f t="shared" si="42"/>
        <v>1</v>
      </c>
      <c r="D444" s="34" t="b">
        <f t="shared" si="42"/>
        <v>1</v>
      </c>
      <c r="E444" s="34" t="b">
        <f t="shared" si="42"/>
        <v>1</v>
      </c>
      <c r="F444" s="34" t="b">
        <f t="shared" si="43"/>
        <v>1</v>
      </c>
      <c r="G444" s="34" t="b">
        <f t="shared" si="43"/>
        <v>0</v>
      </c>
      <c r="H444" s="34" t="b">
        <f t="shared" si="38"/>
        <v>1</v>
      </c>
      <c r="I444" s="34" t="b">
        <f t="shared" si="39"/>
        <v>1</v>
      </c>
      <c r="J444" s="34" t="b">
        <f t="shared" si="40"/>
        <v>1</v>
      </c>
      <c r="K444" s="34" t="b">
        <f t="shared" si="41"/>
        <v>1</v>
      </c>
      <c r="L444" s="26">
        <v>1</v>
      </c>
      <c r="M444" s="26">
        <v>1</v>
      </c>
      <c r="N444" s="26">
        <v>1</v>
      </c>
      <c r="O444" s="26">
        <v>1</v>
      </c>
      <c r="P444" s="26">
        <v>1</v>
      </c>
      <c r="Q444" s="26">
        <v>1</v>
      </c>
      <c r="R444" s="26">
        <v>1</v>
      </c>
      <c r="S444" s="26">
        <v>1</v>
      </c>
      <c r="T444" s="26">
        <v>1</v>
      </c>
      <c r="U444" s="26">
        <v>1</v>
      </c>
      <c r="V444" s="26">
        <v>1</v>
      </c>
      <c r="W444" s="26">
        <v>1</v>
      </c>
      <c r="X444" s="26">
        <v>0</v>
      </c>
      <c r="Y444" s="26">
        <v>16</v>
      </c>
      <c r="Z444" s="26">
        <v>49</v>
      </c>
      <c r="AA444" s="26">
        <v>1</v>
      </c>
      <c r="AB444" s="26">
        <v>1</v>
      </c>
      <c r="AC444" s="26">
        <v>1</v>
      </c>
    </row>
    <row r="445" spans="3:29" x14ac:dyDescent="0.2">
      <c r="C445" s="34" t="b">
        <f t="shared" si="42"/>
        <v>0</v>
      </c>
      <c r="D445" s="34" t="b">
        <f t="shared" si="42"/>
        <v>0</v>
      </c>
      <c r="E445" s="34" t="b">
        <f t="shared" si="42"/>
        <v>0</v>
      </c>
      <c r="F445" s="34" t="b">
        <f t="shared" si="43"/>
        <v>0</v>
      </c>
      <c r="G445" s="34" t="b">
        <f t="shared" si="43"/>
        <v>0</v>
      </c>
      <c r="H445" s="34" t="b">
        <f t="shared" si="38"/>
        <v>0</v>
      </c>
      <c r="I445" s="34" t="b">
        <f t="shared" si="39"/>
        <v>0</v>
      </c>
      <c r="J445" s="34" t="b">
        <f t="shared" si="40"/>
        <v>0</v>
      </c>
      <c r="K445" s="34" t="b">
        <f t="shared" si="41"/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16</v>
      </c>
      <c r="Z445" s="26">
        <v>50</v>
      </c>
      <c r="AA445" s="26">
        <v>0</v>
      </c>
      <c r="AB445" s="26">
        <v>0</v>
      </c>
      <c r="AC445" s="26">
        <v>0</v>
      </c>
    </row>
    <row r="446" spans="3:29" x14ac:dyDescent="0.2">
      <c r="C446" s="34" t="b">
        <f t="shared" si="42"/>
        <v>0</v>
      </c>
      <c r="D446" s="34" t="b">
        <f t="shared" si="42"/>
        <v>0</v>
      </c>
      <c r="E446" s="34" t="b">
        <f t="shared" si="42"/>
        <v>0</v>
      </c>
      <c r="F446" s="34" t="b">
        <f t="shared" si="43"/>
        <v>0</v>
      </c>
      <c r="G446" s="34" t="b">
        <f t="shared" si="43"/>
        <v>0</v>
      </c>
      <c r="H446" s="34" t="b">
        <f t="shared" si="38"/>
        <v>0</v>
      </c>
      <c r="I446" s="34" t="b">
        <f t="shared" si="39"/>
        <v>0</v>
      </c>
      <c r="J446" s="34" t="b">
        <f t="shared" si="40"/>
        <v>0</v>
      </c>
      <c r="K446" s="34" t="b">
        <f t="shared" si="41"/>
        <v>0</v>
      </c>
      <c r="L446" s="26">
        <v>0</v>
      </c>
      <c r="M446" s="26">
        <v>0</v>
      </c>
      <c r="N446" s="26">
        <v>0</v>
      </c>
      <c r="O446" s="26">
        <v>0</v>
      </c>
      <c r="P446" s="26">
        <v>0</v>
      </c>
      <c r="Q446" s="26">
        <v>0</v>
      </c>
      <c r="R446" s="26">
        <v>0</v>
      </c>
      <c r="S446" s="26">
        <v>0</v>
      </c>
      <c r="T446" s="26">
        <v>0</v>
      </c>
      <c r="U446" s="26">
        <v>0</v>
      </c>
      <c r="V446" s="26">
        <v>0</v>
      </c>
      <c r="W446" s="26">
        <v>0</v>
      </c>
      <c r="X446" s="26">
        <v>0</v>
      </c>
      <c r="Y446" s="26">
        <v>16</v>
      </c>
      <c r="Z446" s="26">
        <v>51</v>
      </c>
      <c r="AA446" s="26">
        <v>0</v>
      </c>
      <c r="AB446" s="26">
        <v>0</v>
      </c>
      <c r="AC446" s="26">
        <v>0</v>
      </c>
    </row>
    <row r="447" spans="3:29" x14ac:dyDescent="0.2">
      <c r="C447" s="34" t="b">
        <f t="shared" si="42"/>
        <v>0</v>
      </c>
      <c r="D447" s="34" t="b">
        <f t="shared" si="42"/>
        <v>0</v>
      </c>
      <c r="E447" s="34" t="b">
        <f t="shared" si="42"/>
        <v>0</v>
      </c>
      <c r="F447" s="34" t="b">
        <f t="shared" si="43"/>
        <v>0</v>
      </c>
      <c r="G447" s="34" t="b">
        <f t="shared" si="43"/>
        <v>0</v>
      </c>
      <c r="H447" s="34" t="b">
        <f t="shared" si="38"/>
        <v>0</v>
      </c>
      <c r="I447" s="34" t="b">
        <f t="shared" si="39"/>
        <v>0</v>
      </c>
      <c r="J447" s="34" t="b">
        <f t="shared" si="40"/>
        <v>0</v>
      </c>
      <c r="K447" s="34" t="b">
        <f t="shared" si="41"/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0</v>
      </c>
      <c r="S447" s="26">
        <v>0</v>
      </c>
      <c r="T447" s="26">
        <v>0</v>
      </c>
      <c r="U447" s="26">
        <v>0</v>
      </c>
      <c r="V447" s="26">
        <v>0</v>
      </c>
      <c r="W447" s="26">
        <v>0</v>
      </c>
      <c r="X447" s="26">
        <v>0</v>
      </c>
      <c r="Y447" s="26">
        <v>16</v>
      </c>
      <c r="Z447" s="26">
        <v>52</v>
      </c>
      <c r="AA447" s="26">
        <v>0</v>
      </c>
      <c r="AB447" s="26">
        <v>0</v>
      </c>
      <c r="AC447" s="26">
        <v>0</v>
      </c>
    </row>
    <row r="448" spans="3:29" x14ac:dyDescent="0.2">
      <c r="C448" s="34" t="b">
        <f t="shared" si="42"/>
        <v>0</v>
      </c>
      <c r="D448" s="34" t="b">
        <f t="shared" si="42"/>
        <v>0</v>
      </c>
      <c r="E448" s="34" t="b">
        <f t="shared" si="42"/>
        <v>0</v>
      </c>
      <c r="F448" s="34" t="b">
        <f t="shared" si="43"/>
        <v>0</v>
      </c>
      <c r="G448" s="34" t="b">
        <f t="shared" si="43"/>
        <v>0</v>
      </c>
      <c r="H448" s="34" t="b">
        <f t="shared" si="38"/>
        <v>0</v>
      </c>
      <c r="I448" s="34" t="b">
        <f t="shared" si="39"/>
        <v>0</v>
      </c>
      <c r="J448" s="34" t="b">
        <f t="shared" si="40"/>
        <v>0</v>
      </c>
      <c r="K448" s="34" t="b">
        <f t="shared" si="41"/>
        <v>0</v>
      </c>
      <c r="L448" s="26">
        <v>0</v>
      </c>
      <c r="M448" s="26">
        <v>0</v>
      </c>
      <c r="N448" s="26">
        <v>0</v>
      </c>
      <c r="O448" s="26">
        <v>0</v>
      </c>
      <c r="P448" s="26">
        <v>0</v>
      </c>
      <c r="Q448" s="26">
        <v>0</v>
      </c>
      <c r="R448" s="26">
        <v>0</v>
      </c>
      <c r="S448" s="26">
        <v>0</v>
      </c>
      <c r="T448" s="26">
        <v>0</v>
      </c>
      <c r="U448" s="26">
        <v>0</v>
      </c>
      <c r="V448" s="26">
        <v>0</v>
      </c>
      <c r="W448" s="26">
        <v>0</v>
      </c>
      <c r="X448" s="26">
        <v>0</v>
      </c>
      <c r="Y448" s="26">
        <v>16</v>
      </c>
      <c r="Z448" s="26">
        <v>53</v>
      </c>
      <c r="AA448" s="26">
        <v>0</v>
      </c>
      <c r="AB448" s="26">
        <v>0</v>
      </c>
      <c r="AC448" s="26">
        <v>0</v>
      </c>
    </row>
    <row r="449" spans="3:29" x14ac:dyDescent="0.2">
      <c r="C449" s="34" t="b">
        <f t="shared" si="42"/>
        <v>0</v>
      </c>
      <c r="D449" s="34" t="b">
        <f t="shared" si="42"/>
        <v>0</v>
      </c>
      <c r="E449" s="34" t="b">
        <f t="shared" si="42"/>
        <v>0</v>
      </c>
      <c r="F449" s="34" t="b">
        <f t="shared" si="43"/>
        <v>0</v>
      </c>
      <c r="G449" s="34" t="b">
        <f t="shared" si="43"/>
        <v>0</v>
      </c>
      <c r="H449" s="34" t="b">
        <f t="shared" si="38"/>
        <v>0</v>
      </c>
      <c r="I449" s="34" t="b">
        <f t="shared" si="39"/>
        <v>0</v>
      </c>
      <c r="J449" s="34" t="b">
        <f t="shared" si="40"/>
        <v>0</v>
      </c>
      <c r="K449" s="34" t="b">
        <f t="shared" si="41"/>
        <v>0</v>
      </c>
      <c r="L449" s="26">
        <v>0</v>
      </c>
      <c r="M449" s="26">
        <v>0</v>
      </c>
      <c r="N449" s="26">
        <v>0</v>
      </c>
      <c r="O449" s="26">
        <v>0</v>
      </c>
      <c r="P449" s="26">
        <v>0</v>
      </c>
      <c r="Q449" s="26">
        <v>0</v>
      </c>
      <c r="R449" s="26">
        <v>0</v>
      </c>
      <c r="S449" s="26">
        <v>0</v>
      </c>
      <c r="T449" s="26">
        <v>0</v>
      </c>
      <c r="U449" s="26">
        <v>0</v>
      </c>
      <c r="V449" s="26">
        <v>0</v>
      </c>
      <c r="W449" s="26">
        <v>0</v>
      </c>
      <c r="X449" s="26">
        <v>0</v>
      </c>
      <c r="Y449" s="26">
        <v>16</v>
      </c>
      <c r="Z449" s="26">
        <v>54</v>
      </c>
      <c r="AA449" s="26">
        <v>0</v>
      </c>
      <c r="AB449" s="26">
        <v>0</v>
      </c>
      <c r="AC449" s="26">
        <v>0</v>
      </c>
    </row>
    <row r="450" spans="3:29" x14ac:dyDescent="0.2">
      <c r="C450" s="34" t="b">
        <f t="shared" si="42"/>
        <v>1</v>
      </c>
      <c r="D450" s="34" t="b">
        <f t="shared" si="42"/>
        <v>1</v>
      </c>
      <c r="E450" s="34" t="b">
        <f t="shared" si="42"/>
        <v>1</v>
      </c>
      <c r="F450" s="34" t="b">
        <f t="shared" si="43"/>
        <v>1</v>
      </c>
      <c r="G450" s="34" t="b">
        <f t="shared" si="43"/>
        <v>0</v>
      </c>
      <c r="H450" s="34" t="b">
        <f t="shared" ref="H450:H513" si="44" xml:space="preserve"> OR(Q450, T450)</f>
        <v>1</v>
      </c>
      <c r="I450" s="34" t="b">
        <f t="shared" ref="I450:I513" si="45" xml:space="preserve"> OR(O450, P450)</f>
        <v>1</v>
      </c>
      <c r="J450" s="34" t="b">
        <f t="shared" ref="J450:J513" si="46" xml:space="preserve"> OR(R450, S450, U450, V450)</f>
        <v>1</v>
      </c>
      <c r="K450" s="34" t="b">
        <f t="shared" si="41"/>
        <v>1</v>
      </c>
      <c r="L450" s="26">
        <v>1</v>
      </c>
      <c r="M450" s="26">
        <v>1</v>
      </c>
      <c r="N450" s="26">
        <v>1</v>
      </c>
      <c r="O450" s="26">
        <v>1</v>
      </c>
      <c r="P450" s="26">
        <v>1</v>
      </c>
      <c r="Q450" s="26">
        <v>1</v>
      </c>
      <c r="R450" s="26">
        <v>1</v>
      </c>
      <c r="S450" s="26">
        <v>1</v>
      </c>
      <c r="T450" s="26">
        <v>1</v>
      </c>
      <c r="U450" s="26">
        <v>1</v>
      </c>
      <c r="V450" s="26">
        <v>1</v>
      </c>
      <c r="W450" s="26">
        <v>1</v>
      </c>
      <c r="X450" s="26">
        <v>0</v>
      </c>
      <c r="Y450" s="26">
        <v>16</v>
      </c>
      <c r="Z450" s="26">
        <v>55</v>
      </c>
      <c r="AA450" s="26">
        <v>1</v>
      </c>
      <c r="AB450" s="26">
        <v>1</v>
      </c>
      <c r="AC450" s="26">
        <v>1</v>
      </c>
    </row>
    <row r="451" spans="3:29" x14ac:dyDescent="0.2">
      <c r="C451" s="34" t="b">
        <f t="shared" si="42"/>
        <v>0</v>
      </c>
      <c r="D451" s="34" t="b">
        <f t="shared" si="42"/>
        <v>0</v>
      </c>
      <c r="E451" s="34" t="b">
        <f t="shared" si="42"/>
        <v>0</v>
      </c>
      <c r="F451" s="34" t="b">
        <f t="shared" si="43"/>
        <v>0</v>
      </c>
      <c r="G451" s="34" t="b">
        <f t="shared" si="43"/>
        <v>0</v>
      </c>
      <c r="H451" s="34" t="b">
        <f t="shared" si="44"/>
        <v>0</v>
      </c>
      <c r="I451" s="34" t="b">
        <f t="shared" si="45"/>
        <v>0</v>
      </c>
      <c r="J451" s="34" t="b">
        <f t="shared" si="46"/>
        <v>0</v>
      </c>
      <c r="K451" s="34" t="b">
        <f t="shared" ref="K451:K514" si="47">OR(C451:J451, AA451, AB451, AC451)</f>
        <v>0</v>
      </c>
      <c r="L451" s="26">
        <v>0</v>
      </c>
      <c r="M451" s="26">
        <v>0</v>
      </c>
      <c r="N451" s="26">
        <v>0</v>
      </c>
      <c r="O451" s="26">
        <v>0</v>
      </c>
      <c r="P451" s="26">
        <v>0</v>
      </c>
      <c r="Q451" s="26">
        <v>0</v>
      </c>
      <c r="R451" s="26">
        <v>0</v>
      </c>
      <c r="S451" s="26">
        <v>0</v>
      </c>
      <c r="T451" s="26">
        <v>0</v>
      </c>
      <c r="U451" s="26">
        <v>0</v>
      </c>
      <c r="V451" s="26">
        <v>0</v>
      </c>
      <c r="W451" s="26">
        <v>0</v>
      </c>
      <c r="X451" s="26">
        <v>0</v>
      </c>
      <c r="Y451" s="26">
        <v>16</v>
      </c>
      <c r="Z451" s="26">
        <v>56</v>
      </c>
      <c r="AA451" s="26">
        <v>0</v>
      </c>
      <c r="AB451" s="26">
        <v>0</v>
      </c>
      <c r="AC451" s="26">
        <v>0</v>
      </c>
    </row>
    <row r="452" spans="3:29" x14ac:dyDescent="0.2">
      <c r="C452" s="34" t="b">
        <f t="shared" si="42"/>
        <v>0</v>
      </c>
      <c r="D452" s="34" t="b">
        <f t="shared" si="42"/>
        <v>0</v>
      </c>
      <c r="E452" s="34" t="b">
        <f t="shared" si="42"/>
        <v>0</v>
      </c>
      <c r="F452" s="34" t="b">
        <f t="shared" si="43"/>
        <v>0</v>
      </c>
      <c r="G452" s="34" t="b">
        <f t="shared" si="43"/>
        <v>0</v>
      </c>
      <c r="H452" s="34" t="b">
        <f t="shared" si="44"/>
        <v>0</v>
      </c>
      <c r="I452" s="34" t="b">
        <f t="shared" si="45"/>
        <v>0</v>
      </c>
      <c r="J452" s="34" t="b">
        <f t="shared" si="46"/>
        <v>0</v>
      </c>
      <c r="K452" s="34" t="b">
        <f t="shared" si="47"/>
        <v>0</v>
      </c>
      <c r="L452" s="26">
        <v>0</v>
      </c>
      <c r="M452" s="26">
        <v>0</v>
      </c>
      <c r="N452" s="26">
        <v>0</v>
      </c>
      <c r="O452" s="26">
        <v>0</v>
      </c>
      <c r="P452" s="26">
        <v>0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0</v>
      </c>
      <c r="W452" s="26">
        <v>0</v>
      </c>
      <c r="X452" s="26">
        <v>0</v>
      </c>
      <c r="Y452" s="26">
        <v>16</v>
      </c>
      <c r="Z452" s="26">
        <v>57</v>
      </c>
      <c r="AA452" s="26">
        <v>0</v>
      </c>
      <c r="AB452" s="26">
        <v>0</v>
      </c>
      <c r="AC452" s="26">
        <v>0</v>
      </c>
    </row>
    <row r="453" spans="3:29" x14ac:dyDescent="0.2">
      <c r="C453" s="34" t="b">
        <f t="shared" si="42"/>
        <v>0</v>
      </c>
      <c r="D453" s="34" t="b">
        <f t="shared" si="42"/>
        <v>0</v>
      </c>
      <c r="E453" s="34" t="b">
        <f t="shared" si="42"/>
        <v>0</v>
      </c>
      <c r="F453" s="34" t="b">
        <f t="shared" si="43"/>
        <v>0</v>
      </c>
      <c r="G453" s="34" t="b">
        <f t="shared" si="43"/>
        <v>0</v>
      </c>
      <c r="H453" s="34" t="b">
        <f t="shared" si="44"/>
        <v>0</v>
      </c>
      <c r="I453" s="34" t="b">
        <f t="shared" si="45"/>
        <v>0</v>
      </c>
      <c r="J453" s="34" t="b">
        <f t="shared" si="46"/>
        <v>0</v>
      </c>
      <c r="K453" s="34" t="b">
        <f t="shared" si="47"/>
        <v>0</v>
      </c>
      <c r="L453" s="26">
        <v>0</v>
      </c>
      <c r="M453" s="26">
        <v>0</v>
      </c>
      <c r="N453" s="26">
        <v>0</v>
      </c>
      <c r="O453" s="26">
        <v>0</v>
      </c>
      <c r="P453" s="26">
        <v>0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0</v>
      </c>
      <c r="W453" s="26">
        <v>0</v>
      </c>
      <c r="X453" s="26">
        <v>0</v>
      </c>
      <c r="Y453" s="26">
        <v>16</v>
      </c>
      <c r="Z453" s="26">
        <v>58</v>
      </c>
      <c r="AA453" s="26">
        <v>0</v>
      </c>
      <c r="AB453" s="26">
        <v>0</v>
      </c>
      <c r="AC453" s="26">
        <v>0</v>
      </c>
    </row>
    <row r="454" spans="3:29" x14ac:dyDescent="0.2">
      <c r="C454" s="34" t="b">
        <f t="shared" si="42"/>
        <v>0</v>
      </c>
      <c r="D454" s="34" t="b">
        <f t="shared" si="42"/>
        <v>0</v>
      </c>
      <c r="E454" s="34" t="b">
        <f t="shared" si="42"/>
        <v>0</v>
      </c>
      <c r="F454" s="34" t="b">
        <f t="shared" si="43"/>
        <v>0</v>
      </c>
      <c r="G454" s="34" t="b">
        <f t="shared" si="43"/>
        <v>0</v>
      </c>
      <c r="H454" s="34" t="b">
        <f t="shared" si="44"/>
        <v>0</v>
      </c>
      <c r="I454" s="34" t="b">
        <f t="shared" si="45"/>
        <v>0</v>
      </c>
      <c r="J454" s="34" t="b">
        <f t="shared" si="46"/>
        <v>0</v>
      </c>
      <c r="K454" s="34" t="b">
        <f t="shared" si="47"/>
        <v>0</v>
      </c>
      <c r="L454" s="26">
        <v>0</v>
      </c>
      <c r="M454" s="26">
        <v>0</v>
      </c>
      <c r="N454" s="26">
        <v>0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0</v>
      </c>
      <c r="W454" s="26">
        <v>0</v>
      </c>
      <c r="X454" s="26">
        <v>0</v>
      </c>
      <c r="Y454" s="26">
        <v>16</v>
      </c>
      <c r="Z454" s="26">
        <v>59</v>
      </c>
      <c r="AA454" s="26">
        <v>0</v>
      </c>
      <c r="AB454" s="26">
        <v>0</v>
      </c>
      <c r="AC454" s="26">
        <v>0</v>
      </c>
    </row>
    <row r="455" spans="3:29" x14ac:dyDescent="0.2">
      <c r="C455" s="34" t="b">
        <f t="shared" si="42"/>
        <v>1</v>
      </c>
      <c r="D455" s="34" t="b">
        <f t="shared" si="42"/>
        <v>1</v>
      </c>
      <c r="E455" s="34" t="b">
        <f t="shared" si="42"/>
        <v>1</v>
      </c>
      <c r="F455" s="34" t="b">
        <f t="shared" si="43"/>
        <v>1</v>
      </c>
      <c r="G455" s="34" t="b">
        <f t="shared" si="43"/>
        <v>0</v>
      </c>
      <c r="H455" s="34" t="b">
        <f t="shared" si="44"/>
        <v>1</v>
      </c>
      <c r="I455" s="34" t="b">
        <f t="shared" si="45"/>
        <v>1</v>
      </c>
      <c r="J455" s="34" t="b">
        <f t="shared" si="46"/>
        <v>1</v>
      </c>
      <c r="K455" s="34" t="b">
        <f t="shared" si="47"/>
        <v>1</v>
      </c>
      <c r="L455" s="26">
        <v>1</v>
      </c>
      <c r="M455" s="26">
        <v>1</v>
      </c>
      <c r="N455" s="26">
        <v>1</v>
      </c>
      <c r="O455" s="26">
        <v>1</v>
      </c>
      <c r="P455" s="26">
        <v>1</v>
      </c>
      <c r="Q455" s="26">
        <v>1</v>
      </c>
      <c r="R455" s="26">
        <v>1</v>
      </c>
      <c r="S455" s="26">
        <v>1</v>
      </c>
      <c r="T455" s="26">
        <v>1</v>
      </c>
      <c r="U455" s="26">
        <v>1</v>
      </c>
      <c r="V455" s="26">
        <v>1</v>
      </c>
      <c r="W455" s="26">
        <v>1</v>
      </c>
      <c r="X455" s="26">
        <v>0</v>
      </c>
      <c r="Y455" s="26">
        <v>16</v>
      </c>
      <c r="Z455" s="26">
        <v>60</v>
      </c>
      <c r="AA455" s="26">
        <v>1</v>
      </c>
      <c r="AB455" s="26">
        <v>1</v>
      </c>
      <c r="AC455" s="26">
        <v>1</v>
      </c>
    </row>
    <row r="456" spans="3:29" x14ac:dyDescent="0.2">
      <c r="C456" s="34" t="b">
        <f t="shared" si="42"/>
        <v>0</v>
      </c>
      <c r="D456" s="34" t="b">
        <f t="shared" si="42"/>
        <v>0</v>
      </c>
      <c r="E456" s="34" t="b">
        <f t="shared" si="42"/>
        <v>0</v>
      </c>
      <c r="F456" s="34" t="b">
        <f t="shared" si="43"/>
        <v>0</v>
      </c>
      <c r="G456" s="34" t="b">
        <f t="shared" si="43"/>
        <v>0</v>
      </c>
      <c r="H456" s="34" t="b">
        <f t="shared" si="44"/>
        <v>0</v>
      </c>
      <c r="I456" s="34" t="b">
        <f t="shared" si="45"/>
        <v>0</v>
      </c>
      <c r="J456" s="34" t="b">
        <f t="shared" si="46"/>
        <v>0</v>
      </c>
      <c r="K456" s="34" t="b">
        <f t="shared" si="47"/>
        <v>0</v>
      </c>
      <c r="L456" s="26">
        <v>0</v>
      </c>
      <c r="M456" s="26">
        <v>0</v>
      </c>
      <c r="N456" s="26">
        <v>0</v>
      </c>
      <c r="O456" s="26">
        <v>0</v>
      </c>
      <c r="P456" s="26">
        <v>0</v>
      </c>
      <c r="Q456" s="26">
        <v>0</v>
      </c>
      <c r="R456" s="26">
        <v>0</v>
      </c>
      <c r="S456" s="26">
        <v>0</v>
      </c>
      <c r="T456" s="26">
        <v>0</v>
      </c>
      <c r="U456" s="26">
        <v>0</v>
      </c>
      <c r="V456" s="26">
        <v>0</v>
      </c>
      <c r="W456" s="26">
        <v>0</v>
      </c>
      <c r="X456" s="26">
        <v>0</v>
      </c>
      <c r="Y456" s="26">
        <v>16</v>
      </c>
      <c r="Z456" s="26">
        <v>61</v>
      </c>
      <c r="AA456" s="26">
        <v>0</v>
      </c>
      <c r="AB456" s="26">
        <v>0</v>
      </c>
      <c r="AC456" s="26">
        <v>0</v>
      </c>
    </row>
    <row r="457" spans="3:29" x14ac:dyDescent="0.2">
      <c r="C457" s="34" t="b">
        <f t="shared" si="42"/>
        <v>0</v>
      </c>
      <c r="D457" s="34" t="b">
        <f t="shared" si="42"/>
        <v>0</v>
      </c>
      <c r="E457" s="34" t="b">
        <f t="shared" si="42"/>
        <v>0</v>
      </c>
      <c r="F457" s="34" t="b">
        <f t="shared" si="43"/>
        <v>0</v>
      </c>
      <c r="G457" s="34" t="b">
        <f t="shared" si="43"/>
        <v>0</v>
      </c>
      <c r="H457" s="34" t="b">
        <f t="shared" si="44"/>
        <v>0</v>
      </c>
      <c r="I457" s="34" t="b">
        <f t="shared" si="45"/>
        <v>0</v>
      </c>
      <c r="J457" s="34" t="b">
        <f t="shared" si="46"/>
        <v>0</v>
      </c>
      <c r="K457" s="34" t="b">
        <f t="shared" si="47"/>
        <v>0</v>
      </c>
      <c r="L457" s="26">
        <v>0</v>
      </c>
      <c r="M457" s="26">
        <v>0</v>
      </c>
      <c r="N457" s="26">
        <v>0</v>
      </c>
      <c r="O457" s="26">
        <v>0</v>
      </c>
      <c r="P457" s="26">
        <v>0</v>
      </c>
      <c r="Q457" s="26">
        <v>0</v>
      </c>
      <c r="R457" s="26">
        <v>0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Y457" s="26">
        <v>16</v>
      </c>
      <c r="Z457" s="26">
        <v>62</v>
      </c>
      <c r="AA457" s="26">
        <v>0</v>
      </c>
      <c r="AB457" s="26">
        <v>0</v>
      </c>
      <c r="AC457" s="26">
        <v>0</v>
      </c>
    </row>
    <row r="458" spans="3:29" x14ac:dyDescent="0.2">
      <c r="C458" s="34" t="b">
        <f t="shared" si="42"/>
        <v>0</v>
      </c>
      <c r="D458" s="34" t="b">
        <f t="shared" si="42"/>
        <v>0</v>
      </c>
      <c r="E458" s="34" t="b">
        <f t="shared" si="42"/>
        <v>0</v>
      </c>
      <c r="F458" s="34" t="b">
        <f t="shared" si="43"/>
        <v>0</v>
      </c>
      <c r="G458" s="34" t="b">
        <f t="shared" si="43"/>
        <v>0</v>
      </c>
      <c r="H458" s="34" t="b">
        <f t="shared" si="44"/>
        <v>0</v>
      </c>
      <c r="I458" s="34" t="b">
        <f t="shared" si="45"/>
        <v>0</v>
      </c>
      <c r="J458" s="34" t="b">
        <f t="shared" si="46"/>
        <v>0</v>
      </c>
      <c r="K458" s="34" t="b">
        <f t="shared" si="47"/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0</v>
      </c>
      <c r="X458" s="26">
        <v>0</v>
      </c>
      <c r="Y458" s="26">
        <v>16</v>
      </c>
      <c r="Z458" s="26">
        <v>63</v>
      </c>
      <c r="AA458" s="26">
        <v>0</v>
      </c>
      <c r="AB458" s="26">
        <v>0</v>
      </c>
      <c r="AC458" s="26">
        <v>0</v>
      </c>
    </row>
    <row r="459" spans="3:29" x14ac:dyDescent="0.2">
      <c r="C459" s="34" t="b">
        <f t="shared" si="42"/>
        <v>1</v>
      </c>
      <c r="D459" s="34" t="b">
        <f t="shared" si="42"/>
        <v>1</v>
      </c>
      <c r="E459" s="34" t="b">
        <f t="shared" si="42"/>
        <v>1</v>
      </c>
      <c r="F459" s="34" t="b">
        <f t="shared" si="43"/>
        <v>1</v>
      </c>
      <c r="G459" s="34" t="b">
        <f t="shared" si="43"/>
        <v>0</v>
      </c>
      <c r="H459" s="34" t="b">
        <f t="shared" si="44"/>
        <v>1</v>
      </c>
      <c r="I459" s="34" t="b">
        <f t="shared" si="45"/>
        <v>1</v>
      </c>
      <c r="J459" s="34" t="b">
        <f t="shared" si="46"/>
        <v>1</v>
      </c>
      <c r="K459" s="34" t="b">
        <f t="shared" si="47"/>
        <v>1</v>
      </c>
      <c r="L459" s="26">
        <v>1</v>
      </c>
      <c r="M459" s="26">
        <v>1</v>
      </c>
      <c r="N459" s="26">
        <v>1</v>
      </c>
      <c r="O459" s="26">
        <v>1</v>
      </c>
      <c r="P459" s="26">
        <v>1</v>
      </c>
      <c r="Q459" s="26">
        <v>1</v>
      </c>
      <c r="R459" s="26">
        <v>1</v>
      </c>
      <c r="S459" s="26">
        <v>1</v>
      </c>
      <c r="T459" s="26">
        <v>1</v>
      </c>
      <c r="U459" s="26">
        <v>1</v>
      </c>
      <c r="V459" s="26">
        <v>1</v>
      </c>
      <c r="W459" s="26">
        <v>1</v>
      </c>
      <c r="X459" s="26">
        <v>0</v>
      </c>
      <c r="Y459" s="26">
        <v>16</v>
      </c>
      <c r="Z459" s="26">
        <v>64</v>
      </c>
      <c r="AA459" s="26">
        <v>1</v>
      </c>
      <c r="AB459" s="26">
        <v>1</v>
      </c>
      <c r="AC459" s="26">
        <v>1</v>
      </c>
    </row>
    <row r="460" spans="3:29" x14ac:dyDescent="0.2">
      <c r="C460" s="34" t="b">
        <f t="shared" si="42"/>
        <v>0</v>
      </c>
      <c r="D460" s="34" t="b">
        <f t="shared" si="42"/>
        <v>0</v>
      </c>
      <c r="E460" s="34" t="b">
        <f t="shared" si="42"/>
        <v>0</v>
      </c>
      <c r="F460" s="34" t="b">
        <f t="shared" si="43"/>
        <v>0</v>
      </c>
      <c r="G460" s="34" t="b">
        <f t="shared" si="43"/>
        <v>0</v>
      </c>
      <c r="H460" s="34" t="b">
        <f t="shared" si="44"/>
        <v>0</v>
      </c>
      <c r="I460" s="34" t="b">
        <f t="shared" si="45"/>
        <v>0</v>
      </c>
      <c r="J460" s="34" t="b">
        <f t="shared" si="46"/>
        <v>0</v>
      </c>
      <c r="K460" s="34" t="b">
        <f t="shared" si="47"/>
        <v>0</v>
      </c>
      <c r="L460" s="26">
        <v>0</v>
      </c>
      <c r="M460" s="26">
        <v>0</v>
      </c>
      <c r="N460" s="26">
        <v>0</v>
      </c>
      <c r="O460" s="26">
        <v>0</v>
      </c>
      <c r="P460" s="26">
        <v>0</v>
      </c>
      <c r="Q460" s="26">
        <v>0</v>
      </c>
      <c r="R460" s="26">
        <v>0</v>
      </c>
      <c r="S460" s="26">
        <v>0</v>
      </c>
      <c r="T460" s="26">
        <v>0</v>
      </c>
      <c r="U460" s="26">
        <v>0</v>
      </c>
      <c r="V460" s="26">
        <v>0</v>
      </c>
      <c r="W460" s="26">
        <v>0</v>
      </c>
      <c r="X460" s="26">
        <v>0</v>
      </c>
      <c r="Y460" s="26">
        <v>16</v>
      </c>
      <c r="Z460" s="26">
        <v>65</v>
      </c>
      <c r="AA460" s="26">
        <v>0</v>
      </c>
      <c r="AB460" s="26">
        <v>0</v>
      </c>
      <c r="AC460" s="26">
        <v>0</v>
      </c>
    </row>
    <row r="461" spans="3:29" x14ac:dyDescent="0.2">
      <c r="C461" s="34" t="b">
        <f t="shared" si="42"/>
        <v>0</v>
      </c>
      <c r="D461" s="34" t="b">
        <f t="shared" si="42"/>
        <v>0</v>
      </c>
      <c r="E461" s="34" t="b">
        <f t="shared" si="42"/>
        <v>0</v>
      </c>
      <c r="F461" s="34" t="b">
        <f t="shared" si="43"/>
        <v>0</v>
      </c>
      <c r="G461" s="34" t="b">
        <f t="shared" si="43"/>
        <v>0</v>
      </c>
      <c r="H461" s="34" t="b">
        <f t="shared" si="44"/>
        <v>0</v>
      </c>
      <c r="I461" s="34" t="b">
        <f t="shared" si="45"/>
        <v>0</v>
      </c>
      <c r="J461" s="34" t="b">
        <f t="shared" si="46"/>
        <v>1</v>
      </c>
      <c r="K461" s="34" t="b">
        <f t="shared" si="47"/>
        <v>1</v>
      </c>
      <c r="L461" s="26">
        <v>0</v>
      </c>
      <c r="M461" s="26">
        <v>0</v>
      </c>
      <c r="N461" s="26">
        <v>0</v>
      </c>
      <c r="O461" s="26">
        <v>0</v>
      </c>
      <c r="P461" s="26">
        <v>0</v>
      </c>
      <c r="Q461" s="26">
        <v>0</v>
      </c>
      <c r="R461" s="26">
        <v>0</v>
      </c>
      <c r="S461" s="26">
        <v>1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16</v>
      </c>
      <c r="Z461" s="26">
        <v>66</v>
      </c>
      <c r="AA461" s="26">
        <v>0</v>
      </c>
      <c r="AB461" s="26">
        <v>0</v>
      </c>
      <c r="AC461" s="26">
        <v>0</v>
      </c>
    </row>
    <row r="462" spans="3:29" x14ac:dyDescent="0.2">
      <c r="C462" s="34" t="b">
        <f t="shared" si="42"/>
        <v>0</v>
      </c>
      <c r="D462" s="34" t="b">
        <f t="shared" si="42"/>
        <v>0</v>
      </c>
      <c r="E462" s="34" t="b">
        <f t="shared" si="42"/>
        <v>0</v>
      </c>
      <c r="F462" s="34" t="b">
        <f t="shared" si="43"/>
        <v>0</v>
      </c>
      <c r="G462" s="34" t="b">
        <f t="shared" si="43"/>
        <v>0</v>
      </c>
      <c r="H462" s="34" t="b">
        <f t="shared" si="44"/>
        <v>0</v>
      </c>
      <c r="I462" s="34" t="b">
        <f t="shared" si="45"/>
        <v>0</v>
      </c>
      <c r="J462" s="34" t="b">
        <f t="shared" si="46"/>
        <v>0</v>
      </c>
      <c r="K462" s="34" t="b">
        <f t="shared" si="47"/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16</v>
      </c>
      <c r="Z462" s="26">
        <v>67</v>
      </c>
      <c r="AA462" s="26">
        <v>0</v>
      </c>
      <c r="AB462" s="26">
        <v>0</v>
      </c>
      <c r="AC462" s="26">
        <v>0</v>
      </c>
    </row>
    <row r="463" spans="3:29" x14ac:dyDescent="0.2">
      <c r="C463" s="34" t="b">
        <f t="shared" si="42"/>
        <v>0</v>
      </c>
      <c r="D463" s="34" t="b">
        <f t="shared" si="42"/>
        <v>0</v>
      </c>
      <c r="E463" s="34" t="b">
        <f t="shared" si="42"/>
        <v>0</v>
      </c>
      <c r="F463" s="34" t="b">
        <f t="shared" si="43"/>
        <v>0</v>
      </c>
      <c r="G463" s="34" t="b">
        <f t="shared" si="43"/>
        <v>0</v>
      </c>
      <c r="H463" s="34" t="b">
        <f t="shared" si="44"/>
        <v>0</v>
      </c>
      <c r="I463" s="34" t="b">
        <f t="shared" si="45"/>
        <v>0</v>
      </c>
      <c r="J463" s="34" t="b">
        <f t="shared" si="46"/>
        <v>0</v>
      </c>
      <c r="K463" s="34" t="b">
        <f t="shared" si="47"/>
        <v>0</v>
      </c>
      <c r="L463" s="26">
        <v>0</v>
      </c>
      <c r="M463" s="26">
        <v>0</v>
      </c>
      <c r="N463" s="26">
        <v>0</v>
      </c>
      <c r="O463" s="26">
        <v>0</v>
      </c>
      <c r="P463" s="26">
        <v>0</v>
      </c>
      <c r="Q463" s="26">
        <v>0</v>
      </c>
      <c r="R463" s="26">
        <v>0</v>
      </c>
      <c r="S463" s="26">
        <v>0</v>
      </c>
      <c r="T463" s="26">
        <v>0</v>
      </c>
      <c r="U463" s="26">
        <v>0</v>
      </c>
      <c r="V463" s="26">
        <v>0</v>
      </c>
      <c r="W463" s="26">
        <v>0</v>
      </c>
      <c r="X463" s="26">
        <v>0</v>
      </c>
      <c r="Y463" s="26">
        <v>16</v>
      </c>
      <c r="Z463" s="26">
        <v>68</v>
      </c>
      <c r="AA463" s="26">
        <v>0</v>
      </c>
      <c r="AB463" s="26">
        <v>0</v>
      </c>
      <c r="AC463" s="26">
        <v>0</v>
      </c>
    </row>
    <row r="464" spans="3:29" x14ac:dyDescent="0.2">
      <c r="C464" s="34" t="b">
        <f t="shared" si="42"/>
        <v>0</v>
      </c>
      <c r="D464" s="34" t="b">
        <f t="shared" si="42"/>
        <v>0</v>
      </c>
      <c r="E464" s="34" t="b">
        <f t="shared" si="42"/>
        <v>0</v>
      </c>
      <c r="F464" s="34" t="b">
        <f t="shared" si="43"/>
        <v>0</v>
      </c>
      <c r="G464" s="34" t="b">
        <f t="shared" si="43"/>
        <v>0</v>
      </c>
      <c r="H464" s="34" t="b">
        <f t="shared" si="44"/>
        <v>0</v>
      </c>
      <c r="I464" s="34" t="b">
        <f t="shared" si="45"/>
        <v>0</v>
      </c>
      <c r="J464" s="34" t="b">
        <f t="shared" si="46"/>
        <v>0</v>
      </c>
      <c r="K464" s="34" t="b">
        <f t="shared" si="47"/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16</v>
      </c>
      <c r="Z464" s="26">
        <v>69</v>
      </c>
      <c r="AA464" s="26">
        <v>0</v>
      </c>
      <c r="AB464" s="26">
        <v>0</v>
      </c>
      <c r="AC464" s="26">
        <v>0</v>
      </c>
    </row>
    <row r="465" spans="3:29" x14ac:dyDescent="0.2">
      <c r="C465" s="34" t="b">
        <f t="shared" si="42"/>
        <v>0</v>
      </c>
      <c r="D465" s="34" t="b">
        <f t="shared" si="42"/>
        <v>0</v>
      </c>
      <c r="E465" s="34" t="b">
        <f t="shared" si="42"/>
        <v>0</v>
      </c>
      <c r="F465" s="34" t="b">
        <f t="shared" si="43"/>
        <v>0</v>
      </c>
      <c r="G465" s="34" t="b">
        <f t="shared" si="43"/>
        <v>0</v>
      </c>
      <c r="H465" s="34" t="b">
        <f t="shared" si="44"/>
        <v>0</v>
      </c>
      <c r="I465" s="34" t="b">
        <f t="shared" si="45"/>
        <v>0</v>
      </c>
      <c r="J465" s="34" t="b">
        <f t="shared" si="46"/>
        <v>0</v>
      </c>
      <c r="K465" s="34" t="b">
        <f t="shared" si="47"/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16</v>
      </c>
      <c r="Z465" s="26">
        <v>70</v>
      </c>
      <c r="AA465" s="26">
        <v>0</v>
      </c>
      <c r="AB465" s="26">
        <v>0</v>
      </c>
      <c r="AC465" s="26">
        <v>0</v>
      </c>
    </row>
    <row r="466" spans="3:29" x14ac:dyDescent="0.2">
      <c r="C466" s="34" t="b">
        <f t="shared" ref="C466:E529" si="48">OR(L466)</f>
        <v>0</v>
      </c>
      <c r="D466" s="34" t="b">
        <f t="shared" si="48"/>
        <v>0</v>
      </c>
      <c r="E466" s="34" t="b">
        <f t="shared" si="48"/>
        <v>0</v>
      </c>
      <c r="F466" s="34" t="b">
        <f t="shared" ref="F466:G529" si="49">OR(W466)</f>
        <v>0</v>
      </c>
      <c r="G466" s="34" t="b">
        <f t="shared" si="49"/>
        <v>0</v>
      </c>
      <c r="H466" s="34" t="b">
        <f t="shared" si="44"/>
        <v>0</v>
      </c>
      <c r="I466" s="34" t="b">
        <f t="shared" si="45"/>
        <v>0</v>
      </c>
      <c r="J466" s="34" t="b">
        <f t="shared" si="46"/>
        <v>0</v>
      </c>
      <c r="K466" s="34" t="b">
        <f t="shared" si="47"/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>
        <v>0</v>
      </c>
      <c r="X466" s="26">
        <v>0</v>
      </c>
      <c r="Y466" s="26">
        <v>16</v>
      </c>
      <c r="Z466" s="26">
        <v>71</v>
      </c>
      <c r="AA466" s="26">
        <v>0</v>
      </c>
      <c r="AB466" s="26">
        <v>0</v>
      </c>
      <c r="AC466" s="26">
        <v>0</v>
      </c>
    </row>
    <row r="467" spans="3:29" x14ac:dyDescent="0.2">
      <c r="C467" s="34" t="b">
        <f t="shared" si="48"/>
        <v>0</v>
      </c>
      <c r="D467" s="34" t="b">
        <f t="shared" si="48"/>
        <v>0</v>
      </c>
      <c r="E467" s="34" t="b">
        <f t="shared" si="48"/>
        <v>0</v>
      </c>
      <c r="F467" s="34" t="b">
        <f t="shared" si="49"/>
        <v>0</v>
      </c>
      <c r="G467" s="34" t="b">
        <f t="shared" si="49"/>
        <v>0</v>
      </c>
      <c r="H467" s="34" t="b">
        <f t="shared" si="44"/>
        <v>0</v>
      </c>
      <c r="I467" s="34" t="b">
        <f t="shared" si="45"/>
        <v>0</v>
      </c>
      <c r="J467" s="34" t="b">
        <f t="shared" si="46"/>
        <v>0</v>
      </c>
      <c r="K467" s="34" t="b">
        <f t="shared" si="47"/>
        <v>0</v>
      </c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>
        <v>0</v>
      </c>
      <c r="X467" s="26">
        <v>0</v>
      </c>
      <c r="Y467" s="26">
        <v>16</v>
      </c>
      <c r="Z467" s="26">
        <v>72</v>
      </c>
      <c r="AA467" s="26">
        <v>0</v>
      </c>
      <c r="AB467" s="26">
        <v>0</v>
      </c>
      <c r="AC467" s="26">
        <v>0</v>
      </c>
    </row>
    <row r="468" spans="3:29" x14ac:dyDescent="0.2">
      <c r="C468" s="34" t="b">
        <f t="shared" si="48"/>
        <v>0</v>
      </c>
      <c r="D468" s="34" t="b">
        <f t="shared" si="48"/>
        <v>0</v>
      </c>
      <c r="E468" s="34" t="b">
        <f t="shared" si="48"/>
        <v>0</v>
      </c>
      <c r="F468" s="34" t="b">
        <f t="shared" si="49"/>
        <v>0</v>
      </c>
      <c r="G468" s="34" t="b">
        <f t="shared" si="49"/>
        <v>0</v>
      </c>
      <c r="H468" s="34" t="b">
        <f t="shared" si="44"/>
        <v>0</v>
      </c>
      <c r="I468" s="34" t="b">
        <f t="shared" si="45"/>
        <v>0</v>
      </c>
      <c r="J468" s="34" t="b">
        <f t="shared" si="46"/>
        <v>0</v>
      </c>
      <c r="K468" s="34" t="b">
        <f t="shared" si="47"/>
        <v>0</v>
      </c>
      <c r="L468" s="26">
        <v>0</v>
      </c>
      <c r="M468" s="26">
        <v>0</v>
      </c>
      <c r="N468" s="26">
        <v>0</v>
      </c>
      <c r="O468" s="26">
        <v>0</v>
      </c>
      <c r="P468" s="26">
        <v>0</v>
      </c>
      <c r="Q468" s="26">
        <v>0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Y468" s="26">
        <v>16</v>
      </c>
      <c r="Z468" s="26">
        <v>73</v>
      </c>
      <c r="AA468" s="26">
        <v>0</v>
      </c>
      <c r="AB468" s="26">
        <v>0</v>
      </c>
      <c r="AC468" s="26">
        <v>0</v>
      </c>
    </row>
    <row r="469" spans="3:29" x14ac:dyDescent="0.2">
      <c r="C469" s="34" t="b">
        <f t="shared" si="48"/>
        <v>0</v>
      </c>
      <c r="D469" s="34" t="b">
        <f t="shared" si="48"/>
        <v>0</v>
      </c>
      <c r="E469" s="34" t="b">
        <f t="shared" si="48"/>
        <v>0</v>
      </c>
      <c r="F469" s="34" t="b">
        <f t="shared" si="49"/>
        <v>0</v>
      </c>
      <c r="G469" s="34" t="b">
        <f t="shared" si="49"/>
        <v>0</v>
      </c>
      <c r="H469" s="34" t="b">
        <f t="shared" si="44"/>
        <v>0</v>
      </c>
      <c r="I469" s="34" t="b">
        <f t="shared" si="45"/>
        <v>0</v>
      </c>
      <c r="J469" s="34" t="b">
        <f t="shared" si="46"/>
        <v>0</v>
      </c>
      <c r="K469" s="34" t="b">
        <f t="shared" si="47"/>
        <v>0</v>
      </c>
      <c r="L469" s="26">
        <v>0</v>
      </c>
      <c r="M469" s="26">
        <v>0</v>
      </c>
      <c r="N469" s="26">
        <v>0</v>
      </c>
      <c r="O469" s="26">
        <v>0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>
        <v>0</v>
      </c>
      <c r="X469" s="26">
        <v>0</v>
      </c>
      <c r="Y469" s="26">
        <v>16</v>
      </c>
      <c r="Z469" s="26">
        <v>74</v>
      </c>
      <c r="AA469" s="26">
        <v>0</v>
      </c>
      <c r="AB469" s="26">
        <v>0</v>
      </c>
      <c r="AC469" s="26">
        <v>0</v>
      </c>
    </row>
    <row r="470" spans="3:29" x14ac:dyDescent="0.2">
      <c r="C470" s="34" t="b">
        <f t="shared" si="48"/>
        <v>1</v>
      </c>
      <c r="D470" s="34" t="b">
        <f t="shared" si="48"/>
        <v>1</v>
      </c>
      <c r="E470" s="34" t="b">
        <f t="shared" si="48"/>
        <v>1</v>
      </c>
      <c r="F470" s="34" t="b">
        <f t="shared" si="49"/>
        <v>0</v>
      </c>
      <c r="G470" s="34" t="b">
        <f t="shared" si="49"/>
        <v>0</v>
      </c>
      <c r="H470" s="34" t="b">
        <f t="shared" si="44"/>
        <v>1</v>
      </c>
      <c r="I470" s="34" t="b">
        <f t="shared" si="45"/>
        <v>1</v>
      </c>
      <c r="J470" s="34" t="b">
        <f t="shared" si="46"/>
        <v>1</v>
      </c>
      <c r="K470" s="34" t="b">
        <f t="shared" si="47"/>
        <v>1</v>
      </c>
      <c r="L470" s="26">
        <v>1</v>
      </c>
      <c r="M470" s="26">
        <v>1</v>
      </c>
      <c r="N470" s="26">
        <v>1</v>
      </c>
      <c r="O470" s="26">
        <v>1</v>
      </c>
      <c r="P470" s="26">
        <v>1</v>
      </c>
      <c r="Q470" s="26">
        <v>1</v>
      </c>
      <c r="R470" s="26">
        <v>1</v>
      </c>
      <c r="S470" s="26">
        <v>1</v>
      </c>
      <c r="T470" s="26">
        <v>1</v>
      </c>
      <c r="U470" s="26">
        <v>1</v>
      </c>
      <c r="V470" s="26">
        <v>1</v>
      </c>
      <c r="W470" s="26">
        <v>0</v>
      </c>
      <c r="X470" s="26">
        <v>0</v>
      </c>
      <c r="Y470" s="26">
        <v>16</v>
      </c>
      <c r="Z470" s="26">
        <v>75</v>
      </c>
      <c r="AA470" s="26">
        <v>1</v>
      </c>
      <c r="AB470" s="26">
        <v>1</v>
      </c>
      <c r="AC470" s="26">
        <v>1</v>
      </c>
    </row>
    <row r="471" spans="3:29" x14ac:dyDescent="0.2">
      <c r="C471" s="34" t="b">
        <f t="shared" si="48"/>
        <v>1</v>
      </c>
      <c r="D471" s="34" t="b">
        <f t="shared" si="48"/>
        <v>1</v>
      </c>
      <c r="E471" s="34" t="b">
        <f t="shared" si="48"/>
        <v>1</v>
      </c>
      <c r="F471" s="34" t="b">
        <f t="shared" si="49"/>
        <v>1</v>
      </c>
      <c r="G471" s="34" t="b">
        <f t="shared" si="49"/>
        <v>0</v>
      </c>
      <c r="H471" s="34" t="b">
        <f t="shared" si="44"/>
        <v>1</v>
      </c>
      <c r="I471" s="34" t="b">
        <f t="shared" si="45"/>
        <v>1</v>
      </c>
      <c r="J471" s="34" t="b">
        <f t="shared" si="46"/>
        <v>1</v>
      </c>
      <c r="K471" s="34" t="b">
        <f t="shared" si="47"/>
        <v>1</v>
      </c>
      <c r="L471" s="26">
        <v>1</v>
      </c>
      <c r="M471" s="26">
        <v>1</v>
      </c>
      <c r="N471" s="26">
        <v>1</v>
      </c>
      <c r="O471" s="26">
        <v>1</v>
      </c>
      <c r="P471" s="26">
        <v>1</v>
      </c>
      <c r="Q471" s="26">
        <v>1</v>
      </c>
      <c r="R471" s="26">
        <v>1</v>
      </c>
      <c r="S471" s="26">
        <v>1</v>
      </c>
      <c r="T471" s="26">
        <v>1</v>
      </c>
      <c r="U471" s="26">
        <v>1</v>
      </c>
      <c r="V471" s="26">
        <v>1</v>
      </c>
      <c r="W471" s="26">
        <v>1</v>
      </c>
      <c r="X471" s="26">
        <v>0</v>
      </c>
      <c r="Y471" s="26">
        <v>16</v>
      </c>
      <c r="Z471" s="26">
        <v>76</v>
      </c>
      <c r="AA471" s="26">
        <v>1</v>
      </c>
      <c r="AB471" s="26">
        <v>1</v>
      </c>
      <c r="AC471" s="26">
        <v>1</v>
      </c>
    </row>
    <row r="472" spans="3:29" x14ac:dyDescent="0.2">
      <c r="C472" s="34" t="b">
        <f t="shared" si="48"/>
        <v>0</v>
      </c>
      <c r="D472" s="34" t="b">
        <f t="shared" si="48"/>
        <v>0</v>
      </c>
      <c r="E472" s="34" t="b">
        <f t="shared" si="48"/>
        <v>0</v>
      </c>
      <c r="F472" s="34" t="b">
        <f t="shared" si="49"/>
        <v>0</v>
      </c>
      <c r="G472" s="34" t="b">
        <f t="shared" si="49"/>
        <v>0</v>
      </c>
      <c r="H472" s="34" t="b">
        <f t="shared" si="44"/>
        <v>0</v>
      </c>
      <c r="I472" s="34" t="b">
        <f t="shared" si="45"/>
        <v>0</v>
      </c>
      <c r="J472" s="34" t="b">
        <f t="shared" si="46"/>
        <v>0</v>
      </c>
      <c r="K472" s="34" t="b">
        <f t="shared" si="47"/>
        <v>0</v>
      </c>
      <c r="L472" s="26">
        <v>0</v>
      </c>
      <c r="M472" s="26">
        <v>0</v>
      </c>
      <c r="N472" s="26">
        <v>0</v>
      </c>
      <c r="O472" s="26">
        <v>0</v>
      </c>
      <c r="P472" s="26">
        <v>0</v>
      </c>
      <c r="Q472" s="26">
        <v>0</v>
      </c>
      <c r="R472" s="26">
        <v>0</v>
      </c>
      <c r="S472" s="26">
        <v>0</v>
      </c>
      <c r="T472" s="26">
        <v>0</v>
      </c>
      <c r="U472" s="26">
        <v>0</v>
      </c>
      <c r="V472" s="26">
        <v>0</v>
      </c>
      <c r="W472" s="26">
        <v>0</v>
      </c>
      <c r="X472" s="26">
        <v>0</v>
      </c>
      <c r="Y472" s="26">
        <v>16</v>
      </c>
      <c r="Z472" s="26">
        <v>77</v>
      </c>
      <c r="AA472" s="26">
        <v>0</v>
      </c>
      <c r="AB472" s="26">
        <v>0</v>
      </c>
      <c r="AC472" s="26">
        <v>0</v>
      </c>
    </row>
    <row r="473" spans="3:29" x14ac:dyDescent="0.2">
      <c r="C473" s="34" t="b">
        <f t="shared" si="48"/>
        <v>1</v>
      </c>
      <c r="D473" s="34" t="b">
        <f t="shared" si="48"/>
        <v>1</v>
      </c>
      <c r="E473" s="34" t="b">
        <f t="shared" si="48"/>
        <v>1</v>
      </c>
      <c r="F473" s="34" t="b">
        <f t="shared" si="49"/>
        <v>1</v>
      </c>
      <c r="G473" s="34" t="b">
        <f t="shared" si="49"/>
        <v>0</v>
      </c>
      <c r="H473" s="34" t="b">
        <f t="shared" si="44"/>
        <v>1</v>
      </c>
      <c r="I473" s="34" t="b">
        <f t="shared" si="45"/>
        <v>1</v>
      </c>
      <c r="J473" s="34" t="b">
        <f t="shared" si="46"/>
        <v>1</v>
      </c>
      <c r="K473" s="34" t="b">
        <f t="shared" si="47"/>
        <v>1</v>
      </c>
      <c r="L473" s="26">
        <v>1</v>
      </c>
      <c r="M473" s="26">
        <v>1</v>
      </c>
      <c r="N473" s="26">
        <v>1</v>
      </c>
      <c r="O473" s="26">
        <v>1</v>
      </c>
      <c r="P473" s="26">
        <v>1</v>
      </c>
      <c r="Q473" s="26">
        <v>1</v>
      </c>
      <c r="R473" s="26">
        <v>1</v>
      </c>
      <c r="S473" s="26">
        <v>1</v>
      </c>
      <c r="T473" s="26">
        <v>1</v>
      </c>
      <c r="U473" s="26">
        <v>1</v>
      </c>
      <c r="V473" s="26">
        <v>1</v>
      </c>
      <c r="W473" s="26">
        <v>1</v>
      </c>
      <c r="X473" s="26">
        <v>0</v>
      </c>
      <c r="Y473" s="26">
        <v>16</v>
      </c>
      <c r="Z473" s="26">
        <v>78</v>
      </c>
      <c r="AA473" s="26">
        <v>1</v>
      </c>
      <c r="AB473" s="26">
        <v>1</v>
      </c>
      <c r="AC473" s="26">
        <v>1</v>
      </c>
    </row>
    <row r="474" spans="3:29" x14ac:dyDescent="0.2">
      <c r="C474" s="34" t="b">
        <f t="shared" si="48"/>
        <v>0</v>
      </c>
      <c r="D474" s="34" t="b">
        <f t="shared" si="48"/>
        <v>0</v>
      </c>
      <c r="E474" s="34" t="b">
        <f t="shared" si="48"/>
        <v>0</v>
      </c>
      <c r="F474" s="34" t="b">
        <f t="shared" si="49"/>
        <v>0</v>
      </c>
      <c r="G474" s="34" t="b">
        <f t="shared" si="49"/>
        <v>0</v>
      </c>
      <c r="H474" s="34" t="b">
        <f t="shared" si="44"/>
        <v>0</v>
      </c>
      <c r="I474" s="34" t="b">
        <f t="shared" si="45"/>
        <v>0</v>
      </c>
      <c r="J474" s="34" t="b">
        <f t="shared" si="46"/>
        <v>0</v>
      </c>
      <c r="K474" s="34" t="b">
        <f t="shared" si="47"/>
        <v>0</v>
      </c>
      <c r="L474" s="26">
        <v>0</v>
      </c>
      <c r="M474" s="26">
        <v>0</v>
      </c>
      <c r="N474" s="26">
        <v>0</v>
      </c>
      <c r="O474" s="26">
        <v>0</v>
      </c>
      <c r="P474" s="26">
        <v>0</v>
      </c>
      <c r="Q474" s="26">
        <v>0</v>
      </c>
      <c r="R474" s="26">
        <v>0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Y474" s="26">
        <v>16</v>
      </c>
      <c r="Z474" s="26">
        <v>79</v>
      </c>
      <c r="AA474" s="26">
        <v>0</v>
      </c>
      <c r="AB474" s="26">
        <v>0</v>
      </c>
      <c r="AC474" s="26">
        <v>0</v>
      </c>
    </row>
    <row r="475" spans="3:29" x14ac:dyDescent="0.2">
      <c r="C475" s="34" t="b">
        <f t="shared" si="48"/>
        <v>0</v>
      </c>
      <c r="D475" s="34" t="b">
        <f t="shared" si="48"/>
        <v>0</v>
      </c>
      <c r="E475" s="34" t="b">
        <f t="shared" si="48"/>
        <v>0</v>
      </c>
      <c r="F475" s="34" t="b">
        <f t="shared" si="49"/>
        <v>0</v>
      </c>
      <c r="G475" s="34" t="b">
        <f t="shared" si="49"/>
        <v>0</v>
      </c>
      <c r="H475" s="34" t="b">
        <f t="shared" si="44"/>
        <v>0</v>
      </c>
      <c r="I475" s="34" t="b">
        <f t="shared" si="45"/>
        <v>0</v>
      </c>
      <c r="J475" s="34" t="b">
        <f t="shared" si="46"/>
        <v>0</v>
      </c>
      <c r="K475" s="34" t="b">
        <f t="shared" si="47"/>
        <v>0</v>
      </c>
      <c r="L475" s="26">
        <v>0</v>
      </c>
      <c r="M475" s="26">
        <v>0</v>
      </c>
      <c r="N475" s="26">
        <v>0</v>
      </c>
      <c r="O475" s="26">
        <v>0</v>
      </c>
      <c r="P475" s="26">
        <v>0</v>
      </c>
      <c r="Q475" s="26">
        <v>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Y475" s="26">
        <v>16</v>
      </c>
      <c r="Z475" s="26">
        <v>80</v>
      </c>
      <c r="AA475" s="26">
        <v>0</v>
      </c>
      <c r="AB475" s="26">
        <v>0</v>
      </c>
      <c r="AC475" s="26">
        <v>0</v>
      </c>
    </row>
    <row r="476" spans="3:29" x14ac:dyDescent="0.2">
      <c r="C476" s="34" t="b">
        <f t="shared" si="48"/>
        <v>0</v>
      </c>
      <c r="D476" s="34" t="b">
        <f t="shared" si="48"/>
        <v>0</v>
      </c>
      <c r="E476" s="34" t="b">
        <f t="shared" si="48"/>
        <v>0</v>
      </c>
      <c r="F476" s="34" t="b">
        <f t="shared" si="49"/>
        <v>0</v>
      </c>
      <c r="G476" s="34" t="b">
        <f t="shared" si="49"/>
        <v>0</v>
      </c>
      <c r="H476" s="34" t="b">
        <f t="shared" si="44"/>
        <v>0</v>
      </c>
      <c r="I476" s="34" t="b">
        <f t="shared" si="45"/>
        <v>0</v>
      </c>
      <c r="J476" s="34" t="b">
        <f t="shared" si="46"/>
        <v>0</v>
      </c>
      <c r="K476" s="34" t="b">
        <f t="shared" si="47"/>
        <v>0</v>
      </c>
      <c r="L476" s="26">
        <v>0</v>
      </c>
      <c r="M476" s="26">
        <v>0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>
        <v>0</v>
      </c>
      <c r="X476" s="26">
        <v>0</v>
      </c>
      <c r="Y476" s="26">
        <v>16</v>
      </c>
      <c r="Z476" s="26">
        <v>81</v>
      </c>
      <c r="AA476" s="26">
        <v>0</v>
      </c>
      <c r="AB476" s="26">
        <v>0</v>
      </c>
      <c r="AC476" s="26">
        <v>0</v>
      </c>
    </row>
    <row r="477" spans="3:29" x14ac:dyDescent="0.2">
      <c r="C477" s="34" t="b">
        <f t="shared" si="48"/>
        <v>0</v>
      </c>
      <c r="D477" s="34" t="b">
        <f t="shared" si="48"/>
        <v>0</v>
      </c>
      <c r="E477" s="34" t="b">
        <f t="shared" si="48"/>
        <v>0</v>
      </c>
      <c r="F477" s="34" t="b">
        <f t="shared" si="49"/>
        <v>0</v>
      </c>
      <c r="G477" s="34" t="b">
        <f t="shared" si="49"/>
        <v>0</v>
      </c>
      <c r="H477" s="34" t="b">
        <f t="shared" si="44"/>
        <v>0</v>
      </c>
      <c r="I477" s="34" t="b">
        <f t="shared" si="45"/>
        <v>0</v>
      </c>
      <c r="J477" s="34" t="b">
        <f t="shared" si="46"/>
        <v>0</v>
      </c>
      <c r="K477" s="34" t="b">
        <f t="shared" si="47"/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16</v>
      </c>
      <c r="Z477" s="26">
        <v>82</v>
      </c>
      <c r="AA477" s="26">
        <v>0</v>
      </c>
      <c r="AB477" s="26">
        <v>0</v>
      </c>
      <c r="AC477" s="26">
        <v>0</v>
      </c>
    </row>
    <row r="478" spans="3:29" x14ac:dyDescent="0.2">
      <c r="C478" s="34" t="b">
        <f t="shared" si="48"/>
        <v>0</v>
      </c>
      <c r="D478" s="34" t="b">
        <f t="shared" si="48"/>
        <v>1</v>
      </c>
      <c r="E478" s="34" t="b">
        <f t="shared" si="48"/>
        <v>1</v>
      </c>
      <c r="F478" s="34" t="b">
        <f t="shared" si="49"/>
        <v>1</v>
      </c>
      <c r="G478" s="34" t="b">
        <f t="shared" si="49"/>
        <v>0</v>
      </c>
      <c r="H478" s="34" t="b">
        <f t="shared" si="44"/>
        <v>1</v>
      </c>
      <c r="I478" s="34" t="b">
        <f t="shared" si="45"/>
        <v>1</v>
      </c>
      <c r="J478" s="34" t="b">
        <f t="shared" si="46"/>
        <v>1</v>
      </c>
      <c r="K478" s="34" t="b">
        <f t="shared" si="47"/>
        <v>1</v>
      </c>
      <c r="L478" s="26">
        <v>0</v>
      </c>
      <c r="M478" s="26">
        <v>1</v>
      </c>
      <c r="N478" s="26">
        <v>1</v>
      </c>
      <c r="O478" s="26">
        <v>1</v>
      </c>
      <c r="P478" s="26">
        <v>1</v>
      </c>
      <c r="Q478" s="26">
        <v>1</v>
      </c>
      <c r="R478" s="26">
        <v>1</v>
      </c>
      <c r="S478" s="26">
        <v>1</v>
      </c>
      <c r="T478" s="26">
        <v>1</v>
      </c>
      <c r="U478" s="26">
        <v>1</v>
      </c>
      <c r="V478" s="26">
        <v>1</v>
      </c>
      <c r="W478" s="26">
        <v>1</v>
      </c>
      <c r="X478" s="26">
        <v>0</v>
      </c>
      <c r="Y478" s="26">
        <v>16</v>
      </c>
      <c r="Z478" s="26">
        <v>83</v>
      </c>
      <c r="AA478" s="26">
        <v>1</v>
      </c>
      <c r="AB478" s="26">
        <v>1</v>
      </c>
      <c r="AC478" s="26">
        <v>1</v>
      </c>
    </row>
    <row r="479" spans="3:29" x14ac:dyDescent="0.2">
      <c r="C479" s="34" t="b">
        <f t="shared" si="48"/>
        <v>0</v>
      </c>
      <c r="D479" s="34" t="b">
        <f t="shared" si="48"/>
        <v>0</v>
      </c>
      <c r="E479" s="34" t="b">
        <f t="shared" si="48"/>
        <v>0</v>
      </c>
      <c r="F479" s="34" t="b">
        <f t="shared" si="49"/>
        <v>0</v>
      </c>
      <c r="G479" s="34" t="b">
        <f t="shared" si="49"/>
        <v>0</v>
      </c>
      <c r="H479" s="34" t="b">
        <f t="shared" si="44"/>
        <v>0</v>
      </c>
      <c r="I479" s="34" t="b">
        <f t="shared" si="45"/>
        <v>0</v>
      </c>
      <c r="J479" s="34" t="b">
        <f t="shared" si="46"/>
        <v>0</v>
      </c>
      <c r="K479" s="34" t="b">
        <f t="shared" si="47"/>
        <v>0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16</v>
      </c>
      <c r="Z479" s="26">
        <v>84</v>
      </c>
      <c r="AA479" s="26">
        <v>0</v>
      </c>
      <c r="AB479" s="26">
        <v>0</v>
      </c>
      <c r="AC479" s="26">
        <v>0</v>
      </c>
    </row>
    <row r="480" spans="3:29" x14ac:dyDescent="0.2">
      <c r="C480" s="34" t="b">
        <f t="shared" si="48"/>
        <v>0</v>
      </c>
      <c r="D480" s="34" t="b">
        <f t="shared" si="48"/>
        <v>0</v>
      </c>
      <c r="E480" s="34" t="b">
        <f t="shared" si="48"/>
        <v>0</v>
      </c>
      <c r="F480" s="34" t="b">
        <f t="shared" si="49"/>
        <v>0</v>
      </c>
      <c r="G480" s="34" t="b">
        <f t="shared" si="49"/>
        <v>0</v>
      </c>
      <c r="H480" s="34" t="b">
        <f t="shared" si="44"/>
        <v>0</v>
      </c>
      <c r="I480" s="34" t="b">
        <f t="shared" si="45"/>
        <v>0</v>
      </c>
      <c r="J480" s="34" t="b">
        <f t="shared" si="46"/>
        <v>0</v>
      </c>
      <c r="K480" s="34" t="b">
        <f t="shared" si="47"/>
        <v>0</v>
      </c>
      <c r="L480" s="26">
        <v>0</v>
      </c>
      <c r="M480" s="26">
        <v>0</v>
      </c>
      <c r="N480" s="26">
        <v>0</v>
      </c>
      <c r="O480" s="26">
        <v>0</v>
      </c>
      <c r="P480" s="26">
        <v>0</v>
      </c>
      <c r="Q480" s="26">
        <v>0</v>
      </c>
      <c r="R480" s="26">
        <v>0</v>
      </c>
      <c r="S480" s="26">
        <v>0</v>
      </c>
      <c r="T480" s="26">
        <v>0</v>
      </c>
      <c r="U480" s="26">
        <v>0</v>
      </c>
      <c r="V480" s="26">
        <v>0</v>
      </c>
      <c r="W480" s="26">
        <v>0</v>
      </c>
      <c r="X480" s="26">
        <v>0</v>
      </c>
      <c r="Y480" s="26">
        <v>16</v>
      </c>
      <c r="Z480" s="26">
        <v>85</v>
      </c>
      <c r="AA480" s="26">
        <v>0</v>
      </c>
      <c r="AB480" s="26">
        <v>0</v>
      </c>
      <c r="AC480" s="26">
        <v>0</v>
      </c>
    </row>
    <row r="481" spans="3:29" x14ac:dyDescent="0.2">
      <c r="C481" s="34" t="b">
        <f t="shared" si="48"/>
        <v>1</v>
      </c>
      <c r="D481" s="34" t="b">
        <f t="shared" si="48"/>
        <v>1</v>
      </c>
      <c r="E481" s="34" t="b">
        <f t="shared" si="48"/>
        <v>1</v>
      </c>
      <c r="F481" s="34" t="b">
        <f t="shared" si="49"/>
        <v>1</v>
      </c>
      <c r="G481" s="34" t="b">
        <f t="shared" si="49"/>
        <v>0</v>
      </c>
      <c r="H481" s="34" t="b">
        <f t="shared" si="44"/>
        <v>1</v>
      </c>
      <c r="I481" s="34" t="b">
        <f t="shared" si="45"/>
        <v>1</v>
      </c>
      <c r="J481" s="34" t="b">
        <f t="shared" si="46"/>
        <v>1</v>
      </c>
      <c r="K481" s="34" t="b">
        <f t="shared" si="47"/>
        <v>1</v>
      </c>
      <c r="L481" s="26">
        <v>1</v>
      </c>
      <c r="M481" s="26">
        <v>1</v>
      </c>
      <c r="N481" s="26">
        <v>1</v>
      </c>
      <c r="O481" s="26">
        <v>1</v>
      </c>
      <c r="P481" s="26">
        <v>1</v>
      </c>
      <c r="Q481" s="26">
        <v>1</v>
      </c>
      <c r="R481" s="26">
        <v>1</v>
      </c>
      <c r="S481" s="26">
        <v>1</v>
      </c>
      <c r="T481" s="26">
        <v>1</v>
      </c>
      <c r="U481" s="26">
        <v>1</v>
      </c>
      <c r="V481" s="26">
        <v>1</v>
      </c>
      <c r="W481" s="26">
        <v>1</v>
      </c>
      <c r="X481" s="26">
        <v>0</v>
      </c>
      <c r="Y481" s="26">
        <v>16</v>
      </c>
      <c r="Z481" s="26">
        <v>86</v>
      </c>
      <c r="AA481" s="26">
        <v>1</v>
      </c>
      <c r="AB481" s="26">
        <v>1</v>
      </c>
      <c r="AC481" s="26">
        <v>1</v>
      </c>
    </row>
    <row r="482" spans="3:29" x14ac:dyDescent="0.2">
      <c r="C482" s="34" t="b">
        <f t="shared" si="48"/>
        <v>0</v>
      </c>
      <c r="D482" s="34" t="b">
        <f t="shared" si="48"/>
        <v>0</v>
      </c>
      <c r="E482" s="34" t="b">
        <f t="shared" si="48"/>
        <v>0</v>
      </c>
      <c r="F482" s="34" t="b">
        <f t="shared" si="49"/>
        <v>0</v>
      </c>
      <c r="G482" s="34" t="b">
        <f t="shared" si="49"/>
        <v>0</v>
      </c>
      <c r="H482" s="34" t="b">
        <f t="shared" si="44"/>
        <v>0</v>
      </c>
      <c r="I482" s="34" t="b">
        <f t="shared" si="45"/>
        <v>0</v>
      </c>
      <c r="J482" s="34" t="b">
        <f t="shared" si="46"/>
        <v>0</v>
      </c>
      <c r="K482" s="34" t="b">
        <f t="shared" si="47"/>
        <v>0</v>
      </c>
      <c r="L482" s="26">
        <v>0</v>
      </c>
      <c r="M482" s="26">
        <v>0</v>
      </c>
      <c r="N482" s="26">
        <v>0</v>
      </c>
      <c r="O482" s="26">
        <v>0</v>
      </c>
      <c r="P482" s="26">
        <v>0</v>
      </c>
      <c r="Q482" s="26">
        <v>0</v>
      </c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>
        <v>16</v>
      </c>
      <c r="Z482" s="26">
        <v>87</v>
      </c>
      <c r="AA482" s="26">
        <v>0</v>
      </c>
      <c r="AB482" s="26">
        <v>0</v>
      </c>
      <c r="AC482" s="26">
        <v>0</v>
      </c>
    </row>
    <row r="483" spans="3:29" x14ac:dyDescent="0.2">
      <c r="C483" s="34" t="b">
        <f t="shared" si="48"/>
        <v>0</v>
      </c>
      <c r="D483" s="34" t="b">
        <f t="shared" si="48"/>
        <v>0</v>
      </c>
      <c r="E483" s="34" t="b">
        <f t="shared" si="48"/>
        <v>0</v>
      </c>
      <c r="F483" s="34" t="b">
        <f t="shared" si="49"/>
        <v>0</v>
      </c>
      <c r="G483" s="34" t="b">
        <f t="shared" si="49"/>
        <v>0</v>
      </c>
      <c r="H483" s="34" t="b">
        <f t="shared" si="44"/>
        <v>0</v>
      </c>
      <c r="I483" s="34" t="b">
        <f t="shared" si="45"/>
        <v>0</v>
      </c>
      <c r="J483" s="34" t="b">
        <f t="shared" si="46"/>
        <v>0</v>
      </c>
      <c r="K483" s="34" t="b">
        <f t="shared" si="47"/>
        <v>0</v>
      </c>
      <c r="L483" s="26">
        <v>0</v>
      </c>
      <c r="M483" s="26">
        <v>0</v>
      </c>
      <c r="N483" s="26">
        <v>0</v>
      </c>
      <c r="O483" s="26">
        <v>0</v>
      </c>
      <c r="P483" s="26">
        <v>0</v>
      </c>
      <c r="Q483" s="26">
        <v>0</v>
      </c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>
        <v>0</v>
      </c>
      <c r="X483" s="26">
        <v>0</v>
      </c>
      <c r="Y483" s="26">
        <v>16</v>
      </c>
      <c r="Z483" s="26">
        <v>88</v>
      </c>
      <c r="AA483" s="26">
        <v>0</v>
      </c>
      <c r="AB483" s="26">
        <v>0</v>
      </c>
      <c r="AC483" s="26">
        <v>0</v>
      </c>
    </row>
    <row r="484" spans="3:29" x14ac:dyDescent="0.2">
      <c r="C484" s="34" t="b">
        <f t="shared" si="48"/>
        <v>1</v>
      </c>
      <c r="D484" s="34" t="b">
        <f t="shared" si="48"/>
        <v>1</v>
      </c>
      <c r="E484" s="34" t="b">
        <f t="shared" si="48"/>
        <v>1</v>
      </c>
      <c r="F484" s="34" t="b">
        <f t="shared" si="49"/>
        <v>1</v>
      </c>
      <c r="G484" s="34" t="b">
        <f t="shared" si="49"/>
        <v>0</v>
      </c>
      <c r="H484" s="34" t="b">
        <f t="shared" si="44"/>
        <v>1</v>
      </c>
      <c r="I484" s="34" t="b">
        <f t="shared" si="45"/>
        <v>1</v>
      </c>
      <c r="J484" s="34" t="b">
        <f t="shared" si="46"/>
        <v>1</v>
      </c>
      <c r="K484" s="34" t="b">
        <f t="shared" si="47"/>
        <v>1</v>
      </c>
      <c r="L484" s="26">
        <v>1</v>
      </c>
      <c r="M484" s="26">
        <v>1</v>
      </c>
      <c r="N484" s="26">
        <v>1</v>
      </c>
      <c r="O484" s="26">
        <v>1</v>
      </c>
      <c r="P484" s="26">
        <v>1</v>
      </c>
      <c r="Q484" s="26">
        <v>1</v>
      </c>
      <c r="R484" s="26">
        <v>1</v>
      </c>
      <c r="S484" s="26">
        <v>1</v>
      </c>
      <c r="T484" s="26">
        <v>1</v>
      </c>
      <c r="U484" s="26">
        <v>1</v>
      </c>
      <c r="V484" s="26">
        <v>1</v>
      </c>
      <c r="W484" s="26">
        <v>1</v>
      </c>
      <c r="X484" s="26">
        <v>0</v>
      </c>
      <c r="Y484" s="26">
        <v>16</v>
      </c>
      <c r="Z484" s="26">
        <v>89</v>
      </c>
      <c r="AA484" s="26">
        <v>1</v>
      </c>
      <c r="AB484" s="26">
        <v>1</v>
      </c>
      <c r="AC484" s="26">
        <v>1</v>
      </c>
    </row>
    <row r="485" spans="3:29" x14ac:dyDescent="0.2">
      <c r="C485" s="34" t="b">
        <f t="shared" si="48"/>
        <v>0</v>
      </c>
      <c r="D485" s="34" t="b">
        <f t="shared" si="48"/>
        <v>0</v>
      </c>
      <c r="E485" s="34" t="b">
        <f t="shared" si="48"/>
        <v>0</v>
      </c>
      <c r="F485" s="34" t="b">
        <f t="shared" si="49"/>
        <v>0</v>
      </c>
      <c r="G485" s="34" t="b">
        <f t="shared" si="49"/>
        <v>0</v>
      </c>
      <c r="H485" s="34" t="b">
        <f t="shared" si="44"/>
        <v>0</v>
      </c>
      <c r="I485" s="34" t="b">
        <f t="shared" si="45"/>
        <v>0</v>
      </c>
      <c r="J485" s="34" t="b">
        <f t="shared" si="46"/>
        <v>0</v>
      </c>
      <c r="K485" s="34" t="b">
        <f t="shared" si="47"/>
        <v>0</v>
      </c>
      <c r="L485" s="26">
        <v>0</v>
      </c>
      <c r="M485" s="26">
        <v>0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>
        <v>0</v>
      </c>
      <c r="X485" s="26">
        <v>0</v>
      </c>
      <c r="Y485" s="26">
        <v>16</v>
      </c>
      <c r="Z485" s="26">
        <v>90</v>
      </c>
      <c r="AA485" s="26">
        <v>0</v>
      </c>
      <c r="AB485" s="26">
        <v>0</v>
      </c>
      <c r="AC485" s="26">
        <v>0</v>
      </c>
    </row>
    <row r="486" spans="3:29" x14ac:dyDescent="0.2">
      <c r="C486" s="34" t="b">
        <f t="shared" si="48"/>
        <v>1</v>
      </c>
      <c r="D486" s="34" t="b">
        <f t="shared" si="48"/>
        <v>1</v>
      </c>
      <c r="E486" s="34" t="b">
        <f t="shared" si="48"/>
        <v>1</v>
      </c>
      <c r="F486" s="34" t="b">
        <f t="shared" si="49"/>
        <v>1</v>
      </c>
      <c r="G486" s="34" t="b">
        <f t="shared" si="49"/>
        <v>0</v>
      </c>
      <c r="H486" s="34" t="b">
        <f t="shared" si="44"/>
        <v>0</v>
      </c>
      <c r="I486" s="34" t="b">
        <f t="shared" si="45"/>
        <v>1</v>
      </c>
      <c r="J486" s="34" t="b">
        <f t="shared" si="46"/>
        <v>1</v>
      </c>
      <c r="K486" s="34" t="b">
        <f t="shared" si="47"/>
        <v>1</v>
      </c>
      <c r="L486" s="26">
        <v>1</v>
      </c>
      <c r="M486" s="26">
        <v>1</v>
      </c>
      <c r="N486" s="26">
        <v>1</v>
      </c>
      <c r="O486" s="26">
        <v>1</v>
      </c>
      <c r="P486" s="26">
        <v>1</v>
      </c>
      <c r="Q486" s="26">
        <v>0</v>
      </c>
      <c r="R486" s="26">
        <v>1</v>
      </c>
      <c r="S486" s="26">
        <v>1</v>
      </c>
      <c r="T486" s="26">
        <v>0</v>
      </c>
      <c r="U486" s="26">
        <v>1</v>
      </c>
      <c r="V486" s="26">
        <v>1</v>
      </c>
      <c r="W486" s="26">
        <v>1</v>
      </c>
      <c r="X486" s="26">
        <v>0</v>
      </c>
      <c r="Y486" s="26">
        <v>16</v>
      </c>
      <c r="Z486" s="26">
        <v>91</v>
      </c>
      <c r="AA486" s="26">
        <v>1</v>
      </c>
      <c r="AB486" s="26">
        <v>0</v>
      </c>
      <c r="AC486" s="26">
        <v>0</v>
      </c>
    </row>
    <row r="487" spans="3:29" x14ac:dyDescent="0.2">
      <c r="C487" s="34" t="b">
        <f t="shared" si="48"/>
        <v>1</v>
      </c>
      <c r="D487" s="34" t="b">
        <f t="shared" si="48"/>
        <v>1</v>
      </c>
      <c r="E487" s="34" t="b">
        <f t="shared" si="48"/>
        <v>1</v>
      </c>
      <c r="F487" s="34" t="b">
        <f t="shared" si="49"/>
        <v>1</v>
      </c>
      <c r="G487" s="34" t="b">
        <f t="shared" si="49"/>
        <v>0</v>
      </c>
      <c r="H487" s="34" t="b">
        <f t="shared" si="44"/>
        <v>1</v>
      </c>
      <c r="I487" s="34" t="b">
        <f t="shared" si="45"/>
        <v>1</v>
      </c>
      <c r="J487" s="34" t="b">
        <f t="shared" si="46"/>
        <v>1</v>
      </c>
      <c r="K487" s="34" t="b">
        <f t="shared" si="47"/>
        <v>1</v>
      </c>
      <c r="L487" s="26">
        <v>1</v>
      </c>
      <c r="M487" s="26">
        <v>1</v>
      </c>
      <c r="N487" s="26">
        <v>1</v>
      </c>
      <c r="O487" s="26">
        <v>1</v>
      </c>
      <c r="P487" s="26">
        <v>1</v>
      </c>
      <c r="Q487" s="26">
        <v>1</v>
      </c>
      <c r="R487" s="26">
        <v>0</v>
      </c>
      <c r="S487" s="26">
        <v>1</v>
      </c>
      <c r="T487" s="26">
        <v>0</v>
      </c>
      <c r="U487" s="26">
        <v>1</v>
      </c>
      <c r="V487" s="26">
        <v>1</v>
      </c>
      <c r="W487" s="26">
        <v>1</v>
      </c>
      <c r="X487" s="26">
        <v>0</v>
      </c>
      <c r="Y487" s="26">
        <v>16</v>
      </c>
      <c r="Z487" s="26">
        <v>92</v>
      </c>
      <c r="AA487" s="26">
        <v>1</v>
      </c>
      <c r="AB487" s="26">
        <v>1</v>
      </c>
      <c r="AC487" s="26">
        <v>1</v>
      </c>
    </row>
    <row r="488" spans="3:29" x14ac:dyDescent="0.2">
      <c r="C488" s="34" t="b">
        <f t="shared" si="48"/>
        <v>0</v>
      </c>
      <c r="D488" s="34" t="b">
        <f t="shared" si="48"/>
        <v>0</v>
      </c>
      <c r="E488" s="34" t="b">
        <f t="shared" si="48"/>
        <v>0</v>
      </c>
      <c r="F488" s="34" t="b">
        <f t="shared" si="49"/>
        <v>0</v>
      </c>
      <c r="G488" s="34" t="b">
        <f t="shared" si="49"/>
        <v>0</v>
      </c>
      <c r="H488" s="34" t="b">
        <f t="shared" si="44"/>
        <v>0</v>
      </c>
      <c r="I488" s="34" t="b">
        <f t="shared" si="45"/>
        <v>0</v>
      </c>
      <c r="J488" s="34" t="b">
        <f t="shared" si="46"/>
        <v>0</v>
      </c>
      <c r="K488" s="34" t="b">
        <f t="shared" si="47"/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>
        <v>16</v>
      </c>
      <c r="Z488" s="26">
        <v>93</v>
      </c>
      <c r="AA488" s="26">
        <v>0</v>
      </c>
      <c r="AB488" s="26">
        <v>0</v>
      </c>
      <c r="AC488" s="26">
        <v>0</v>
      </c>
    </row>
    <row r="489" spans="3:29" x14ac:dyDescent="0.2">
      <c r="C489" s="34" t="b">
        <f t="shared" si="48"/>
        <v>0</v>
      </c>
      <c r="D489" s="34" t="b">
        <f t="shared" si="48"/>
        <v>0</v>
      </c>
      <c r="E489" s="34" t="b">
        <f t="shared" si="48"/>
        <v>0</v>
      </c>
      <c r="F489" s="34" t="b">
        <f t="shared" si="49"/>
        <v>0</v>
      </c>
      <c r="G489" s="34" t="b">
        <f t="shared" si="49"/>
        <v>0</v>
      </c>
      <c r="H489" s="34" t="b">
        <f t="shared" si="44"/>
        <v>0</v>
      </c>
      <c r="I489" s="34" t="b">
        <f t="shared" si="45"/>
        <v>0</v>
      </c>
      <c r="J489" s="34" t="b">
        <f t="shared" si="46"/>
        <v>0</v>
      </c>
      <c r="K489" s="34" t="b">
        <f t="shared" si="47"/>
        <v>0</v>
      </c>
      <c r="L489" s="26">
        <v>0</v>
      </c>
      <c r="M489" s="26">
        <v>0</v>
      </c>
      <c r="N489" s="26">
        <v>0</v>
      </c>
      <c r="O489" s="26">
        <v>0</v>
      </c>
      <c r="P489" s="26">
        <v>0</v>
      </c>
      <c r="Q489" s="26">
        <v>0</v>
      </c>
      <c r="R489" s="26">
        <v>0</v>
      </c>
      <c r="S489" s="26">
        <v>0</v>
      </c>
      <c r="T489" s="26">
        <v>0</v>
      </c>
      <c r="U489" s="26">
        <v>0</v>
      </c>
      <c r="V489" s="26">
        <v>0</v>
      </c>
      <c r="W489" s="26">
        <v>0</v>
      </c>
      <c r="X489" s="26">
        <v>0</v>
      </c>
      <c r="Y489" s="26">
        <v>16</v>
      </c>
      <c r="Z489" s="26">
        <v>94</v>
      </c>
      <c r="AA489" s="26">
        <v>0</v>
      </c>
      <c r="AB489" s="26">
        <v>0</v>
      </c>
      <c r="AC489" s="26">
        <v>0</v>
      </c>
    </row>
    <row r="490" spans="3:29" x14ac:dyDescent="0.2">
      <c r="C490" s="34" t="b">
        <f t="shared" si="48"/>
        <v>0</v>
      </c>
      <c r="D490" s="34" t="b">
        <f t="shared" si="48"/>
        <v>0</v>
      </c>
      <c r="E490" s="34" t="b">
        <f t="shared" si="48"/>
        <v>0</v>
      </c>
      <c r="F490" s="34" t="b">
        <f t="shared" si="49"/>
        <v>0</v>
      </c>
      <c r="G490" s="34" t="b">
        <f t="shared" si="49"/>
        <v>0</v>
      </c>
      <c r="H490" s="34" t="b">
        <f t="shared" si="44"/>
        <v>0</v>
      </c>
      <c r="I490" s="34" t="b">
        <f t="shared" si="45"/>
        <v>0</v>
      </c>
      <c r="J490" s="34" t="b">
        <f t="shared" si="46"/>
        <v>0</v>
      </c>
      <c r="K490" s="34" t="b">
        <f t="shared" si="47"/>
        <v>0</v>
      </c>
      <c r="L490" s="26">
        <v>0</v>
      </c>
      <c r="M490" s="26">
        <v>0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>
        <v>16</v>
      </c>
      <c r="Z490" s="26">
        <v>95</v>
      </c>
      <c r="AA490" s="26">
        <v>0</v>
      </c>
      <c r="AB490" s="26">
        <v>0</v>
      </c>
      <c r="AC490" s="26">
        <v>0</v>
      </c>
    </row>
    <row r="491" spans="3:29" x14ac:dyDescent="0.2">
      <c r="C491" s="34" t="b">
        <f t="shared" si="48"/>
        <v>1</v>
      </c>
      <c r="D491" s="34" t="b">
        <f t="shared" si="48"/>
        <v>1</v>
      </c>
      <c r="E491" s="34" t="b">
        <f t="shared" si="48"/>
        <v>1</v>
      </c>
      <c r="F491" s="34" t="b">
        <f t="shared" si="49"/>
        <v>1</v>
      </c>
      <c r="G491" s="34" t="b">
        <f t="shared" si="49"/>
        <v>0</v>
      </c>
      <c r="H491" s="34" t="b">
        <f t="shared" si="44"/>
        <v>1</v>
      </c>
      <c r="I491" s="34" t="b">
        <f t="shared" si="45"/>
        <v>1</v>
      </c>
      <c r="J491" s="34" t="b">
        <f t="shared" si="46"/>
        <v>1</v>
      </c>
      <c r="K491" s="34" t="b">
        <f t="shared" si="47"/>
        <v>1</v>
      </c>
      <c r="L491" s="26">
        <v>1</v>
      </c>
      <c r="M491" s="26">
        <v>1</v>
      </c>
      <c r="N491" s="26">
        <v>1</v>
      </c>
      <c r="O491" s="26">
        <v>1</v>
      </c>
      <c r="P491" s="26">
        <v>1</v>
      </c>
      <c r="Q491" s="26">
        <v>1</v>
      </c>
      <c r="R491" s="26">
        <v>1</v>
      </c>
      <c r="S491" s="26">
        <v>1</v>
      </c>
      <c r="T491" s="26">
        <v>1</v>
      </c>
      <c r="U491" s="26">
        <v>1</v>
      </c>
      <c r="V491" s="26">
        <v>1</v>
      </c>
      <c r="W491" s="26">
        <v>1</v>
      </c>
      <c r="X491" s="26">
        <v>0</v>
      </c>
      <c r="Y491" s="26">
        <v>16</v>
      </c>
      <c r="Z491" s="26">
        <v>96</v>
      </c>
      <c r="AA491" s="26">
        <v>1</v>
      </c>
      <c r="AB491" s="26">
        <v>1</v>
      </c>
      <c r="AC491" s="26">
        <v>1</v>
      </c>
    </row>
    <row r="492" spans="3:29" x14ac:dyDescent="0.2">
      <c r="C492" s="34" t="b">
        <f t="shared" si="48"/>
        <v>1</v>
      </c>
      <c r="D492" s="34" t="b">
        <f t="shared" si="48"/>
        <v>1</v>
      </c>
      <c r="E492" s="34" t="b">
        <f t="shared" si="48"/>
        <v>1</v>
      </c>
      <c r="F492" s="34" t="b">
        <f t="shared" si="49"/>
        <v>1</v>
      </c>
      <c r="G492" s="34" t="b">
        <f t="shared" si="49"/>
        <v>0</v>
      </c>
      <c r="H492" s="34" t="b">
        <f t="shared" si="44"/>
        <v>1</v>
      </c>
      <c r="I492" s="34" t="b">
        <f t="shared" si="45"/>
        <v>1</v>
      </c>
      <c r="J492" s="34" t="b">
        <f t="shared" si="46"/>
        <v>0</v>
      </c>
      <c r="K492" s="34" t="b">
        <f t="shared" si="47"/>
        <v>1</v>
      </c>
      <c r="L492" s="26">
        <v>1</v>
      </c>
      <c r="M492" s="26">
        <v>1</v>
      </c>
      <c r="N492" s="26">
        <v>1</v>
      </c>
      <c r="O492" s="26">
        <v>1</v>
      </c>
      <c r="P492" s="26">
        <v>0</v>
      </c>
      <c r="Q492" s="26">
        <v>1</v>
      </c>
      <c r="R492" s="26">
        <v>0</v>
      </c>
      <c r="S492" s="26">
        <v>0</v>
      </c>
      <c r="T492" s="26">
        <v>1</v>
      </c>
      <c r="U492" s="26">
        <v>0</v>
      </c>
      <c r="V492" s="26">
        <v>0</v>
      </c>
      <c r="W492" s="26">
        <v>1</v>
      </c>
      <c r="X492" s="26">
        <v>0</v>
      </c>
      <c r="Y492" s="26">
        <v>16</v>
      </c>
      <c r="Z492" s="26">
        <v>97</v>
      </c>
      <c r="AA492" s="26">
        <v>1</v>
      </c>
      <c r="AB492" s="26">
        <v>1</v>
      </c>
      <c r="AC492" s="26">
        <v>1</v>
      </c>
    </row>
    <row r="493" spans="3:29" x14ac:dyDescent="0.2">
      <c r="C493" s="34" t="b">
        <f t="shared" si="48"/>
        <v>0</v>
      </c>
      <c r="D493" s="34" t="b">
        <f t="shared" si="48"/>
        <v>0</v>
      </c>
      <c r="E493" s="34" t="b">
        <f t="shared" si="48"/>
        <v>0</v>
      </c>
      <c r="F493" s="34" t="b">
        <f t="shared" si="49"/>
        <v>0</v>
      </c>
      <c r="G493" s="34" t="b">
        <f t="shared" si="49"/>
        <v>0</v>
      </c>
      <c r="H493" s="34" t="b">
        <f t="shared" si="44"/>
        <v>0</v>
      </c>
      <c r="I493" s="34" t="b">
        <f t="shared" si="45"/>
        <v>0</v>
      </c>
      <c r="J493" s="34" t="b">
        <f t="shared" si="46"/>
        <v>0</v>
      </c>
      <c r="K493" s="34" t="b">
        <f t="shared" si="47"/>
        <v>0</v>
      </c>
      <c r="L493" s="26">
        <v>0</v>
      </c>
      <c r="M493" s="26">
        <v>0</v>
      </c>
      <c r="N493" s="26">
        <v>0</v>
      </c>
      <c r="O493" s="26">
        <v>0</v>
      </c>
      <c r="P493" s="26">
        <v>0</v>
      </c>
      <c r="Q493" s="26">
        <v>0</v>
      </c>
      <c r="R493" s="26">
        <v>0</v>
      </c>
      <c r="S493" s="26">
        <v>0</v>
      </c>
      <c r="T493" s="26">
        <v>0</v>
      </c>
      <c r="U493" s="26">
        <v>0</v>
      </c>
      <c r="V493" s="26">
        <v>0</v>
      </c>
      <c r="W493" s="26">
        <v>0</v>
      </c>
      <c r="X493" s="26">
        <v>0</v>
      </c>
      <c r="Y493" s="26">
        <v>16</v>
      </c>
      <c r="Z493" s="26">
        <v>98</v>
      </c>
      <c r="AA493" s="26">
        <v>0</v>
      </c>
      <c r="AB493" s="26">
        <v>0</v>
      </c>
      <c r="AC493" s="26">
        <v>0</v>
      </c>
    </row>
    <row r="494" spans="3:29" x14ac:dyDescent="0.2">
      <c r="C494" s="34" t="b">
        <f t="shared" si="48"/>
        <v>1</v>
      </c>
      <c r="D494" s="34" t="b">
        <f t="shared" si="48"/>
        <v>1</v>
      </c>
      <c r="E494" s="34" t="b">
        <f t="shared" si="48"/>
        <v>1</v>
      </c>
      <c r="F494" s="34" t="b">
        <f t="shared" si="49"/>
        <v>1</v>
      </c>
      <c r="G494" s="34" t="b">
        <f t="shared" si="49"/>
        <v>0</v>
      </c>
      <c r="H494" s="34" t="b">
        <f t="shared" si="44"/>
        <v>1</v>
      </c>
      <c r="I494" s="34" t="b">
        <f t="shared" si="45"/>
        <v>1</v>
      </c>
      <c r="J494" s="34" t="b">
        <f t="shared" si="46"/>
        <v>1</v>
      </c>
      <c r="K494" s="34" t="b">
        <f t="shared" si="47"/>
        <v>1</v>
      </c>
      <c r="L494" s="26">
        <v>1</v>
      </c>
      <c r="M494" s="26">
        <v>1</v>
      </c>
      <c r="N494" s="26">
        <v>1</v>
      </c>
      <c r="O494" s="26">
        <v>1</v>
      </c>
      <c r="P494" s="26">
        <v>1</v>
      </c>
      <c r="Q494" s="26">
        <v>1</v>
      </c>
      <c r="R494" s="26">
        <v>1</v>
      </c>
      <c r="S494" s="26">
        <v>1</v>
      </c>
      <c r="T494" s="26">
        <v>1</v>
      </c>
      <c r="U494" s="26">
        <v>1</v>
      </c>
      <c r="V494" s="26">
        <v>1</v>
      </c>
      <c r="W494" s="26">
        <v>1</v>
      </c>
      <c r="X494" s="26">
        <v>0</v>
      </c>
      <c r="Y494" s="26">
        <v>16</v>
      </c>
      <c r="Z494" s="26">
        <v>99</v>
      </c>
      <c r="AA494" s="26">
        <v>1</v>
      </c>
      <c r="AB494" s="26">
        <v>1</v>
      </c>
      <c r="AC494" s="26">
        <v>1</v>
      </c>
    </row>
    <row r="495" spans="3:29" x14ac:dyDescent="0.2">
      <c r="C495" s="34" t="b">
        <f t="shared" si="48"/>
        <v>0</v>
      </c>
      <c r="D495" s="34" t="b">
        <f t="shared" si="48"/>
        <v>0</v>
      </c>
      <c r="E495" s="34" t="b">
        <f t="shared" si="48"/>
        <v>0</v>
      </c>
      <c r="F495" s="34" t="b">
        <f t="shared" si="49"/>
        <v>0</v>
      </c>
      <c r="G495" s="34" t="b">
        <f t="shared" si="49"/>
        <v>0</v>
      </c>
      <c r="H495" s="34" t="b">
        <f t="shared" si="44"/>
        <v>0</v>
      </c>
      <c r="I495" s="34" t="b">
        <f t="shared" si="45"/>
        <v>0</v>
      </c>
      <c r="J495" s="34" t="b">
        <f t="shared" si="46"/>
        <v>0</v>
      </c>
      <c r="K495" s="34" t="b">
        <f t="shared" si="47"/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>
        <v>16</v>
      </c>
      <c r="Z495" s="26">
        <v>100</v>
      </c>
      <c r="AA495" s="26">
        <v>0</v>
      </c>
      <c r="AB495" s="26">
        <v>0</v>
      </c>
      <c r="AC495" s="26">
        <v>0</v>
      </c>
    </row>
    <row r="496" spans="3:29" x14ac:dyDescent="0.2">
      <c r="C496" s="34" t="b">
        <f t="shared" si="48"/>
        <v>1</v>
      </c>
      <c r="D496" s="34" t="b">
        <f t="shared" si="48"/>
        <v>1</v>
      </c>
      <c r="E496" s="34" t="b">
        <f t="shared" si="48"/>
        <v>1</v>
      </c>
      <c r="F496" s="34" t="b">
        <f t="shared" si="49"/>
        <v>1</v>
      </c>
      <c r="G496" s="34" t="b">
        <f t="shared" si="49"/>
        <v>0</v>
      </c>
      <c r="H496" s="34" t="b">
        <f t="shared" si="44"/>
        <v>0</v>
      </c>
      <c r="I496" s="34" t="b">
        <f t="shared" si="45"/>
        <v>1</v>
      </c>
      <c r="J496" s="34" t="b">
        <f t="shared" si="46"/>
        <v>1</v>
      </c>
      <c r="K496" s="34" t="b">
        <f t="shared" si="47"/>
        <v>1</v>
      </c>
      <c r="L496" s="26">
        <v>1</v>
      </c>
      <c r="M496" s="26">
        <v>1</v>
      </c>
      <c r="N496" s="26">
        <v>1</v>
      </c>
      <c r="O496" s="26">
        <v>1</v>
      </c>
      <c r="P496" s="26">
        <v>1</v>
      </c>
      <c r="Q496" s="26">
        <v>0</v>
      </c>
      <c r="R496" s="26">
        <v>1</v>
      </c>
      <c r="S496" s="26">
        <v>1</v>
      </c>
      <c r="T496" s="26">
        <v>0</v>
      </c>
      <c r="U496" s="26">
        <v>1</v>
      </c>
      <c r="V496" s="26">
        <v>1</v>
      </c>
      <c r="W496" s="26">
        <v>1</v>
      </c>
      <c r="X496" s="26">
        <v>0</v>
      </c>
      <c r="Y496" s="26">
        <v>16</v>
      </c>
      <c r="Z496" s="26">
        <v>101</v>
      </c>
      <c r="AA496" s="26">
        <v>1</v>
      </c>
      <c r="AB496" s="26">
        <v>0</v>
      </c>
      <c r="AC496" s="26">
        <v>0</v>
      </c>
    </row>
    <row r="497" spans="3:29" x14ac:dyDescent="0.2">
      <c r="C497" s="34" t="b">
        <f t="shared" si="48"/>
        <v>0</v>
      </c>
      <c r="D497" s="34" t="b">
        <f t="shared" si="48"/>
        <v>0</v>
      </c>
      <c r="E497" s="34" t="b">
        <f t="shared" si="48"/>
        <v>0</v>
      </c>
      <c r="F497" s="34" t="b">
        <f t="shared" si="49"/>
        <v>0</v>
      </c>
      <c r="G497" s="34" t="b">
        <f t="shared" si="49"/>
        <v>0</v>
      </c>
      <c r="H497" s="34" t="b">
        <f t="shared" si="44"/>
        <v>0</v>
      </c>
      <c r="I497" s="34" t="b">
        <f t="shared" si="45"/>
        <v>0</v>
      </c>
      <c r="J497" s="34" t="b">
        <f t="shared" si="46"/>
        <v>0</v>
      </c>
      <c r="K497" s="34" t="b">
        <f t="shared" si="47"/>
        <v>0</v>
      </c>
      <c r="L497" s="26">
        <v>0</v>
      </c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>
        <v>0</v>
      </c>
      <c r="X497" s="26">
        <v>0</v>
      </c>
      <c r="Y497" s="26">
        <v>16</v>
      </c>
      <c r="Z497" s="26">
        <v>102</v>
      </c>
      <c r="AA497" s="26">
        <v>0</v>
      </c>
      <c r="AB497" s="26">
        <v>0</v>
      </c>
      <c r="AC497" s="26">
        <v>0</v>
      </c>
    </row>
    <row r="498" spans="3:29" x14ac:dyDescent="0.2">
      <c r="C498" s="34" t="b">
        <f t="shared" si="48"/>
        <v>1</v>
      </c>
      <c r="D498" s="34" t="b">
        <f t="shared" si="48"/>
        <v>1</v>
      </c>
      <c r="E498" s="34" t="b">
        <f t="shared" si="48"/>
        <v>1</v>
      </c>
      <c r="F498" s="34" t="b">
        <f t="shared" si="49"/>
        <v>1</v>
      </c>
      <c r="G498" s="34" t="b">
        <f t="shared" si="49"/>
        <v>0</v>
      </c>
      <c r="H498" s="34" t="b">
        <f t="shared" si="44"/>
        <v>1</v>
      </c>
      <c r="I498" s="34" t="b">
        <f t="shared" si="45"/>
        <v>1</v>
      </c>
      <c r="J498" s="34" t="b">
        <f t="shared" si="46"/>
        <v>1</v>
      </c>
      <c r="K498" s="34" t="b">
        <f t="shared" si="47"/>
        <v>1</v>
      </c>
      <c r="L498" s="26">
        <v>1</v>
      </c>
      <c r="M498" s="26">
        <v>1</v>
      </c>
      <c r="N498" s="26">
        <v>1</v>
      </c>
      <c r="O498" s="26">
        <v>1</v>
      </c>
      <c r="P498" s="26">
        <v>1</v>
      </c>
      <c r="Q498" s="26">
        <v>1</v>
      </c>
      <c r="R498" s="26">
        <v>1</v>
      </c>
      <c r="S498" s="26">
        <v>1</v>
      </c>
      <c r="T498" s="26">
        <v>1</v>
      </c>
      <c r="U498" s="26">
        <v>1</v>
      </c>
      <c r="V498" s="26">
        <v>1</v>
      </c>
      <c r="W498" s="26">
        <v>1</v>
      </c>
      <c r="X498" s="26">
        <v>0</v>
      </c>
      <c r="Y498" s="26">
        <v>16</v>
      </c>
      <c r="Z498" s="26">
        <v>103</v>
      </c>
      <c r="AA498" s="26">
        <v>1</v>
      </c>
      <c r="AB498" s="26">
        <v>1</v>
      </c>
      <c r="AC498" s="26">
        <v>1</v>
      </c>
    </row>
    <row r="499" spans="3:29" x14ac:dyDescent="0.2">
      <c r="C499" s="34" t="b">
        <f t="shared" si="48"/>
        <v>0</v>
      </c>
      <c r="D499" s="34" t="b">
        <f t="shared" si="48"/>
        <v>0</v>
      </c>
      <c r="E499" s="34" t="b">
        <f t="shared" si="48"/>
        <v>0</v>
      </c>
      <c r="F499" s="34" t="b">
        <f t="shared" si="49"/>
        <v>0</v>
      </c>
      <c r="G499" s="34" t="b">
        <f t="shared" si="49"/>
        <v>0</v>
      </c>
      <c r="H499" s="34" t="b">
        <f t="shared" si="44"/>
        <v>0</v>
      </c>
      <c r="I499" s="34" t="b">
        <f t="shared" si="45"/>
        <v>0</v>
      </c>
      <c r="J499" s="34" t="b">
        <f t="shared" si="46"/>
        <v>0</v>
      </c>
      <c r="K499" s="34" t="b">
        <f t="shared" si="47"/>
        <v>0</v>
      </c>
      <c r="L499" s="26">
        <v>0</v>
      </c>
      <c r="M499" s="26">
        <v>0</v>
      </c>
      <c r="N499" s="26">
        <v>0</v>
      </c>
      <c r="O499" s="26">
        <v>0</v>
      </c>
      <c r="P499" s="26">
        <v>0</v>
      </c>
      <c r="Q499" s="26">
        <v>0</v>
      </c>
      <c r="R499" s="26">
        <v>0</v>
      </c>
      <c r="S499" s="26">
        <v>0</v>
      </c>
      <c r="T499" s="26">
        <v>0</v>
      </c>
      <c r="U499" s="26">
        <v>0</v>
      </c>
      <c r="V499" s="26">
        <v>0</v>
      </c>
      <c r="W499" s="26">
        <v>0</v>
      </c>
      <c r="X499" s="26">
        <v>0</v>
      </c>
      <c r="Y499" s="26">
        <v>16</v>
      </c>
      <c r="Z499" s="26">
        <v>104</v>
      </c>
      <c r="AA499" s="26">
        <v>0</v>
      </c>
      <c r="AB499" s="26">
        <v>0</v>
      </c>
      <c r="AC499" s="26">
        <v>0</v>
      </c>
    </row>
    <row r="500" spans="3:29" x14ac:dyDescent="0.2">
      <c r="C500" s="34" t="b">
        <f t="shared" si="48"/>
        <v>1</v>
      </c>
      <c r="D500" s="34" t="b">
        <f t="shared" si="48"/>
        <v>1</v>
      </c>
      <c r="E500" s="34" t="b">
        <f t="shared" si="48"/>
        <v>1</v>
      </c>
      <c r="F500" s="34" t="b">
        <f t="shared" si="49"/>
        <v>1</v>
      </c>
      <c r="G500" s="34" t="b">
        <f t="shared" si="49"/>
        <v>0</v>
      </c>
      <c r="H500" s="34" t="b">
        <f t="shared" si="44"/>
        <v>1</v>
      </c>
      <c r="I500" s="34" t="b">
        <f t="shared" si="45"/>
        <v>1</v>
      </c>
      <c r="J500" s="34" t="b">
        <f t="shared" si="46"/>
        <v>1</v>
      </c>
      <c r="K500" s="34" t="b">
        <f t="shared" si="47"/>
        <v>1</v>
      </c>
      <c r="L500" s="26">
        <v>1</v>
      </c>
      <c r="M500" s="26">
        <v>1</v>
      </c>
      <c r="N500" s="26">
        <v>1</v>
      </c>
      <c r="O500" s="26">
        <v>1</v>
      </c>
      <c r="P500" s="26">
        <v>1</v>
      </c>
      <c r="Q500" s="26">
        <v>1</v>
      </c>
      <c r="R500" s="26">
        <v>1</v>
      </c>
      <c r="S500" s="26">
        <v>1</v>
      </c>
      <c r="T500" s="26">
        <v>1</v>
      </c>
      <c r="U500" s="26">
        <v>1</v>
      </c>
      <c r="V500" s="26">
        <v>1</v>
      </c>
      <c r="W500" s="26">
        <v>1</v>
      </c>
      <c r="X500" s="26">
        <v>0</v>
      </c>
      <c r="Y500" s="26">
        <v>16</v>
      </c>
      <c r="Z500" s="26">
        <v>105</v>
      </c>
      <c r="AA500" s="26">
        <v>1</v>
      </c>
      <c r="AB500" s="26">
        <v>1</v>
      </c>
      <c r="AC500" s="26">
        <v>1</v>
      </c>
    </row>
    <row r="501" spans="3:29" x14ac:dyDescent="0.2">
      <c r="C501" s="34" t="b">
        <f t="shared" si="48"/>
        <v>0</v>
      </c>
      <c r="D501" s="34" t="b">
        <f t="shared" si="48"/>
        <v>0</v>
      </c>
      <c r="E501" s="34" t="b">
        <f t="shared" si="48"/>
        <v>0</v>
      </c>
      <c r="F501" s="34" t="b">
        <f t="shared" si="49"/>
        <v>0</v>
      </c>
      <c r="G501" s="34" t="b">
        <f t="shared" si="49"/>
        <v>0</v>
      </c>
      <c r="H501" s="34" t="b">
        <f t="shared" si="44"/>
        <v>0</v>
      </c>
      <c r="I501" s="34" t="b">
        <f t="shared" si="45"/>
        <v>0</v>
      </c>
      <c r="J501" s="34" t="b">
        <f t="shared" si="46"/>
        <v>0</v>
      </c>
      <c r="K501" s="34" t="b">
        <f t="shared" si="47"/>
        <v>0</v>
      </c>
      <c r="L501" s="26">
        <v>0</v>
      </c>
      <c r="M501" s="26">
        <v>0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0</v>
      </c>
      <c r="Y501" s="26">
        <v>16</v>
      </c>
      <c r="Z501" s="26">
        <v>106</v>
      </c>
      <c r="AA501" s="26">
        <v>0</v>
      </c>
      <c r="AB501" s="26">
        <v>0</v>
      </c>
      <c r="AC501" s="26">
        <v>0</v>
      </c>
    </row>
    <row r="502" spans="3:29" x14ac:dyDescent="0.2">
      <c r="C502" s="34" t="b">
        <f t="shared" si="48"/>
        <v>0</v>
      </c>
      <c r="D502" s="34" t="b">
        <f t="shared" si="48"/>
        <v>0</v>
      </c>
      <c r="E502" s="34" t="b">
        <f t="shared" si="48"/>
        <v>0</v>
      </c>
      <c r="F502" s="34" t="b">
        <f t="shared" si="49"/>
        <v>0</v>
      </c>
      <c r="G502" s="34" t="b">
        <f t="shared" si="49"/>
        <v>0</v>
      </c>
      <c r="H502" s="34" t="b">
        <f t="shared" si="44"/>
        <v>0</v>
      </c>
      <c r="I502" s="34" t="b">
        <f t="shared" si="45"/>
        <v>0</v>
      </c>
      <c r="J502" s="34" t="b">
        <f t="shared" si="46"/>
        <v>0</v>
      </c>
      <c r="K502" s="34" t="b">
        <f t="shared" si="47"/>
        <v>0</v>
      </c>
      <c r="L502" s="26">
        <v>0</v>
      </c>
      <c r="M502" s="26">
        <v>0</v>
      </c>
      <c r="N502" s="26">
        <v>0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0</v>
      </c>
      <c r="W502" s="26">
        <v>0</v>
      </c>
      <c r="X502" s="26">
        <v>0</v>
      </c>
      <c r="Y502" s="26">
        <v>16</v>
      </c>
      <c r="Z502" s="26">
        <v>107</v>
      </c>
      <c r="AA502" s="26">
        <v>0</v>
      </c>
      <c r="AB502" s="26">
        <v>0</v>
      </c>
      <c r="AC502" s="26">
        <v>0</v>
      </c>
    </row>
    <row r="503" spans="3:29" x14ac:dyDescent="0.2">
      <c r="C503" s="34" t="b">
        <f t="shared" si="48"/>
        <v>0</v>
      </c>
      <c r="D503" s="34" t="b">
        <f t="shared" si="48"/>
        <v>0</v>
      </c>
      <c r="E503" s="34" t="b">
        <f t="shared" si="48"/>
        <v>0</v>
      </c>
      <c r="F503" s="34" t="b">
        <f t="shared" si="49"/>
        <v>0</v>
      </c>
      <c r="G503" s="34" t="b">
        <f t="shared" si="49"/>
        <v>0</v>
      </c>
      <c r="H503" s="34" t="b">
        <f t="shared" si="44"/>
        <v>0</v>
      </c>
      <c r="I503" s="34" t="b">
        <f t="shared" si="45"/>
        <v>0</v>
      </c>
      <c r="J503" s="34" t="b">
        <f t="shared" si="46"/>
        <v>0</v>
      </c>
      <c r="K503" s="34" t="b">
        <f t="shared" si="47"/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  <c r="X503" s="26">
        <v>0</v>
      </c>
      <c r="Y503" s="26">
        <v>16</v>
      </c>
      <c r="Z503" s="26">
        <v>108</v>
      </c>
      <c r="AA503" s="26">
        <v>0</v>
      </c>
      <c r="AB503" s="26">
        <v>0</v>
      </c>
      <c r="AC503" s="26">
        <v>0</v>
      </c>
    </row>
    <row r="504" spans="3:29" x14ac:dyDescent="0.2">
      <c r="C504" s="34" t="b">
        <f t="shared" si="48"/>
        <v>0</v>
      </c>
      <c r="D504" s="34" t="b">
        <f t="shared" si="48"/>
        <v>0</v>
      </c>
      <c r="E504" s="34" t="b">
        <f t="shared" si="48"/>
        <v>0</v>
      </c>
      <c r="F504" s="34" t="b">
        <f t="shared" si="49"/>
        <v>0</v>
      </c>
      <c r="G504" s="34" t="b">
        <f t="shared" si="49"/>
        <v>0</v>
      </c>
      <c r="H504" s="34" t="b">
        <f t="shared" si="44"/>
        <v>0</v>
      </c>
      <c r="I504" s="34" t="b">
        <f t="shared" si="45"/>
        <v>0</v>
      </c>
      <c r="J504" s="34" t="b">
        <f t="shared" si="46"/>
        <v>0</v>
      </c>
      <c r="K504" s="34" t="b">
        <f t="shared" si="47"/>
        <v>0</v>
      </c>
      <c r="L504" s="26">
        <v>0</v>
      </c>
      <c r="M504" s="26">
        <v>0</v>
      </c>
      <c r="N504" s="26">
        <v>0</v>
      </c>
      <c r="O504" s="26">
        <v>0</v>
      </c>
      <c r="P504" s="26">
        <v>0</v>
      </c>
      <c r="Q504" s="26">
        <v>0</v>
      </c>
      <c r="R504" s="26">
        <v>0</v>
      </c>
      <c r="S504" s="26">
        <v>0</v>
      </c>
      <c r="T504" s="26">
        <v>0</v>
      </c>
      <c r="U504" s="26">
        <v>0</v>
      </c>
      <c r="V504" s="26">
        <v>0</v>
      </c>
      <c r="W504" s="26">
        <v>0</v>
      </c>
      <c r="X504" s="26">
        <v>0</v>
      </c>
      <c r="Y504" s="26">
        <v>16</v>
      </c>
      <c r="Z504" s="26">
        <v>109</v>
      </c>
      <c r="AA504" s="26">
        <v>0</v>
      </c>
      <c r="AB504" s="26">
        <v>0</v>
      </c>
      <c r="AC504" s="26">
        <v>0</v>
      </c>
    </row>
    <row r="505" spans="3:29" x14ac:dyDescent="0.2">
      <c r="C505" s="34" t="b">
        <f t="shared" si="48"/>
        <v>0</v>
      </c>
      <c r="D505" s="34" t="b">
        <f t="shared" si="48"/>
        <v>0</v>
      </c>
      <c r="E505" s="34" t="b">
        <f t="shared" si="48"/>
        <v>0</v>
      </c>
      <c r="F505" s="34" t="b">
        <f t="shared" si="49"/>
        <v>0</v>
      </c>
      <c r="G505" s="34" t="b">
        <f t="shared" si="49"/>
        <v>0</v>
      </c>
      <c r="H505" s="34" t="b">
        <f t="shared" si="44"/>
        <v>0</v>
      </c>
      <c r="I505" s="34" t="b">
        <f t="shared" si="45"/>
        <v>0</v>
      </c>
      <c r="J505" s="34" t="b">
        <f t="shared" si="46"/>
        <v>0</v>
      </c>
      <c r="K505" s="34" t="b">
        <f t="shared" si="47"/>
        <v>0</v>
      </c>
      <c r="L505" s="26">
        <v>0</v>
      </c>
      <c r="M505" s="26">
        <v>0</v>
      </c>
      <c r="N505" s="26">
        <v>0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</v>
      </c>
      <c r="V505" s="26">
        <v>0</v>
      </c>
      <c r="W505" s="26">
        <v>0</v>
      </c>
      <c r="X505" s="26">
        <v>0</v>
      </c>
      <c r="Y505" s="26">
        <v>16</v>
      </c>
      <c r="Z505" s="26">
        <v>110</v>
      </c>
      <c r="AA505" s="26">
        <v>0</v>
      </c>
      <c r="AB505" s="26">
        <v>0</v>
      </c>
      <c r="AC505" s="26">
        <v>0</v>
      </c>
    </row>
    <row r="506" spans="3:29" x14ac:dyDescent="0.2">
      <c r="C506" s="34" t="b">
        <f t="shared" si="48"/>
        <v>1</v>
      </c>
      <c r="D506" s="34" t="b">
        <f t="shared" si="48"/>
        <v>1</v>
      </c>
      <c r="E506" s="34" t="b">
        <f t="shared" si="48"/>
        <v>1</v>
      </c>
      <c r="F506" s="34" t="b">
        <f t="shared" si="49"/>
        <v>1</v>
      </c>
      <c r="G506" s="34" t="b">
        <f t="shared" si="49"/>
        <v>0</v>
      </c>
      <c r="H506" s="34" t="b">
        <f t="shared" si="44"/>
        <v>1</v>
      </c>
      <c r="I506" s="34" t="b">
        <f t="shared" si="45"/>
        <v>1</v>
      </c>
      <c r="J506" s="34" t="b">
        <f t="shared" si="46"/>
        <v>1</v>
      </c>
      <c r="K506" s="34" t="b">
        <f t="shared" si="47"/>
        <v>1</v>
      </c>
      <c r="L506" s="26">
        <v>1</v>
      </c>
      <c r="M506" s="26">
        <v>1</v>
      </c>
      <c r="N506" s="26">
        <v>1</v>
      </c>
      <c r="O506" s="26">
        <v>1</v>
      </c>
      <c r="P506" s="26">
        <v>1</v>
      </c>
      <c r="Q506" s="26">
        <v>1</v>
      </c>
      <c r="R506" s="26">
        <v>1</v>
      </c>
      <c r="S506" s="26">
        <v>1</v>
      </c>
      <c r="T506" s="26">
        <v>1</v>
      </c>
      <c r="U506" s="26">
        <v>1</v>
      </c>
      <c r="V506" s="26">
        <v>1</v>
      </c>
      <c r="W506" s="26">
        <v>1</v>
      </c>
      <c r="X506" s="26">
        <v>0</v>
      </c>
      <c r="Y506" s="26">
        <v>16</v>
      </c>
      <c r="Z506" s="26">
        <v>111</v>
      </c>
      <c r="AA506" s="26">
        <v>1</v>
      </c>
      <c r="AB506" s="26">
        <v>1</v>
      </c>
      <c r="AC506" s="26">
        <v>1</v>
      </c>
    </row>
    <row r="507" spans="3:29" x14ac:dyDescent="0.2">
      <c r="C507" s="34" t="b">
        <f t="shared" si="48"/>
        <v>0</v>
      </c>
      <c r="D507" s="34" t="b">
        <f t="shared" si="48"/>
        <v>0</v>
      </c>
      <c r="E507" s="34" t="b">
        <f t="shared" si="48"/>
        <v>0</v>
      </c>
      <c r="F507" s="34" t="b">
        <f t="shared" si="49"/>
        <v>0</v>
      </c>
      <c r="G507" s="34" t="b">
        <f t="shared" si="49"/>
        <v>0</v>
      </c>
      <c r="H507" s="34" t="b">
        <f t="shared" si="44"/>
        <v>0</v>
      </c>
      <c r="I507" s="34" t="b">
        <f t="shared" si="45"/>
        <v>0</v>
      </c>
      <c r="J507" s="34" t="b">
        <f t="shared" si="46"/>
        <v>0</v>
      </c>
      <c r="K507" s="34" t="b">
        <f t="shared" si="47"/>
        <v>0</v>
      </c>
      <c r="L507" s="26">
        <v>0</v>
      </c>
      <c r="M507" s="26">
        <v>0</v>
      </c>
      <c r="N507" s="26">
        <v>0</v>
      </c>
      <c r="O507" s="26">
        <v>0</v>
      </c>
      <c r="P507" s="26">
        <v>0</v>
      </c>
      <c r="Q507" s="26">
        <v>0</v>
      </c>
      <c r="R507" s="26">
        <v>0</v>
      </c>
      <c r="S507" s="26">
        <v>0</v>
      </c>
      <c r="T507" s="26">
        <v>0</v>
      </c>
      <c r="U507" s="26">
        <v>0</v>
      </c>
      <c r="V507" s="26">
        <v>0</v>
      </c>
      <c r="W507" s="26">
        <v>0</v>
      </c>
      <c r="X507" s="26">
        <v>0</v>
      </c>
      <c r="Y507" s="26">
        <v>16</v>
      </c>
      <c r="Z507" s="26">
        <v>112</v>
      </c>
      <c r="AA507" s="26">
        <v>0</v>
      </c>
      <c r="AB507" s="26">
        <v>0</v>
      </c>
      <c r="AC507" s="26">
        <v>0</v>
      </c>
    </row>
    <row r="508" spans="3:29" x14ac:dyDescent="0.2">
      <c r="C508" s="34" t="b">
        <f t="shared" si="48"/>
        <v>0</v>
      </c>
      <c r="D508" s="34" t="b">
        <f t="shared" si="48"/>
        <v>0</v>
      </c>
      <c r="E508" s="34" t="b">
        <f t="shared" si="48"/>
        <v>1</v>
      </c>
      <c r="F508" s="34" t="b">
        <f t="shared" si="49"/>
        <v>0</v>
      </c>
      <c r="G508" s="34" t="b">
        <f t="shared" si="49"/>
        <v>0</v>
      </c>
      <c r="H508" s="34" t="b">
        <f t="shared" si="44"/>
        <v>0</v>
      </c>
      <c r="I508" s="34" t="b">
        <f t="shared" si="45"/>
        <v>0</v>
      </c>
      <c r="J508" s="34" t="b">
        <f t="shared" si="46"/>
        <v>0</v>
      </c>
      <c r="K508" s="34" t="b">
        <f t="shared" si="47"/>
        <v>1</v>
      </c>
      <c r="L508" s="26">
        <v>0</v>
      </c>
      <c r="M508" s="26">
        <v>0</v>
      </c>
      <c r="N508" s="26">
        <v>1</v>
      </c>
      <c r="O508" s="26">
        <v>0</v>
      </c>
      <c r="P508" s="26">
        <v>0</v>
      </c>
      <c r="Q508" s="26">
        <v>0</v>
      </c>
      <c r="R508" s="26">
        <v>0</v>
      </c>
      <c r="S508" s="26">
        <v>0</v>
      </c>
      <c r="T508" s="26">
        <v>0</v>
      </c>
      <c r="U508" s="26">
        <v>0</v>
      </c>
      <c r="V508" s="26">
        <v>0</v>
      </c>
      <c r="W508" s="26">
        <v>0</v>
      </c>
      <c r="X508" s="26">
        <v>0</v>
      </c>
      <c r="Y508" s="26">
        <v>16</v>
      </c>
      <c r="Z508" s="26">
        <v>113</v>
      </c>
      <c r="AA508" s="26">
        <v>0</v>
      </c>
      <c r="AB508" s="26">
        <v>0</v>
      </c>
      <c r="AC508" s="26">
        <v>0</v>
      </c>
    </row>
    <row r="509" spans="3:29" x14ac:dyDescent="0.2">
      <c r="C509" s="34" t="b">
        <f t="shared" si="48"/>
        <v>0</v>
      </c>
      <c r="D509" s="34" t="b">
        <f t="shared" si="48"/>
        <v>0</v>
      </c>
      <c r="E509" s="34" t="b">
        <f t="shared" si="48"/>
        <v>0</v>
      </c>
      <c r="F509" s="34" t="b">
        <f t="shared" si="49"/>
        <v>0</v>
      </c>
      <c r="G509" s="34" t="b">
        <f t="shared" si="49"/>
        <v>0</v>
      </c>
      <c r="H509" s="34" t="b">
        <f t="shared" si="44"/>
        <v>0</v>
      </c>
      <c r="I509" s="34" t="b">
        <f t="shared" si="45"/>
        <v>0</v>
      </c>
      <c r="J509" s="34" t="b">
        <f t="shared" si="46"/>
        <v>0</v>
      </c>
      <c r="K509" s="34" t="b">
        <f t="shared" si="47"/>
        <v>0</v>
      </c>
      <c r="L509" s="26">
        <v>0</v>
      </c>
      <c r="M509" s="26">
        <v>0</v>
      </c>
      <c r="N509" s="26">
        <v>0</v>
      </c>
      <c r="O509" s="26">
        <v>0</v>
      </c>
      <c r="P509" s="26">
        <v>0</v>
      </c>
      <c r="Q509" s="26">
        <v>0</v>
      </c>
      <c r="R509" s="26">
        <v>0</v>
      </c>
      <c r="S509" s="26">
        <v>0</v>
      </c>
      <c r="T509" s="26">
        <v>0</v>
      </c>
      <c r="U509" s="26">
        <v>0</v>
      </c>
      <c r="V509" s="26">
        <v>0</v>
      </c>
      <c r="W509" s="26">
        <v>0</v>
      </c>
      <c r="X509" s="26">
        <v>0</v>
      </c>
      <c r="Y509" s="26">
        <v>16</v>
      </c>
      <c r="Z509" s="26">
        <v>114</v>
      </c>
      <c r="AA509" s="26">
        <v>0</v>
      </c>
      <c r="AB509" s="26">
        <v>0</v>
      </c>
      <c r="AC509" s="26">
        <v>0</v>
      </c>
    </row>
    <row r="510" spans="3:29" x14ac:dyDescent="0.2">
      <c r="C510" s="34" t="b">
        <f t="shared" si="48"/>
        <v>0</v>
      </c>
      <c r="D510" s="34" t="b">
        <f t="shared" si="48"/>
        <v>0</v>
      </c>
      <c r="E510" s="34" t="b">
        <f t="shared" si="48"/>
        <v>0</v>
      </c>
      <c r="F510" s="34" t="b">
        <f t="shared" si="49"/>
        <v>0</v>
      </c>
      <c r="G510" s="34" t="b">
        <f t="shared" si="49"/>
        <v>0</v>
      </c>
      <c r="H510" s="34" t="b">
        <f t="shared" si="44"/>
        <v>0</v>
      </c>
      <c r="I510" s="34" t="b">
        <f t="shared" si="45"/>
        <v>0</v>
      </c>
      <c r="J510" s="34" t="b">
        <f t="shared" si="46"/>
        <v>0</v>
      </c>
      <c r="K510" s="34" t="b">
        <f t="shared" si="47"/>
        <v>0</v>
      </c>
      <c r="L510" s="26">
        <v>0</v>
      </c>
      <c r="M510" s="26">
        <v>0</v>
      </c>
      <c r="N510" s="26">
        <v>0</v>
      </c>
      <c r="O510" s="26">
        <v>0</v>
      </c>
      <c r="P510" s="26">
        <v>0</v>
      </c>
      <c r="Q510" s="26">
        <v>0</v>
      </c>
      <c r="R510" s="26">
        <v>0</v>
      </c>
      <c r="S510" s="26">
        <v>0</v>
      </c>
      <c r="T510" s="26">
        <v>0</v>
      </c>
      <c r="U510" s="26">
        <v>0</v>
      </c>
      <c r="V510" s="26">
        <v>0</v>
      </c>
      <c r="W510" s="26">
        <v>0</v>
      </c>
      <c r="X510" s="26">
        <v>0</v>
      </c>
      <c r="Y510" s="26">
        <v>16</v>
      </c>
      <c r="Z510" s="26">
        <v>115</v>
      </c>
      <c r="AA510" s="26">
        <v>0</v>
      </c>
      <c r="AB510" s="26">
        <v>0</v>
      </c>
      <c r="AC510" s="26">
        <v>0</v>
      </c>
    </row>
    <row r="511" spans="3:29" x14ac:dyDescent="0.2">
      <c r="C511" s="34" t="b">
        <f t="shared" si="48"/>
        <v>0</v>
      </c>
      <c r="D511" s="34" t="b">
        <f t="shared" si="48"/>
        <v>0</v>
      </c>
      <c r="E511" s="34" t="b">
        <f t="shared" si="48"/>
        <v>0</v>
      </c>
      <c r="F511" s="34" t="b">
        <f t="shared" si="49"/>
        <v>0</v>
      </c>
      <c r="G511" s="34" t="b">
        <f t="shared" si="49"/>
        <v>0</v>
      </c>
      <c r="H511" s="34" t="b">
        <f t="shared" si="44"/>
        <v>0</v>
      </c>
      <c r="I511" s="34" t="b">
        <f t="shared" si="45"/>
        <v>0</v>
      </c>
      <c r="J511" s="34" t="b">
        <f t="shared" si="46"/>
        <v>0</v>
      </c>
      <c r="K511" s="34" t="b">
        <f t="shared" si="47"/>
        <v>0</v>
      </c>
      <c r="L511" s="26">
        <v>0</v>
      </c>
      <c r="M511" s="26">
        <v>0</v>
      </c>
      <c r="N511" s="26">
        <v>0</v>
      </c>
      <c r="O511" s="26">
        <v>0</v>
      </c>
      <c r="P511" s="26">
        <v>0</v>
      </c>
      <c r="Q511" s="26">
        <v>0</v>
      </c>
      <c r="R511" s="26">
        <v>0</v>
      </c>
      <c r="S511" s="26">
        <v>0</v>
      </c>
      <c r="T511" s="26">
        <v>0</v>
      </c>
      <c r="U511" s="26">
        <v>0</v>
      </c>
      <c r="V511" s="26">
        <v>0</v>
      </c>
      <c r="W511" s="26">
        <v>0</v>
      </c>
      <c r="X511" s="26">
        <v>0</v>
      </c>
      <c r="Y511" s="26">
        <v>10</v>
      </c>
      <c r="Z511" s="26">
        <v>0</v>
      </c>
      <c r="AA511" s="26">
        <v>0</v>
      </c>
      <c r="AB511" s="26">
        <v>0</v>
      </c>
      <c r="AC511" s="26">
        <v>0</v>
      </c>
    </row>
    <row r="512" spans="3:29" x14ac:dyDescent="0.2">
      <c r="C512" s="34" t="b">
        <f t="shared" si="48"/>
        <v>0</v>
      </c>
      <c r="D512" s="34" t="b">
        <f t="shared" si="48"/>
        <v>0</v>
      </c>
      <c r="E512" s="34" t="b">
        <f t="shared" si="48"/>
        <v>0</v>
      </c>
      <c r="F512" s="34" t="b">
        <f t="shared" si="49"/>
        <v>0</v>
      </c>
      <c r="G512" s="34" t="b">
        <f t="shared" si="49"/>
        <v>0</v>
      </c>
      <c r="H512" s="34" t="b">
        <f t="shared" si="44"/>
        <v>0</v>
      </c>
      <c r="I512" s="34" t="b">
        <f t="shared" si="45"/>
        <v>0</v>
      </c>
      <c r="J512" s="34" t="b">
        <f t="shared" si="46"/>
        <v>0</v>
      </c>
      <c r="K512" s="34" t="b">
        <f t="shared" si="47"/>
        <v>0</v>
      </c>
      <c r="L512" s="26">
        <v>0</v>
      </c>
      <c r="M512" s="26">
        <v>0</v>
      </c>
      <c r="N512" s="26">
        <v>0</v>
      </c>
      <c r="O512" s="26">
        <v>0</v>
      </c>
      <c r="P512" s="26">
        <v>0</v>
      </c>
      <c r="Q512" s="26">
        <v>0</v>
      </c>
      <c r="R512" s="26">
        <v>0</v>
      </c>
      <c r="S512" s="26">
        <v>0</v>
      </c>
      <c r="T512" s="26">
        <v>0</v>
      </c>
      <c r="U512" s="26">
        <v>0</v>
      </c>
      <c r="V512" s="26">
        <v>0</v>
      </c>
      <c r="W512" s="26">
        <v>0</v>
      </c>
      <c r="X512" s="26">
        <v>0</v>
      </c>
      <c r="Y512" s="26">
        <v>10</v>
      </c>
      <c r="Z512" s="26">
        <v>1</v>
      </c>
      <c r="AA512" s="26">
        <v>0</v>
      </c>
      <c r="AB512" s="26">
        <v>0</v>
      </c>
      <c r="AC512" s="26">
        <v>0</v>
      </c>
    </row>
    <row r="513" spans="3:29" x14ac:dyDescent="0.2">
      <c r="C513" s="34" t="b">
        <f t="shared" si="48"/>
        <v>1</v>
      </c>
      <c r="D513" s="34" t="b">
        <f t="shared" si="48"/>
        <v>1</v>
      </c>
      <c r="E513" s="34" t="b">
        <f t="shared" si="48"/>
        <v>1</v>
      </c>
      <c r="F513" s="34" t="b">
        <f t="shared" si="49"/>
        <v>1</v>
      </c>
      <c r="G513" s="34" t="b">
        <f t="shared" si="49"/>
        <v>1</v>
      </c>
      <c r="H513" s="34" t="b">
        <f t="shared" si="44"/>
        <v>0</v>
      </c>
      <c r="I513" s="34" t="b">
        <f t="shared" si="45"/>
        <v>1</v>
      </c>
      <c r="J513" s="34" t="b">
        <f t="shared" si="46"/>
        <v>1</v>
      </c>
      <c r="K513" s="34" t="b">
        <f t="shared" si="47"/>
        <v>1</v>
      </c>
      <c r="L513" s="26">
        <v>1</v>
      </c>
      <c r="M513" s="26">
        <v>1</v>
      </c>
      <c r="N513" s="26">
        <v>1</v>
      </c>
      <c r="O513" s="26">
        <v>1</v>
      </c>
      <c r="P513" s="26">
        <v>1</v>
      </c>
      <c r="Q513" s="26">
        <v>0</v>
      </c>
      <c r="R513" s="26">
        <v>1</v>
      </c>
      <c r="S513" s="26">
        <v>1</v>
      </c>
      <c r="T513" s="26">
        <v>0</v>
      </c>
      <c r="U513" s="26">
        <v>1</v>
      </c>
      <c r="V513" s="26">
        <v>1</v>
      </c>
      <c r="W513" s="26">
        <v>1</v>
      </c>
      <c r="X513" s="26">
        <v>1</v>
      </c>
      <c r="Y513" s="26">
        <v>10</v>
      </c>
      <c r="Z513" s="26">
        <v>2</v>
      </c>
      <c r="AA513" s="26">
        <v>1</v>
      </c>
      <c r="AB513" s="26">
        <v>0</v>
      </c>
      <c r="AC513" s="26">
        <v>0</v>
      </c>
    </row>
    <row r="514" spans="3:29" x14ac:dyDescent="0.2">
      <c r="C514" s="34" t="b">
        <f t="shared" si="48"/>
        <v>0</v>
      </c>
      <c r="D514" s="34" t="b">
        <f t="shared" si="48"/>
        <v>0</v>
      </c>
      <c r="E514" s="34" t="b">
        <f t="shared" si="48"/>
        <v>0</v>
      </c>
      <c r="F514" s="34" t="b">
        <f t="shared" si="49"/>
        <v>0</v>
      </c>
      <c r="G514" s="34" t="b">
        <f t="shared" si="49"/>
        <v>0</v>
      </c>
      <c r="H514" s="34" t="b">
        <f t="shared" ref="H514:H577" si="50" xml:space="preserve"> OR(Q514, T514)</f>
        <v>0</v>
      </c>
      <c r="I514" s="34" t="b">
        <f t="shared" ref="I514:I577" si="51" xml:space="preserve"> OR(O514, P514)</f>
        <v>0</v>
      </c>
      <c r="J514" s="34" t="b">
        <f t="shared" ref="J514:J577" si="52" xml:space="preserve"> OR(R514, S514, U514, V514)</f>
        <v>0</v>
      </c>
      <c r="K514" s="34" t="b">
        <f t="shared" si="47"/>
        <v>0</v>
      </c>
      <c r="L514" s="26">
        <v>0</v>
      </c>
      <c r="M514" s="26">
        <v>0</v>
      </c>
      <c r="N514" s="26">
        <v>0</v>
      </c>
      <c r="O514" s="26">
        <v>0</v>
      </c>
      <c r="P514" s="26">
        <v>0</v>
      </c>
      <c r="Q514" s="26">
        <v>0</v>
      </c>
      <c r="R514" s="26">
        <v>0</v>
      </c>
      <c r="S514" s="26">
        <v>0</v>
      </c>
      <c r="T514" s="26">
        <v>0</v>
      </c>
      <c r="U514" s="26">
        <v>0</v>
      </c>
      <c r="V514" s="26">
        <v>0</v>
      </c>
      <c r="W514" s="26">
        <v>0</v>
      </c>
      <c r="X514" s="26">
        <v>0</v>
      </c>
      <c r="Y514" s="26">
        <v>10</v>
      </c>
      <c r="Z514" s="26">
        <v>3</v>
      </c>
      <c r="AA514" s="26">
        <v>0</v>
      </c>
      <c r="AB514" s="26">
        <v>0</v>
      </c>
      <c r="AC514" s="26">
        <v>0</v>
      </c>
    </row>
    <row r="515" spans="3:29" x14ac:dyDescent="0.2">
      <c r="C515" s="34" t="b">
        <f t="shared" si="48"/>
        <v>1</v>
      </c>
      <c r="D515" s="34" t="b">
        <f t="shared" si="48"/>
        <v>1</v>
      </c>
      <c r="E515" s="34" t="b">
        <f t="shared" si="48"/>
        <v>1</v>
      </c>
      <c r="F515" s="34" t="b">
        <f t="shared" si="49"/>
        <v>1</v>
      </c>
      <c r="G515" s="34" t="b">
        <f t="shared" si="49"/>
        <v>1</v>
      </c>
      <c r="H515" s="34" t="b">
        <f t="shared" si="50"/>
        <v>0</v>
      </c>
      <c r="I515" s="34" t="b">
        <f t="shared" si="51"/>
        <v>1</v>
      </c>
      <c r="J515" s="34" t="b">
        <f t="shared" si="52"/>
        <v>1</v>
      </c>
      <c r="K515" s="34" t="b">
        <f t="shared" ref="K515:K578" si="53">OR(C515:J515, AA515, AB515, AC515)</f>
        <v>1</v>
      </c>
      <c r="L515" s="26">
        <v>1</v>
      </c>
      <c r="M515" s="26">
        <v>1</v>
      </c>
      <c r="N515" s="26">
        <v>1</v>
      </c>
      <c r="O515" s="26">
        <v>1</v>
      </c>
      <c r="P515" s="26">
        <v>1</v>
      </c>
      <c r="Q515" s="26">
        <v>0</v>
      </c>
      <c r="R515" s="26">
        <v>1</v>
      </c>
      <c r="S515" s="26">
        <v>1</v>
      </c>
      <c r="T515" s="26">
        <v>0</v>
      </c>
      <c r="U515" s="26">
        <v>1</v>
      </c>
      <c r="V515" s="26">
        <v>1</v>
      </c>
      <c r="W515" s="26">
        <v>1</v>
      </c>
      <c r="X515" s="26">
        <v>1</v>
      </c>
      <c r="Y515" s="26">
        <v>10</v>
      </c>
      <c r="Z515" s="26">
        <v>4</v>
      </c>
      <c r="AA515" s="26">
        <v>1</v>
      </c>
      <c r="AB515" s="26">
        <v>0</v>
      </c>
      <c r="AC515" s="26">
        <v>0</v>
      </c>
    </row>
    <row r="516" spans="3:29" x14ac:dyDescent="0.2">
      <c r="C516" s="34" t="b">
        <f t="shared" si="48"/>
        <v>0</v>
      </c>
      <c r="D516" s="34" t="b">
        <f t="shared" si="48"/>
        <v>0</v>
      </c>
      <c r="E516" s="34" t="b">
        <f t="shared" si="48"/>
        <v>0</v>
      </c>
      <c r="F516" s="34" t="b">
        <f t="shared" si="49"/>
        <v>0</v>
      </c>
      <c r="G516" s="34" t="b">
        <f t="shared" si="49"/>
        <v>0</v>
      </c>
      <c r="H516" s="34" t="b">
        <f t="shared" si="50"/>
        <v>0</v>
      </c>
      <c r="I516" s="34" t="b">
        <f t="shared" si="51"/>
        <v>0</v>
      </c>
      <c r="J516" s="34" t="b">
        <f t="shared" si="52"/>
        <v>0</v>
      </c>
      <c r="K516" s="34" t="b">
        <f t="shared" si="53"/>
        <v>0</v>
      </c>
      <c r="L516" s="26">
        <v>0</v>
      </c>
      <c r="M516" s="26">
        <v>0</v>
      </c>
      <c r="N516" s="26">
        <v>0</v>
      </c>
      <c r="O516" s="26">
        <v>0</v>
      </c>
      <c r="P516" s="26">
        <v>0</v>
      </c>
      <c r="Q516" s="26">
        <v>0</v>
      </c>
      <c r="R516" s="26">
        <v>0</v>
      </c>
      <c r="S516" s="26">
        <v>0</v>
      </c>
      <c r="T516" s="26">
        <v>0</v>
      </c>
      <c r="U516" s="26">
        <v>0</v>
      </c>
      <c r="V516" s="26">
        <v>0</v>
      </c>
      <c r="W516" s="26">
        <v>0</v>
      </c>
      <c r="X516" s="26">
        <v>0</v>
      </c>
      <c r="Y516" s="26">
        <v>10</v>
      </c>
      <c r="Z516" s="26">
        <v>5</v>
      </c>
      <c r="AA516" s="26">
        <v>0</v>
      </c>
      <c r="AB516" s="26">
        <v>0</v>
      </c>
      <c r="AC516" s="26">
        <v>0</v>
      </c>
    </row>
    <row r="517" spans="3:29" x14ac:dyDescent="0.2">
      <c r="C517" s="34" t="b">
        <f t="shared" si="48"/>
        <v>0</v>
      </c>
      <c r="D517" s="34" t="b">
        <f t="shared" si="48"/>
        <v>0</v>
      </c>
      <c r="E517" s="34" t="b">
        <f t="shared" si="48"/>
        <v>0</v>
      </c>
      <c r="F517" s="34" t="b">
        <f t="shared" si="49"/>
        <v>0</v>
      </c>
      <c r="G517" s="34" t="b">
        <f t="shared" si="49"/>
        <v>0</v>
      </c>
      <c r="H517" s="34" t="b">
        <f t="shared" si="50"/>
        <v>0</v>
      </c>
      <c r="I517" s="34" t="b">
        <f t="shared" si="51"/>
        <v>0</v>
      </c>
      <c r="J517" s="34" t="b">
        <f t="shared" si="52"/>
        <v>0</v>
      </c>
      <c r="K517" s="34" t="b">
        <f t="shared" si="53"/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>
        <v>10</v>
      </c>
      <c r="Z517" s="26">
        <v>6</v>
      </c>
      <c r="AA517" s="26">
        <v>0</v>
      </c>
      <c r="AB517" s="26">
        <v>0</v>
      </c>
      <c r="AC517" s="26">
        <v>0</v>
      </c>
    </row>
    <row r="518" spans="3:29" x14ac:dyDescent="0.2">
      <c r="C518" s="34" t="b">
        <f t="shared" si="48"/>
        <v>0</v>
      </c>
      <c r="D518" s="34" t="b">
        <f t="shared" si="48"/>
        <v>0</v>
      </c>
      <c r="E518" s="34" t="b">
        <f t="shared" si="48"/>
        <v>0</v>
      </c>
      <c r="F518" s="34" t="b">
        <f t="shared" si="49"/>
        <v>0</v>
      </c>
      <c r="G518" s="34" t="b">
        <f t="shared" si="49"/>
        <v>0</v>
      </c>
      <c r="H518" s="34" t="b">
        <f t="shared" si="50"/>
        <v>0</v>
      </c>
      <c r="I518" s="34" t="b">
        <f t="shared" si="51"/>
        <v>0</v>
      </c>
      <c r="J518" s="34" t="b">
        <f t="shared" si="52"/>
        <v>0</v>
      </c>
      <c r="K518" s="34" t="b">
        <f t="shared" si="53"/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10</v>
      </c>
      <c r="Z518" s="26">
        <v>7</v>
      </c>
      <c r="AA518" s="26">
        <v>0</v>
      </c>
      <c r="AB518" s="26">
        <v>0</v>
      </c>
      <c r="AC518" s="26">
        <v>0</v>
      </c>
    </row>
    <row r="519" spans="3:29" x14ac:dyDescent="0.2">
      <c r="C519" s="34" t="b">
        <f t="shared" si="48"/>
        <v>1</v>
      </c>
      <c r="D519" s="34" t="b">
        <f t="shared" si="48"/>
        <v>1</v>
      </c>
      <c r="E519" s="34" t="b">
        <f t="shared" si="48"/>
        <v>1</v>
      </c>
      <c r="F519" s="34" t="b">
        <f t="shared" si="49"/>
        <v>1</v>
      </c>
      <c r="G519" s="34" t="b">
        <f t="shared" si="49"/>
        <v>1</v>
      </c>
      <c r="H519" s="34" t="b">
        <f t="shared" si="50"/>
        <v>0</v>
      </c>
      <c r="I519" s="34" t="b">
        <f t="shared" si="51"/>
        <v>1</v>
      </c>
      <c r="J519" s="34" t="b">
        <f t="shared" si="52"/>
        <v>1</v>
      </c>
      <c r="K519" s="34" t="b">
        <f t="shared" si="53"/>
        <v>1</v>
      </c>
      <c r="L519" s="26">
        <v>1</v>
      </c>
      <c r="M519" s="26">
        <v>1</v>
      </c>
      <c r="N519" s="26">
        <v>1</v>
      </c>
      <c r="O519" s="26">
        <v>1</v>
      </c>
      <c r="P519" s="26">
        <v>1</v>
      </c>
      <c r="Q519" s="26">
        <v>0</v>
      </c>
      <c r="R519" s="26">
        <v>1</v>
      </c>
      <c r="S519" s="26">
        <v>1</v>
      </c>
      <c r="T519" s="26">
        <v>0</v>
      </c>
      <c r="U519" s="26">
        <v>1</v>
      </c>
      <c r="V519" s="26">
        <v>1</v>
      </c>
      <c r="W519" s="26">
        <v>1</v>
      </c>
      <c r="X519" s="26">
        <v>1</v>
      </c>
      <c r="Y519" s="26">
        <v>10</v>
      </c>
      <c r="Z519" s="26">
        <v>8</v>
      </c>
      <c r="AA519" s="26">
        <v>1</v>
      </c>
      <c r="AB519" s="26">
        <v>0</v>
      </c>
      <c r="AC519" s="26">
        <v>0</v>
      </c>
    </row>
    <row r="520" spans="3:29" x14ac:dyDescent="0.2">
      <c r="C520" s="34" t="b">
        <f t="shared" si="48"/>
        <v>1</v>
      </c>
      <c r="D520" s="34" t="b">
        <f t="shared" si="48"/>
        <v>1</v>
      </c>
      <c r="E520" s="34" t="b">
        <f t="shared" si="48"/>
        <v>1</v>
      </c>
      <c r="F520" s="34" t="b">
        <f t="shared" si="49"/>
        <v>1</v>
      </c>
      <c r="G520" s="34" t="b">
        <f t="shared" si="49"/>
        <v>1</v>
      </c>
      <c r="H520" s="34" t="b">
        <f t="shared" si="50"/>
        <v>0</v>
      </c>
      <c r="I520" s="34" t="b">
        <f t="shared" si="51"/>
        <v>1</v>
      </c>
      <c r="J520" s="34" t="b">
        <f t="shared" si="52"/>
        <v>1</v>
      </c>
      <c r="K520" s="34" t="b">
        <f t="shared" si="53"/>
        <v>1</v>
      </c>
      <c r="L520" s="26">
        <v>1</v>
      </c>
      <c r="M520" s="26">
        <v>1</v>
      </c>
      <c r="N520" s="26">
        <v>1</v>
      </c>
      <c r="O520" s="26">
        <v>1</v>
      </c>
      <c r="P520" s="26">
        <v>1</v>
      </c>
      <c r="Q520" s="26">
        <v>0</v>
      </c>
      <c r="R520" s="26">
        <v>1</v>
      </c>
      <c r="S520" s="26">
        <v>0</v>
      </c>
      <c r="T520" s="26">
        <v>0</v>
      </c>
      <c r="U520" s="26">
        <v>1</v>
      </c>
      <c r="V520" s="26">
        <v>1</v>
      </c>
      <c r="W520" s="26">
        <v>1</v>
      </c>
      <c r="X520" s="26">
        <v>1</v>
      </c>
      <c r="Y520" s="26">
        <v>10</v>
      </c>
      <c r="Z520" s="26">
        <v>9</v>
      </c>
      <c r="AA520" s="26">
        <v>1</v>
      </c>
      <c r="AB520" s="26">
        <v>0</v>
      </c>
      <c r="AC520" s="26">
        <v>0</v>
      </c>
    </row>
    <row r="521" spans="3:29" x14ac:dyDescent="0.2">
      <c r="C521" s="34" t="b">
        <f t="shared" si="48"/>
        <v>0</v>
      </c>
      <c r="D521" s="34" t="b">
        <f t="shared" si="48"/>
        <v>0</v>
      </c>
      <c r="E521" s="34" t="b">
        <f t="shared" si="48"/>
        <v>0</v>
      </c>
      <c r="F521" s="34" t="b">
        <f t="shared" si="49"/>
        <v>0</v>
      </c>
      <c r="G521" s="34" t="b">
        <f t="shared" si="49"/>
        <v>0</v>
      </c>
      <c r="H521" s="34" t="b">
        <f t="shared" si="50"/>
        <v>0</v>
      </c>
      <c r="I521" s="34" t="b">
        <f t="shared" si="51"/>
        <v>0</v>
      </c>
      <c r="J521" s="34" t="b">
        <f t="shared" si="52"/>
        <v>0</v>
      </c>
      <c r="K521" s="34" t="b">
        <f t="shared" si="53"/>
        <v>0</v>
      </c>
      <c r="L521" s="26">
        <v>0</v>
      </c>
      <c r="M521" s="26">
        <v>0</v>
      </c>
      <c r="N521" s="26">
        <v>0</v>
      </c>
      <c r="O521" s="26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26">
        <v>0</v>
      </c>
      <c r="V521" s="26">
        <v>0</v>
      </c>
      <c r="W521" s="26">
        <v>0</v>
      </c>
      <c r="X521" s="26">
        <v>0</v>
      </c>
      <c r="Y521" s="26">
        <v>10</v>
      </c>
      <c r="Z521" s="26">
        <v>10</v>
      </c>
      <c r="AA521" s="26">
        <v>0</v>
      </c>
      <c r="AB521" s="26">
        <v>0</v>
      </c>
      <c r="AC521" s="26">
        <v>0</v>
      </c>
    </row>
    <row r="522" spans="3:29" x14ac:dyDescent="0.2">
      <c r="C522" s="34" t="b">
        <f t="shared" si="48"/>
        <v>0</v>
      </c>
      <c r="D522" s="34" t="b">
        <f t="shared" si="48"/>
        <v>0</v>
      </c>
      <c r="E522" s="34" t="b">
        <f t="shared" si="48"/>
        <v>0</v>
      </c>
      <c r="F522" s="34" t="b">
        <f t="shared" si="49"/>
        <v>0</v>
      </c>
      <c r="G522" s="34" t="b">
        <f t="shared" si="49"/>
        <v>0</v>
      </c>
      <c r="H522" s="34" t="b">
        <f t="shared" si="50"/>
        <v>0</v>
      </c>
      <c r="I522" s="34" t="b">
        <f t="shared" si="51"/>
        <v>0</v>
      </c>
      <c r="J522" s="34" t="b">
        <f t="shared" si="52"/>
        <v>0</v>
      </c>
      <c r="K522" s="34" t="b">
        <f t="shared" si="53"/>
        <v>0</v>
      </c>
      <c r="L522" s="26">
        <v>0</v>
      </c>
      <c r="M522" s="26">
        <v>0</v>
      </c>
      <c r="N522" s="26">
        <v>0</v>
      </c>
      <c r="O522" s="26">
        <v>0</v>
      </c>
      <c r="P522" s="26">
        <v>0</v>
      </c>
      <c r="Q522" s="26">
        <v>0</v>
      </c>
      <c r="R522" s="26">
        <v>0</v>
      </c>
      <c r="S522" s="26">
        <v>0</v>
      </c>
      <c r="T522" s="26">
        <v>0</v>
      </c>
      <c r="U522" s="26">
        <v>0</v>
      </c>
      <c r="V522" s="26">
        <v>0</v>
      </c>
      <c r="W522" s="26">
        <v>0</v>
      </c>
      <c r="X522" s="26">
        <v>0</v>
      </c>
      <c r="Y522" s="26">
        <v>10</v>
      </c>
      <c r="Z522" s="26">
        <v>11</v>
      </c>
      <c r="AA522" s="26">
        <v>0</v>
      </c>
      <c r="AB522" s="26">
        <v>0</v>
      </c>
      <c r="AC522" s="26">
        <v>0</v>
      </c>
    </row>
    <row r="523" spans="3:29" x14ac:dyDescent="0.2">
      <c r="C523" s="34" t="b">
        <f t="shared" si="48"/>
        <v>0</v>
      </c>
      <c r="D523" s="34" t="b">
        <f t="shared" si="48"/>
        <v>0</v>
      </c>
      <c r="E523" s="34" t="b">
        <f t="shared" si="48"/>
        <v>0</v>
      </c>
      <c r="F523" s="34" t="b">
        <f t="shared" si="49"/>
        <v>0</v>
      </c>
      <c r="G523" s="34" t="b">
        <f t="shared" si="49"/>
        <v>0</v>
      </c>
      <c r="H523" s="34" t="b">
        <f t="shared" si="50"/>
        <v>0</v>
      </c>
      <c r="I523" s="34" t="b">
        <f t="shared" si="51"/>
        <v>0</v>
      </c>
      <c r="J523" s="34" t="b">
        <f t="shared" si="52"/>
        <v>0</v>
      </c>
      <c r="K523" s="34" t="b">
        <f t="shared" si="53"/>
        <v>0</v>
      </c>
      <c r="L523" s="26">
        <v>0</v>
      </c>
      <c r="M523" s="26">
        <v>0</v>
      </c>
      <c r="N523" s="26">
        <v>0</v>
      </c>
      <c r="O523" s="26">
        <v>0</v>
      </c>
      <c r="P523" s="26">
        <v>0</v>
      </c>
      <c r="Q523" s="26">
        <v>0</v>
      </c>
      <c r="R523" s="26">
        <v>0</v>
      </c>
      <c r="S523" s="26">
        <v>0</v>
      </c>
      <c r="T523" s="26">
        <v>0</v>
      </c>
      <c r="U523" s="26">
        <v>0</v>
      </c>
      <c r="V523" s="26">
        <v>0</v>
      </c>
      <c r="W523" s="26">
        <v>0</v>
      </c>
      <c r="X523" s="26">
        <v>0</v>
      </c>
      <c r="Y523" s="26">
        <v>10</v>
      </c>
      <c r="Z523" s="26">
        <v>12</v>
      </c>
      <c r="AA523" s="26">
        <v>0</v>
      </c>
      <c r="AB523" s="26">
        <v>0</v>
      </c>
      <c r="AC523" s="26">
        <v>0</v>
      </c>
    </row>
    <row r="524" spans="3:29" x14ac:dyDescent="0.2">
      <c r="C524" s="34" t="b">
        <f t="shared" si="48"/>
        <v>0</v>
      </c>
      <c r="D524" s="34" t="b">
        <f t="shared" si="48"/>
        <v>0</v>
      </c>
      <c r="E524" s="34" t="b">
        <f t="shared" si="48"/>
        <v>0</v>
      </c>
      <c r="F524" s="34" t="b">
        <f t="shared" si="49"/>
        <v>0</v>
      </c>
      <c r="G524" s="34" t="b">
        <f t="shared" si="49"/>
        <v>0</v>
      </c>
      <c r="H524" s="34" t="b">
        <f t="shared" si="50"/>
        <v>0</v>
      </c>
      <c r="I524" s="34" t="b">
        <f t="shared" si="51"/>
        <v>0</v>
      </c>
      <c r="J524" s="34" t="b">
        <f t="shared" si="52"/>
        <v>0</v>
      </c>
      <c r="K524" s="34" t="b">
        <f t="shared" si="53"/>
        <v>0</v>
      </c>
      <c r="L524" s="26">
        <v>0</v>
      </c>
      <c r="M524" s="26">
        <v>0</v>
      </c>
      <c r="N524" s="26">
        <v>0</v>
      </c>
      <c r="O524" s="26">
        <v>0</v>
      </c>
      <c r="P524" s="26">
        <v>0</v>
      </c>
      <c r="Q524" s="26">
        <v>0</v>
      </c>
      <c r="R524" s="26">
        <v>0</v>
      </c>
      <c r="S524" s="26">
        <v>0</v>
      </c>
      <c r="T524" s="26">
        <v>0</v>
      </c>
      <c r="U524" s="26">
        <v>0</v>
      </c>
      <c r="V524" s="26">
        <v>0</v>
      </c>
      <c r="W524" s="26">
        <v>0</v>
      </c>
      <c r="X524" s="26">
        <v>0</v>
      </c>
      <c r="Y524" s="26">
        <v>10</v>
      </c>
      <c r="Z524" s="26">
        <v>13</v>
      </c>
      <c r="AA524" s="26">
        <v>0</v>
      </c>
      <c r="AB524" s="26">
        <v>0</v>
      </c>
      <c r="AC524" s="26">
        <v>0</v>
      </c>
    </row>
    <row r="525" spans="3:29" x14ac:dyDescent="0.2">
      <c r="C525" s="34" t="b">
        <f t="shared" si="48"/>
        <v>1</v>
      </c>
      <c r="D525" s="34" t="b">
        <f t="shared" si="48"/>
        <v>1</v>
      </c>
      <c r="E525" s="34" t="b">
        <f t="shared" si="48"/>
        <v>1</v>
      </c>
      <c r="F525" s="34" t="b">
        <f t="shared" si="49"/>
        <v>1</v>
      </c>
      <c r="G525" s="34" t="b">
        <f t="shared" si="49"/>
        <v>1</v>
      </c>
      <c r="H525" s="34" t="b">
        <f t="shared" si="50"/>
        <v>0</v>
      </c>
      <c r="I525" s="34" t="b">
        <f t="shared" si="51"/>
        <v>1</v>
      </c>
      <c r="J525" s="34" t="b">
        <f t="shared" si="52"/>
        <v>1</v>
      </c>
      <c r="K525" s="34" t="b">
        <f t="shared" si="53"/>
        <v>1</v>
      </c>
      <c r="L525" s="26">
        <v>1</v>
      </c>
      <c r="M525" s="26">
        <v>1</v>
      </c>
      <c r="N525" s="26">
        <v>1</v>
      </c>
      <c r="O525" s="26">
        <v>1</v>
      </c>
      <c r="P525" s="26">
        <v>1</v>
      </c>
      <c r="Q525" s="26">
        <v>0</v>
      </c>
      <c r="R525" s="26">
        <v>1</v>
      </c>
      <c r="S525" s="26">
        <v>1</v>
      </c>
      <c r="T525" s="26">
        <v>0</v>
      </c>
      <c r="U525" s="26">
        <v>1</v>
      </c>
      <c r="V525" s="26">
        <v>1</v>
      </c>
      <c r="W525" s="26">
        <v>1</v>
      </c>
      <c r="X525" s="26">
        <v>1</v>
      </c>
      <c r="Y525" s="26">
        <v>10</v>
      </c>
      <c r="Z525" s="26">
        <v>14</v>
      </c>
      <c r="AA525" s="26">
        <v>1</v>
      </c>
      <c r="AB525" s="26">
        <v>0</v>
      </c>
      <c r="AC525" s="26">
        <v>0</v>
      </c>
    </row>
    <row r="526" spans="3:29" x14ac:dyDescent="0.2">
      <c r="C526" s="34" t="b">
        <f t="shared" si="48"/>
        <v>1</v>
      </c>
      <c r="D526" s="34" t="b">
        <f t="shared" si="48"/>
        <v>1</v>
      </c>
      <c r="E526" s="34" t="b">
        <f t="shared" si="48"/>
        <v>1</v>
      </c>
      <c r="F526" s="34" t="b">
        <f t="shared" si="49"/>
        <v>1</v>
      </c>
      <c r="G526" s="34" t="b">
        <f t="shared" si="49"/>
        <v>1</v>
      </c>
      <c r="H526" s="34" t="b">
        <f t="shared" si="50"/>
        <v>0</v>
      </c>
      <c r="I526" s="34" t="b">
        <f t="shared" si="51"/>
        <v>1</v>
      </c>
      <c r="J526" s="34" t="b">
        <f t="shared" si="52"/>
        <v>1</v>
      </c>
      <c r="K526" s="34" t="b">
        <f t="shared" si="53"/>
        <v>1</v>
      </c>
      <c r="L526" s="26">
        <v>1</v>
      </c>
      <c r="M526" s="26">
        <v>1</v>
      </c>
      <c r="N526" s="26">
        <v>1</v>
      </c>
      <c r="O526" s="26">
        <v>1</v>
      </c>
      <c r="P526" s="26">
        <v>1</v>
      </c>
      <c r="Q526" s="26">
        <v>0</v>
      </c>
      <c r="R526" s="26">
        <v>1</v>
      </c>
      <c r="S526" s="26">
        <v>1</v>
      </c>
      <c r="T526" s="26">
        <v>0</v>
      </c>
      <c r="U526" s="26">
        <v>1</v>
      </c>
      <c r="V526" s="26">
        <v>1</v>
      </c>
      <c r="W526" s="26">
        <v>1</v>
      </c>
      <c r="X526" s="26">
        <v>1</v>
      </c>
      <c r="Y526" s="26">
        <v>10</v>
      </c>
      <c r="Z526" s="26">
        <v>15</v>
      </c>
      <c r="AA526" s="26">
        <v>1</v>
      </c>
      <c r="AB526" s="26">
        <v>0</v>
      </c>
      <c r="AC526" s="26">
        <v>0</v>
      </c>
    </row>
    <row r="527" spans="3:29" x14ac:dyDescent="0.2">
      <c r="C527" s="34" t="b">
        <f t="shared" si="48"/>
        <v>0</v>
      </c>
      <c r="D527" s="34" t="b">
        <f t="shared" si="48"/>
        <v>0</v>
      </c>
      <c r="E527" s="34" t="b">
        <f t="shared" si="48"/>
        <v>0</v>
      </c>
      <c r="F527" s="34" t="b">
        <f t="shared" si="49"/>
        <v>0</v>
      </c>
      <c r="G527" s="34" t="b">
        <f t="shared" si="49"/>
        <v>0</v>
      </c>
      <c r="H527" s="34" t="b">
        <f t="shared" si="50"/>
        <v>0</v>
      </c>
      <c r="I527" s="34" t="b">
        <f t="shared" si="51"/>
        <v>0</v>
      </c>
      <c r="J527" s="34" t="b">
        <f t="shared" si="52"/>
        <v>0</v>
      </c>
      <c r="K527" s="34" t="b">
        <f t="shared" si="53"/>
        <v>0</v>
      </c>
      <c r="L527" s="26">
        <v>0</v>
      </c>
      <c r="M527" s="26">
        <v>0</v>
      </c>
      <c r="N527" s="26">
        <v>0</v>
      </c>
      <c r="O527" s="26">
        <v>0</v>
      </c>
      <c r="P527" s="26">
        <v>0</v>
      </c>
      <c r="Q527" s="26">
        <v>0</v>
      </c>
      <c r="R527" s="26">
        <v>0</v>
      </c>
      <c r="S527" s="26">
        <v>0</v>
      </c>
      <c r="T527" s="26">
        <v>0</v>
      </c>
      <c r="U527" s="26">
        <v>0</v>
      </c>
      <c r="V527" s="26">
        <v>0</v>
      </c>
      <c r="W527" s="26">
        <v>0</v>
      </c>
      <c r="X527" s="26">
        <v>0</v>
      </c>
      <c r="Y527" s="26">
        <v>10</v>
      </c>
      <c r="Z527" s="26">
        <v>16</v>
      </c>
      <c r="AA527" s="26">
        <v>0</v>
      </c>
      <c r="AB527" s="26">
        <v>0</v>
      </c>
      <c r="AC527" s="26">
        <v>0</v>
      </c>
    </row>
    <row r="528" spans="3:29" x14ac:dyDescent="0.2">
      <c r="C528" s="34" t="b">
        <f t="shared" si="48"/>
        <v>0</v>
      </c>
      <c r="D528" s="34" t="b">
        <f t="shared" si="48"/>
        <v>0</v>
      </c>
      <c r="E528" s="34" t="b">
        <f t="shared" si="48"/>
        <v>0</v>
      </c>
      <c r="F528" s="34" t="b">
        <f t="shared" si="49"/>
        <v>0</v>
      </c>
      <c r="G528" s="34" t="b">
        <f t="shared" si="49"/>
        <v>0</v>
      </c>
      <c r="H528" s="34" t="b">
        <f t="shared" si="50"/>
        <v>0</v>
      </c>
      <c r="I528" s="34" t="b">
        <f t="shared" si="51"/>
        <v>0</v>
      </c>
      <c r="J528" s="34" t="b">
        <f t="shared" si="52"/>
        <v>0</v>
      </c>
      <c r="K528" s="34" t="b">
        <f t="shared" si="53"/>
        <v>0</v>
      </c>
      <c r="L528" s="26">
        <v>0</v>
      </c>
      <c r="M528" s="26">
        <v>0</v>
      </c>
      <c r="N528" s="26">
        <v>0</v>
      </c>
      <c r="O528" s="26">
        <v>0</v>
      </c>
      <c r="P528" s="26">
        <v>0</v>
      </c>
      <c r="Q528" s="26">
        <v>0</v>
      </c>
      <c r="R528" s="26">
        <v>0</v>
      </c>
      <c r="S528" s="26">
        <v>0</v>
      </c>
      <c r="T528" s="26">
        <v>0</v>
      </c>
      <c r="U528" s="26">
        <v>0</v>
      </c>
      <c r="V528" s="26">
        <v>0</v>
      </c>
      <c r="W528" s="26">
        <v>0</v>
      </c>
      <c r="X528" s="26">
        <v>0</v>
      </c>
      <c r="Y528" s="26">
        <v>10</v>
      </c>
      <c r="Z528" s="26">
        <v>17</v>
      </c>
      <c r="AA528" s="26">
        <v>0</v>
      </c>
      <c r="AB528" s="26">
        <v>0</v>
      </c>
      <c r="AC528" s="26">
        <v>0</v>
      </c>
    </row>
    <row r="529" spans="3:29" x14ac:dyDescent="0.2">
      <c r="C529" s="34" t="b">
        <f t="shared" si="48"/>
        <v>1</v>
      </c>
      <c r="D529" s="34" t="b">
        <f t="shared" si="48"/>
        <v>1</v>
      </c>
      <c r="E529" s="34" t="b">
        <f t="shared" si="48"/>
        <v>1</v>
      </c>
      <c r="F529" s="34" t="b">
        <f t="shared" si="49"/>
        <v>1</v>
      </c>
      <c r="G529" s="34" t="b">
        <f t="shared" si="49"/>
        <v>1</v>
      </c>
      <c r="H529" s="34" t="b">
        <f t="shared" si="50"/>
        <v>0</v>
      </c>
      <c r="I529" s="34" t="b">
        <f t="shared" si="51"/>
        <v>1</v>
      </c>
      <c r="J529" s="34" t="b">
        <f t="shared" si="52"/>
        <v>1</v>
      </c>
      <c r="K529" s="34" t="b">
        <f t="shared" si="53"/>
        <v>1</v>
      </c>
      <c r="L529" s="26">
        <v>1</v>
      </c>
      <c r="M529" s="26">
        <v>1</v>
      </c>
      <c r="N529" s="26">
        <v>1</v>
      </c>
      <c r="O529" s="26">
        <v>1</v>
      </c>
      <c r="P529" s="26">
        <v>1</v>
      </c>
      <c r="Q529" s="26">
        <v>0</v>
      </c>
      <c r="R529" s="26">
        <v>1</v>
      </c>
      <c r="S529" s="26">
        <v>1</v>
      </c>
      <c r="T529" s="26">
        <v>0</v>
      </c>
      <c r="U529" s="26">
        <v>1</v>
      </c>
      <c r="V529" s="26">
        <v>1</v>
      </c>
      <c r="W529" s="26">
        <v>1</v>
      </c>
      <c r="X529" s="26">
        <v>1</v>
      </c>
      <c r="Y529" s="26">
        <v>10</v>
      </c>
      <c r="Z529" s="26">
        <v>18</v>
      </c>
      <c r="AA529" s="26">
        <v>1</v>
      </c>
      <c r="AB529" s="26">
        <v>0</v>
      </c>
      <c r="AC529" s="26">
        <v>0</v>
      </c>
    </row>
    <row r="530" spans="3:29" x14ac:dyDescent="0.2">
      <c r="C530" s="34" t="b">
        <f t="shared" ref="C530:E593" si="54">OR(L530)</f>
        <v>1</v>
      </c>
      <c r="D530" s="34" t="b">
        <f t="shared" si="54"/>
        <v>1</v>
      </c>
      <c r="E530" s="34" t="b">
        <f t="shared" si="54"/>
        <v>1</v>
      </c>
      <c r="F530" s="34" t="b">
        <f t="shared" ref="F530:G593" si="55">OR(W530)</f>
        <v>1</v>
      </c>
      <c r="G530" s="34" t="b">
        <f t="shared" si="55"/>
        <v>1</v>
      </c>
      <c r="H530" s="34" t="b">
        <f t="shared" si="50"/>
        <v>0</v>
      </c>
      <c r="I530" s="34" t="b">
        <f t="shared" si="51"/>
        <v>1</v>
      </c>
      <c r="J530" s="34" t="b">
        <f t="shared" si="52"/>
        <v>1</v>
      </c>
      <c r="K530" s="34" t="b">
        <f t="shared" si="53"/>
        <v>1</v>
      </c>
      <c r="L530" s="26">
        <v>1</v>
      </c>
      <c r="M530" s="26">
        <v>1</v>
      </c>
      <c r="N530" s="26">
        <v>1</v>
      </c>
      <c r="O530" s="26">
        <v>1</v>
      </c>
      <c r="P530" s="26">
        <v>1</v>
      </c>
      <c r="Q530" s="26">
        <v>0</v>
      </c>
      <c r="R530" s="26">
        <v>1</v>
      </c>
      <c r="S530" s="26">
        <v>1</v>
      </c>
      <c r="T530" s="26">
        <v>0</v>
      </c>
      <c r="U530" s="26">
        <v>1</v>
      </c>
      <c r="V530" s="26">
        <v>1</v>
      </c>
      <c r="W530" s="26">
        <v>1</v>
      </c>
      <c r="X530" s="26">
        <v>1</v>
      </c>
      <c r="Y530" s="26">
        <v>10</v>
      </c>
      <c r="Z530" s="26">
        <v>19</v>
      </c>
      <c r="AA530" s="26">
        <v>1</v>
      </c>
      <c r="AB530" s="26">
        <v>0</v>
      </c>
      <c r="AC530" s="26">
        <v>0</v>
      </c>
    </row>
    <row r="531" spans="3:29" x14ac:dyDescent="0.2">
      <c r="C531" s="34" t="b">
        <f t="shared" si="54"/>
        <v>0</v>
      </c>
      <c r="D531" s="34" t="b">
        <f t="shared" si="54"/>
        <v>0</v>
      </c>
      <c r="E531" s="34" t="b">
        <f t="shared" si="54"/>
        <v>0</v>
      </c>
      <c r="F531" s="34" t="b">
        <f t="shared" si="55"/>
        <v>0</v>
      </c>
      <c r="G531" s="34" t="b">
        <f t="shared" si="55"/>
        <v>0</v>
      </c>
      <c r="H531" s="34" t="b">
        <f t="shared" si="50"/>
        <v>0</v>
      </c>
      <c r="I531" s="34" t="b">
        <f t="shared" si="51"/>
        <v>0</v>
      </c>
      <c r="J531" s="34" t="b">
        <f t="shared" si="52"/>
        <v>0</v>
      </c>
      <c r="K531" s="34" t="b">
        <f t="shared" si="53"/>
        <v>0</v>
      </c>
      <c r="L531" s="26">
        <v>0</v>
      </c>
      <c r="M531" s="26">
        <v>0</v>
      </c>
      <c r="N531" s="26">
        <v>0</v>
      </c>
      <c r="O531" s="26">
        <v>0</v>
      </c>
      <c r="P531" s="26">
        <v>0</v>
      </c>
      <c r="Q531" s="26">
        <v>0</v>
      </c>
      <c r="R531" s="26">
        <v>0</v>
      </c>
      <c r="S531" s="26">
        <v>0</v>
      </c>
      <c r="T531" s="26">
        <v>0</v>
      </c>
      <c r="U531" s="26">
        <v>0</v>
      </c>
      <c r="V531" s="26">
        <v>0</v>
      </c>
      <c r="W531" s="26">
        <v>0</v>
      </c>
      <c r="X531" s="26">
        <v>0</v>
      </c>
      <c r="Y531" s="26">
        <v>1</v>
      </c>
      <c r="Z531" s="26">
        <v>0</v>
      </c>
      <c r="AA531" s="26">
        <v>0</v>
      </c>
      <c r="AB531" s="26">
        <v>0</v>
      </c>
      <c r="AC531" s="26">
        <v>0</v>
      </c>
    </row>
    <row r="532" spans="3:29" x14ac:dyDescent="0.2">
      <c r="C532" s="34" t="b">
        <f t="shared" si="54"/>
        <v>1</v>
      </c>
      <c r="D532" s="34" t="b">
        <f t="shared" si="54"/>
        <v>1</v>
      </c>
      <c r="E532" s="34" t="b">
        <f t="shared" si="54"/>
        <v>0</v>
      </c>
      <c r="F532" s="34" t="b">
        <f t="shared" si="55"/>
        <v>1</v>
      </c>
      <c r="G532" s="34" t="b">
        <f t="shared" si="55"/>
        <v>1</v>
      </c>
      <c r="H532" s="34" t="b">
        <f t="shared" si="50"/>
        <v>1</v>
      </c>
      <c r="I532" s="34" t="b">
        <f t="shared" si="51"/>
        <v>1</v>
      </c>
      <c r="J532" s="34" t="b">
        <f t="shared" si="52"/>
        <v>1</v>
      </c>
      <c r="K532" s="34" t="b">
        <f t="shared" si="53"/>
        <v>1</v>
      </c>
      <c r="L532" s="26">
        <v>1</v>
      </c>
      <c r="M532" s="26">
        <v>1</v>
      </c>
      <c r="N532" s="26">
        <v>0</v>
      </c>
      <c r="O532" s="26">
        <v>1</v>
      </c>
      <c r="P532" s="26">
        <v>1</v>
      </c>
      <c r="Q532" s="26">
        <v>1</v>
      </c>
      <c r="R532" s="26">
        <v>1</v>
      </c>
      <c r="S532" s="26">
        <v>1</v>
      </c>
      <c r="T532" s="26">
        <v>0</v>
      </c>
      <c r="U532" s="26">
        <v>1</v>
      </c>
      <c r="V532" s="26">
        <v>1</v>
      </c>
      <c r="W532" s="26">
        <v>1</v>
      </c>
      <c r="X532" s="26">
        <v>1</v>
      </c>
      <c r="Y532" s="26">
        <v>1</v>
      </c>
      <c r="Z532" s="26">
        <v>1</v>
      </c>
      <c r="AA532" s="26">
        <v>1</v>
      </c>
      <c r="AB532" s="26">
        <v>1</v>
      </c>
      <c r="AC532" s="26">
        <v>1</v>
      </c>
    </row>
    <row r="533" spans="3:29" x14ac:dyDescent="0.2">
      <c r="C533" s="34" t="b">
        <f t="shared" si="54"/>
        <v>1</v>
      </c>
      <c r="D533" s="34" t="b">
        <f t="shared" si="54"/>
        <v>1</v>
      </c>
      <c r="E533" s="34" t="b">
        <f t="shared" si="54"/>
        <v>0</v>
      </c>
      <c r="F533" s="34" t="b">
        <f t="shared" si="55"/>
        <v>0</v>
      </c>
      <c r="G533" s="34" t="b">
        <f t="shared" si="55"/>
        <v>1</v>
      </c>
      <c r="H533" s="34" t="b">
        <f t="shared" si="50"/>
        <v>1</v>
      </c>
      <c r="I533" s="34" t="b">
        <f t="shared" si="51"/>
        <v>1</v>
      </c>
      <c r="J533" s="34" t="b">
        <f t="shared" si="52"/>
        <v>1</v>
      </c>
      <c r="K533" s="34" t="b">
        <f t="shared" si="53"/>
        <v>1</v>
      </c>
      <c r="L533" s="26">
        <v>1</v>
      </c>
      <c r="M533" s="26">
        <v>1</v>
      </c>
      <c r="N533" s="26">
        <v>0</v>
      </c>
      <c r="O533" s="26">
        <v>1</v>
      </c>
      <c r="P533" s="26">
        <v>1</v>
      </c>
      <c r="Q533" s="26">
        <v>1</v>
      </c>
      <c r="R533" s="26">
        <v>1</v>
      </c>
      <c r="S533" s="26">
        <v>1</v>
      </c>
      <c r="T533" s="26">
        <v>0</v>
      </c>
      <c r="U533" s="26">
        <v>1</v>
      </c>
      <c r="V533" s="26">
        <v>1</v>
      </c>
      <c r="W533" s="26">
        <v>0</v>
      </c>
      <c r="X533" s="26">
        <v>1</v>
      </c>
      <c r="Y533" s="26">
        <v>1</v>
      </c>
      <c r="Z533" s="26">
        <v>2</v>
      </c>
      <c r="AA533" s="26">
        <v>0</v>
      </c>
      <c r="AB533" s="26">
        <v>1</v>
      </c>
      <c r="AC533" s="26">
        <v>1</v>
      </c>
    </row>
    <row r="534" spans="3:29" x14ac:dyDescent="0.2">
      <c r="C534" s="34" t="b">
        <f t="shared" si="54"/>
        <v>1</v>
      </c>
      <c r="D534" s="34" t="b">
        <f t="shared" si="54"/>
        <v>1</v>
      </c>
      <c r="E534" s="34" t="b">
        <f t="shared" si="54"/>
        <v>0</v>
      </c>
      <c r="F534" s="34" t="b">
        <f t="shared" si="55"/>
        <v>1</v>
      </c>
      <c r="G534" s="34" t="b">
        <f t="shared" si="55"/>
        <v>1</v>
      </c>
      <c r="H534" s="34" t="b">
        <f t="shared" si="50"/>
        <v>1</v>
      </c>
      <c r="I534" s="34" t="b">
        <f t="shared" si="51"/>
        <v>1</v>
      </c>
      <c r="J534" s="34" t="b">
        <f t="shared" si="52"/>
        <v>1</v>
      </c>
      <c r="K534" s="34" t="b">
        <f t="shared" si="53"/>
        <v>1</v>
      </c>
      <c r="L534" s="26">
        <v>1</v>
      </c>
      <c r="M534" s="26">
        <v>1</v>
      </c>
      <c r="N534" s="26">
        <v>0</v>
      </c>
      <c r="O534" s="26">
        <v>1</v>
      </c>
      <c r="P534" s="26">
        <v>1</v>
      </c>
      <c r="Q534" s="26">
        <v>1</v>
      </c>
      <c r="R534" s="26">
        <v>1</v>
      </c>
      <c r="S534" s="26">
        <v>1</v>
      </c>
      <c r="T534" s="26">
        <v>0</v>
      </c>
      <c r="U534" s="26">
        <v>1</v>
      </c>
      <c r="V534" s="26">
        <v>1</v>
      </c>
      <c r="W534" s="26">
        <v>1</v>
      </c>
      <c r="X534" s="26">
        <v>1</v>
      </c>
      <c r="Y534" s="26">
        <v>1</v>
      </c>
      <c r="Z534" s="26">
        <v>3</v>
      </c>
      <c r="AA534" s="26">
        <v>1</v>
      </c>
      <c r="AB534" s="26">
        <v>1</v>
      </c>
      <c r="AC534" s="26">
        <v>1</v>
      </c>
    </row>
    <row r="535" spans="3:29" x14ac:dyDescent="0.2">
      <c r="C535" s="34" t="b">
        <f t="shared" si="54"/>
        <v>1</v>
      </c>
      <c r="D535" s="34" t="b">
        <f t="shared" si="54"/>
        <v>1</v>
      </c>
      <c r="E535" s="34" t="b">
        <f t="shared" si="54"/>
        <v>0</v>
      </c>
      <c r="F535" s="34" t="b">
        <f t="shared" si="55"/>
        <v>1</v>
      </c>
      <c r="G535" s="34" t="b">
        <f t="shared" si="55"/>
        <v>1</v>
      </c>
      <c r="H535" s="34" t="b">
        <f t="shared" si="50"/>
        <v>1</v>
      </c>
      <c r="I535" s="34" t="b">
        <f t="shared" si="51"/>
        <v>1</v>
      </c>
      <c r="J535" s="34" t="b">
        <f t="shared" si="52"/>
        <v>1</v>
      </c>
      <c r="K535" s="34" t="b">
        <f t="shared" si="53"/>
        <v>1</v>
      </c>
      <c r="L535" s="26">
        <v>1</v>
      </c>
      <c r="M535" s="26">
        <v>1</v>
      </c>
      <c r="N535" s="26">
        <v>0</v>
      </c>
      <c r="O535" s="26">
        <v>1</v>
      </c>
      <c r="P535" s="26">
        <v>1</v>
      </c>
      <c r="Q535" s="26">
        <v>1</v>
      </c>
      <c r="R535" s="26">
        <v>1</v>
      </c>
      <c r="S535" s="26">
        <v>1</v>
      </c>
      <c r="T535" s="26">
        <v>0</v>
      </c>
      <c r="U535" s="26">
        <v>1</v>
      </c>
      <c r="V535" s="26">
        <v>1</v>
      </c>
      <c r="W535" s="26">
        <v>1</v>
      </c>
      <c r="X535" s="26">
        <v>1</v>
      </c>
      <c r="Y535" s="26">
        <v>1</v>
      </c>
      <c r="Z535" s="26">
        <v>4</v>
      </c>
      <c r="AA535" s="26">
        <v>1</v>
      </c>
      <c r="AB535" s="26">
        <v>1</v>
      </c>
      <c r="AC535" s="26">
        <v>1</v>
      </c>
    </row>
    <row r="536" spans="3:29" x14ac:dyDescent="0.2">
      <c r="C536" s="34" t="b">
        <f t="shared" si="54"/>
        <v>0</v>
      </c>
      <c r="D536" s="34" t="b">
        <f t="shared" si="54"/>
        <v>0</v>
      </c>
      <c r="E536" s="34" t="b">
        <f t="shared" si="54"/>
        <v>0</v>
      </c>
      <c r="F536" s="34" t="b">
        <f t="shared" si="55"/>
        <v>0</v>
      </c>
      <c r="G536" s="34" t="b">
        <f t="shared" si="55"/>
        <v>0</v>
      </c>
      <c r="H536" s="34" t="b">
        <f t="shared" si="50"/>
        <v>0</v>
      </c>
      <c r="I536" s="34" t="b">
        <f t="shared" si="51"/>
        <v>0</v>
      </c>
      <c r="J536" s="34" t="b">
        <f t="shared" si="52"/>
        <v>0</v>
      </c>
      <c r="K536" s="34" t="b">
        <f t="shared" si="53"/>
        <v>0</v>
      </c>
      <c r="L536" s="26">
        <v>0</v>
      </c>
      <c r="M536" s="26">
        <v>0</v>
      </c>
      <c r="N536" s="26">
        <v>0</v>
      </c>
      <c r="O536" s="26">
        <v>0</v>
      </c>
      <c r="P536" s="26">
        <v>0</v>
      </c>
      <c r="Q536" s="26">
        <v>0</v>
      </c>
      <c r="R536" s="26">
        <v>0</v>
      </c>
      <c r="S536" s="26">
        <v>0</v>
      </c>
      <c r="T536" s="26">
        <v>0</v>
      </c>
      <c r="U536" s="26">
        <v>0</v>
      </c>
      <c r="V536" s="26">
        <v>0</v>
      </c>
      <c r="W536" s="26">
        <v>0</v>
      </c>
      <c r="X536" s="26">
        <v>0</v>
      </c>
      <c r="Y536" s="26">
        <v>1</v>
      </c>
      <c r="Z536" s="26">
        <v>5</v>
      </c>
      <c r="AA536" s="26">
        <v>0</v>
      </c>
      <c r="AB536" s="26">
        <v>0</v>
      </c>
      <c r="AC536" s="26">
        <v>0</v>
      </c>
    </row>
    <row r="537" spans="3:29" x14ac:dyDescent="0.2">
      <c r="C537" s="34" t="b">
        <f t="shared" si="54"/>
        <v>0</v>
      </c>
      <c r="D537" s="34" t="b">
        <f t="shared" si="54"/>
        <v>0</v>
      </c>
      <c r="E537" s="34" t="b">
        <f t="shared" si="54"/>
        <v>0</v>
      </c>
      <c r="F537" s="34" t="b">
        <f t="shared" si="55"/>
        <v>0</v>
      </c>
      <c r="G537" s="34" t="b">
        <f t="shared" si="55"/>
        <v>0</v>
      </c>
      <c r="H537" s="34" t="b">
        <f t="shared" si="50"/>
        <v>0</v>
      </c>
      <c r="I537" s="34" t="b">
        <f t="shared" si="51"/>
        <v>0</v>
      </c>
      <c r="J537" s="34" t="b">
        <f t="shared" si="52"/>
        <v>0</v>
      </c>
      <c r="K537" s="34" t="b">
        <f t="shared" si="53"/>
        <v>0</v>
      </c>
      <c r="L537" s="26">
        <v>0</v>
      </c>
      <c r="M537" s="26">
        <v>0</v>
      </c>
      <c r="N537" s="26">
        <v>0</v>
      </c>
      <c r="O537" s="26">
        <v>0</v>
      </c>
      <c r="P537" s="26">
        <v>0</v>
      </c>
      <c r="Q537" s="26">
        <v>0</v>
      </c>
      <c r="R537" s="26">
        <v>0</v>
      </c>
      <c r="S537" s="26">
        <v>0</v>
      </c>
      <c r="T537" s="26">
        <v>0</v>
      </c>
      <c r="U537" s="26">
        <v>0</v>
      </c>
      <c r="V537" s="26">
        <v>0</v>
      </c>
      <c r="W537" s="26">
        <v>0</v>
      </c>
      <c r="X537" s="26">
        <v>0</v>
      </c>
      <c r="Y537" s="26">
        <v>1</v>
      </c>
      <c r="Z537" s="26">
        <v>6</v>
      </c>
      <c r="AA537" s="26">
        <v>0</v>
      </c>
      <c r="AB537" s="26">
        <v>0</v>
      </c>
      <c r="AC537" s="26">
        <v>0</v>
      </c>
    </row>
    <row r="538" spans="3:29" x14ac:dyDescent="0.2">
      <c r="C538" s="34" t="b">
        <f t="shared" si="54"/>
        <v>1</v>
      </c>
      <c r="D538" s="34" t="b">
        <f t="shared" si="54"/>
        <v>1</v>
      </c>
      <c r="E538" s="34" t="b">
        <f t="shared" si="54"/>
        <v>0</v>
      </c>
      <c r="F538" s="34" t="b">
        <f t="shared" si="55"/>
        <v>1</v>
      </c>
      <c r="G538" s="34" t="b">
        <f t="shared" si="55"/>
        <v>1</v>
      </c>
      <c r="H538" s="34" t="b">
        <f t="shared" si="50"/>
        <v>1</v>
      </c>
      <c r="I538" s="34" t="b">
        <f t="shared" si="51"/>
        <v>1</v>
      </c>
      <c r="J538" s="34" t="b">
        <f t="shared" si="52"/>
        <v>1</v>
      </c>
      <c r="K538" s="34" t="b">
        <f t="shared" si="53"/>
        <v>1</v>
      </c>
      <c r="L538" s="26">
        <v>1</v>
      </c>
      <c r="M538" s="26">
        <v>1</v>
      </c>
      <c r="N538" s="26">
        <v>0</v>
      </c>
      <c r="O538" s="26">
        <v>1</v>
      </c>
      <c r="P538" s="26">
        <v>1</v>
      </c>
      <c r="Q538" s="26">
        <v>1</v>
      </c>
      <c r="R538" s="26">
        <v>1</v>
      </c>
      <c r="S538" s="26">
        <v>1</v>
      </c>
      <c r="T538" s="26">
        <v>0</v>
      </c>
      <c r="U538" s="26">
        <v>1</v>
      </c>
      <c r="V538" s="26">
        <v>1</v>
      </c>
      <c r="W538" s="26">
        <v>1</v>
      </c>
      <c r="X538" s="26">
        <v>1</v>
      </c>
      <c r="Y538" s="26">
        <v>1</v>
      </c>
      <c r="Z538" s="26">
        <v>7</v>
      </c>
      <c r="AA538" s="26">
        <v>1</v>
      </c>
      <c r="AB538" s="26">
        <v>1</v>
      </c>
      <c r="AC538" s="26">
        <v>1</v>
      </c>
    </row>
    <row r="539" spans="3:29" x14ac:dyDescent="0.2">
      <c r="C539" s="34" t="b">
        <f t="shared" si="54"/>
        <v>0</v>
      </c>
      <c r="D539" s="34" t="b">
        <f t="shared" si="54"/>
        <v>0</v>
      </c>
      <c r="E539" s="34" t="b">
        <f t="shared" si="54"/>
        <v>0</v>
      </c>
      <c r="F539" s="34" t="b">
        <f t="shared" si="55"/>
        <v>0</v>
      </c>
      <c r="G539" s="34" t="b">
        <f t="shared" si="55"/>
        <v>0</v>
      </c>
      <c r="H539" s="34" t="b">
        <f t="shared" si="50"/>
        <v>0</v>
      </c>
      <c r="I539" s="34" t="b">
        <f t="shared" si="51"/>
        <v>0</v>
      </c>
      <c r="J539" s="34" t="b">
        <f t="shared" si="52"/>
        <v>0</v>
      </c>
      <c r="K539" s="34" t="b">
        <f t="shared" si="53"/>
        <v>0</v>
      </c>
      <c r="L539" s="26">
        <v>0</v>
      </c>
      <c r="M539" s="26">
        <v>0</v>
      </c>
      <c r="N539" s="26">
        <v>0</v>
      </c>
      <c r="O539" s="26">
        <v>0</v>
      </c>
      <c r="P539" s="26">
        <v>0</v>
      </c>
      <c r="Q539" s="26">
        <v>0</v>
      </c>
      <c r="R539" s="26">
        <v>0</v>
      </c>
      <c r="S539" s="26">
        <v>0</v>
      </c>
      <c r="T539" s="26">
        <v>0</v>
      </c>
      <c r="U539" s="26">
        <v>0</v>
      </c>
      <c r="V539" s="26">
        <v>0</v>
      </c>
      <c r="W539" s="26">
        <v>0</v>
      </c>
      <c r="X539" s="26">
        <v>0</v>
      </c>
      <c r="Y539" s="26">
        <v>21</v>
      </c>
      <c r="Z539" s="26">
        <v>0</v>
      </c>
      <c r="AA539" s="26">
        <v>0</v>
      </c>
      <c r="AB539" s="26">
        <v>0</v>
      </c>
      <c r="AC539" s="26">
        <v>0</v>
      </c>
    </row>
    <row r="540" spans="3:29" x14ac:dyDescent="0.2">
      <c r="C540" s="34" t="b">
        <f t="shared" si="54"/>
        <v>1</v>
      </c>
      <c r="D540" s="34" t="b">
        <f t="shared" si="54"/>
        <v>1</v>
      </c>
      <c r="E540" s="34" t="b">
        <f t="shared" si="54"/>
        <v>1</v>
      </c>
      <c r="F540" s="34" t="b">
        <f t="shared" si="55"/>
        <v>1</v>
      </c>
      <c r="G540" s="34" t="b">
        <f t="shared" si="55"/>
        <v>1</v>
      </c>
      <c r="H540" s="34" t="b">
        <f t="shared" si="50"/>
        <v>0</v>
      </c>
      <c r="I540" s="34" t="b">
        <f t="shared" si="51"/>
        <v>1</v>
      </c>
      <c r="J540" s="34" t="b">
        <f t="shared" si="52"/>
        <v>1</v>
      </c>
      <c r="K540" s="34" t="b">
        <f t="shared" si="53"/>
        <v>1</v>
      </c>
      <c r="L540" s="26">
        <v>1</v>
      </c>
      <c r="M540" s="26">
        <v>1</v>
      </c>
      <c r="N540" s="26">
        <v>1</v>
      </c>
      <c r="O540" s="26">
        <v>1</v>
      </c>
      <c r="P540" s="26">
        <v>1</v>
      </c>
      <c r="Q540" s="26">
        <v>0</v>
      </c>
      <c r="R540" s="26">
        <v>1</v>
      </c>
      <c r="S540" s="26">
        <v>1</v>
      </c>
      <c r="T540" s="26">
        <v>0</v>
      </c>
      <c r="U540" s="26">
        <v>1</v>
      </c>
      <c r="V540" s="26">
        <v>1</v>
      </c>
      <c r="W540" s="26">
        <v>1</v>
      </c>
      <c r="X540" s="26">
        <v>1</v>
      </c>
      <c r="Y540" s="26">
        <v>21</v>
      </c>
      <c r="Z540" s="26">
        <v>1</v>
      </c>
      <c r="AA540" s="26">
        <v>1</v>
      </c>
      <c r="AB540" s="26">
        <v>0</v>
      </c>
      <c r="AC540" s="26">
        <v>0</v>
      </c>
    </row>
    <row r="541" spans="3:29" x14ac:dyDescent="0.2">
      <c r="C541" s="34" t="b">
        <f t="shared" si="54"/>
        <v>1</v>
      </c>
      <c r="D541" s="34" t="b">
        <f t="shared" si="54"/>
        <v>1</v>
      </c>
      <c r="E541" s="34" t="b">
        <f t="shared" si="54"/>
        <v>1</v>
      </c>
      <c r="F541" s="34" t="b">
        <f t="shared" si="55"/>
        <v>1</v>
      </c>
      <c r="G541" s="34" t="b">
        <f t="shared" si="55"/>
        <v>1</v>
      </c>
      <c r="H541" s="34" t="b">
        <f t="shared" si="50"/>
        <v>0</v>
      </c>
      <c r="I541" s="34" t="b">
        <f t="shared" si="51"/>
        <v>1</v>
      </c>
      <c r="J541" s="34" t="b">
        <f t="shared" si="52"/>
        <v>1</v>
      </c>
      <c r="K541" s="34" t="b">
        <f t="shared" si="53"/>
        <v>1</v>
      </c>
      <c r="L541" s="26">
        <v>1</v>
      </c>
      <c r="M541" s="26">
        <v>1</v>
      </c>
      <c r="N541" s="26">
        <v>1</v>
      </c>
      <c r="O541" s="26">
        <v>1</v>
      </c>
      <c r="P541" s="26">
        <v>1</v>
      </c>
      <c r="Q541" s="26">
        <v>0</v>
      </c>
      <c r="R541" s="26">
        <v>1</v>
      </c>
      <c r="S541" s="26">
        <v>0</v>
      </c>
      <c r="T541" s="26">
        <v>0</v>
      </c>
      <c r="U541" s="26">
        <v>1</v>
      </c>
      <c r="V541" s="26">
        <v>1</v>
      </c>
      <c r="W541" s="26">
        <v>1</v>
      </c>
      <c r="X541" s="26">
        <v>1</v>
      </c>
      <c r="Y541" s="26">
        <v>21</v>
      </c>
      <c r="Z541" s="26">
        <v>2</v>
      </c>
      <c r="AA541" s="26">
        <v>1</v>
      </c>
      <c r="AB541" s="26">
        <v>0</v>
      </c>
      <c r="AC541" s="26">
        <v>0</v>
      </c>
    </row>
    <row r="542" spans="3:29" x14ac:dyDescent="0.2">
      <c r="C542" s="34" t="b">
        <f t="shared" si="54"/>
        <v>0</v>
      </c>
      <c r="D542" s="34" t="b">
        <f t="shared" si="54"/>
        <v>0</v>
      </c>
      <c r="E542" s="34" t="b">
        <f t="shared" si="54"/>
        <v>0</v>
      </c>
      <c r="F542" s="34" t="b">
        <f t="shared" si="55"/>
        <v>0</v>
      </c>
      <c r="G542" s="34" t="b">
        <f t="shared" si="55"/>
        <v>0</v>
      </c>
      <c r="H542" s="34" t="b">
        <f t="shared" si="50"/>
        <v>0</v>
      </c>
      <c r="I542" s="34" t="b">
        <f t="shared" si="51"/>
        <v>0</v>
      </c>
      <c r="J542" s="34" t="b">
        <f t="shared" si="52"/>
        <v>0</v>
      </c>
      <c r="K542" s="34" t="b">
        <f t="shared" si="53"/>
        <v>0</v>
      </c>
      <c r="L542" s="26">
        <v>0</v>
      </c>
      <c r="M542" s="26">
        <v>0</v>
      </c>
      <c r="N542" s="26">
        <v>0</v>
      </c>
      <c r="O542" s="26">
        <v>0</v>
      </c>
      <c r="P542" s="26">
        <v>0</v>
      </c>
      <c r="Q542" s="26">
        <v>0</v>
      </c>
      <c r="R542" s="26">
        <v>0</v>
      </c>
      <c r="S542" s="26">
        <v>0</v>
      </c>
      <c r="T542" s="26">
        <v>0</v>
      </c>
      <c r="U542" s="26">
        <v>0</v>
      </c>
      <c r="V542" s="26">
        <v>0</v>
      </c>
      <c r="W542" s="26">
        <v>0</v>
      </c>
      <c r="X542" s="26">
        <v>0</v>
      </c>
      <c r="Y542" s="26">
        <v>21</v>
      </c>
      <c r="Z542" s="26">
        <v>3</v>
      </c>
      <c r="AA542" s="26">
        <v>0</v>
      </c>
      <c r="AB542" s="26">
        <v>0</v>
      </c>
      <c r="AC542" s="26">
        <v>0</v>
      </c>
    </row>
    <row r="543" spans="3:29" x14ac:dyDescent="0.2">
      <c r="C543" s="34" t="b">
        <f t="shared" si="54"/>
        <v>1</v>
      </c>
      <c r="D543" s="34" t="b">
        <f t="shared" si="54"/>
        <v>1</v>
      </c>
      <c r="E543" s="34" t="b">
        <f t="shared" si="54"/>
        <v>1</v>
      </c>
      <c r="F543" s="34" t="b">
        <f t="shared" si="55"/>
        <v>1</v>
      </c>
      <c r="G543" s="34" t="b">
        <f t="shared" si="55"/>
        <v>1</v>
      </c>
      <c r="H543" s="34" t="b">
        <f t="shared" si="50"/>
        <v>0</v>
      </c>
      <c r="I543" s="34" t="b">
        <f t="shared" si="51"/>
        <v>1</v>
      </c>
      <c r="J543" s="34" t="b">
        <f t="shared" si="52"/>
        <v>1</v>
      </c>
      <c r="K543" s="34" t="b">
        <f t="shared" si="53"/>
        <v>1</v>
      </c>
      <c r="L543" s="26">
        <v>1</v>
      </c>
      <c r="M543" s="26">
        <v>1</v>
      </c>
      <c r="N543" s="26">
        <v>1</v>
      </c>
      <c r="O543" s="26">
        <v>1</v>
      </c>
      <c r="P543" s="26">
        <v>1</v>
      </c>
      <c r="Q543" s="26">
        <v>0</v>
      </c>
      <c r="R543" s="26">
        <v>1</v>
      </c>
      <c r="S543" s="26">
        <v>1</v>
      </c>
      <c r="T543" s="26">
        <v>0</v>
      </c>
      <c r="U543" s="26">
        <v>1</v>
      </c>
      <c r="V543" s="26">
        <v>1</v>
      </c>
      <c r="W543" s="26">
        <v>1</v>
      </c>
      <c r="X543" s="26">
        <v>1</v>
      </c>
      <c r="Y543" s="26">
        <v>21</v>
      </c>
      <c r="Z543" s="26">
        <v>4</v>
      </c>
      <c r="AA543" s="26">
        <v>1</v>
      </c>
      <c r="AB543" s="26">
        <v>0</v>
      </c>
      <c r="AC543" s="26">
        <v>0</v>
      </c>
    </row>
    <row r="544" spans="3:29" x14ac:dyDescent="0.2">
      <c r="C544" s="34" t="b">
        <f t="shared" si="54"/>
        <v>0</v>
      </c>
      <c r="D544" s="34" t="b">
        <f t="shared" si="54"/>
        <v>0</v>
      </c>
      <c r="E544" s="34" t="b">
        <f t="shared" si="54"/>
        <v>0</v>
      </c>
      <c r="F544" s="34" t="b">
        <f t="shared" si="55"/>
        <v>0</v>
      </c>
      <c r="G544" s="34" t="b">
        <f t="shared" si="55"/>
        <v>0</v>
      </c>
      <c r="H544" s="34" t="b">
        <f t="shared" si="50"/>
        <v>0</v>
      </c>
      <c r="I544" s="34" t="b">
        <f t="shared" si="51"/>
        <v>0</v>
      </c>
      <c r="J544" s="34" t="b">
        <f t="shared" si="52"/>
        <v>0</v>
      </c>
      <c r="K544" s="34" t="b">
        <f t="shared" si="53"/>
        <v>0</v>
      </c>
      <c r="L544" s="26">
        <v>0</v>
      </c>
      <c r="M544" s="26">
        <v>0</v>
      </c>
      <c r="N544" s="26">
        <v>0</v>
      </c>
      <c r="O544" s="26">
        <v>0</v>
      </c>
      <c r="P544" s="26">
        <v>0</v>
      </c>
      <c r="Q544" s="26">
        <v>0</v>
      </c>
      <c r="R544" s="26">
        <v>0</v>
      </c>
      <c r="S544" s="26">
        <v>0</v>
      </c>
      <c r="T544" s="26">
        <v>0</v>
      </c>
      <c r="U544" s="26">
        <v>0</v>
      </c>
      <c r="V544" s="26">
        <v>0</v>
      </c>
      <c r="W544" s="26">
        <v>0</v>
      </c>
      <c r="X544" s="26">
        <v>0</v>
      </c>
      <c r="Y544" s="26">
        <v>21</v>
      </c>
      <c r="Z544" s="26">
        <v>5</v>
      </c>
      <c r="AA544" s="26">
        <v>0</v>
      </c>
      <c r="AB544" s="26">
        <v>0</v>
      </c>
      <c r="AC544" s="26">
        <v>0</v>
      </c>
    </row>
    <row r="545" spans="3:29" x14ac:dyDescent="0.2">
      <c r="C545" s="34" t="b">
        <f t="shared" si="54"/>
        <v>1</v>
      </c>
      <c r="D545" s="34" t="b">
        <f t="shared" si="54"/>
        <v>1</v>
      </c>
      <c r="E545" s="34" t="b">
        <f t="shared" si="54"/>
        <v>1</v>
      </c>
      <c r="F545" s="34" t="b">
        <f t="shared" si="55"/>
        <v>1</v>
      </c>
      <c r="G545" s="34" t="b">
        <f t="shared" si="55"/>
        <v>1</v>
      </c>
      <c r="H545" s="34" t="b">
        <f t="shared" si="50"/>
        <v>0</v>
      </c>
      <c r="I545" s="34" t="b">
        <f t="shared" si="51"/>
        <v>1</v>
      </c>
      <c r="J545" s="34" t="b">
        <f t="shared" si="52"/>
        <v>1</v>
      </c>
      <c r="K545" s="34" t="b">
        <f t="shared" si="53"/>
        <v>1</v>
      </c>
      <c r="L545" s="26">
        <v>1</v>
      </c>
      <c r="M545" s="26">
        <v>1</v>
      </c>
      <c r="N545" s="26">
        <v>1</v>
      </c>
      <c r="O545" s="26">
        <v>1</v>
      </c>
      <c r="P545" s="26">
        <v>1</v>
      </c>
      <c r="Q545" s="26">
        <v>0</v>
      </c>
      <c r="R545" s="26">
        <v>1</v>
      </c>
      <c r="S545" s="26">
        <v>1</v>
      </c>
      <c r="T545" s="26">
        <v>0</v>
      </c>
      <c r="U545" s="26">
        <v>1</v>
      </c>
      <c r="V545" s="26">
        <v>1</v>
      </c>
      <c r="W545" s="26">
        <v>1</v>
      </c>
      <c r="X545" s="26">
        <v>1</v>
      </c>
      <c r="Y545" s="26">
        <v>21</v>
      </c>
      <c r="Z545" s="26">
        <v>6</v>
      </c>
      <c r="AA545" s="26">
        <v>1</v>
      </c>
      <c r="AB545" s="26">
        <v>0</v>
      </c>
      <c r="AC545" s="26">
        <v>0</v>
      </c>
    </row>
    <row r="546" spans="3:29" x14ac:dyDescent="0.2">
      <c r="C546" s="34" t="b">
        <f t="shared" si="54"/>
        <v>1</v>
      </c>
      <c r="D546" s="34" t="b">
        <f t="shared" si="54"/>
        <v>1</v>
      </c>
      <c r="E546" s="34" t="b">
        <f t="shared" si="54"/>
        <v>1</v>
      </c>
      <c r="F546" s="34" t="b">
        <f t="shared" si="55"/>
        <v>1</v>
      </c>
      <c r="G546" s="34" t="b">
        <f t="shared" si="55"/>
        <v>1</v>
      </c>
      <c r="H546" s="34" t="b">
        <f t="shared" si="50"/>
        <v>0</v>
      </c>
      <c r="I546" s="34" t="b">
        <f t="shared" si="51"/>
        <v>1</v>
      </c>
      <c r="J546" s="34" t="b">
        <f t="shared" si="52"/>
        <v>1</v>
      </c>
      <c r="K546" s="34" t="b">
        <f t="shared" si="53"/>
        <v>1</v>
      </c>
      <c r="L546" s="26">
        <v>1</v>
      </c>
      <c r="M546" s="26">
        <v>1</v>
      </c>
      <c r="N546" s="26">
        <v>1</v>
      </c>
      <c r="O546" s="26">
        <v>1</v>
      </c>
      <c r="P546" s="26">
        <v>1</v>
      </c>
      <c r="Q546" s="26">
        <v>0</v>
      </c>
      <c r="R546" s="26">
        <v>1</v>
      </c>
      <c r="S546" s="26">
        <v>0</v>
      </c>
      <c r="T546" s="26">
        <v>0</v>
      </c>
      <c r="U546" s="26">
        <v>1</v>
      </c>
      <c r="V546" s="26">
        <v>1</v>
      </c>
      <c r="W546" s="26">
        <v>1</v>
      </c>
      <c r="X546" s="26">
        <v>1</v>
      </c>
      <c r="Y546" s="26">
        <v>21</v>
      </c>
      <c r="Z546" s="26">
        <v>7</v>
      </c>
      <c r="AA546" s="26">
        <v>1</v>
      </c>
      <c r="AB546" s="26">
        <v>0</v>
      </c>
      <c r="AC546" s="26">
        <v>0</v>
      </c>
    </row>
    <row r="547" spans="3:29" x14ac:dyDescent="0.2">
      <c r="C547" s="34" t="b">
        <f t="shared" si="54"/>
        <v>0</v>
      </c>
      <c r="D547" s="34" t="b">
        <f t="shared" si="54"/>
        <v>0</v>
      </c>
      <c r="E547" s="34" t="b">
        <f t="shared" si="54"/>
        <v>0</v>
      </c>
      <c r="F547" s="34" t="b">
        <f t="shared" si="55"/>
        <v>0</v>
      </c>
      <c r="G547" s="34" t="b">
        <f t="shared" si="55"/>
        <v>0</v>
      </c>
      <c r="H547" s="34" t="b">
        <f t="shared" si="50"/>
        <v>0</v>
      </c>
      <c r="I547" s="34" t="b">
        <f t="shared" si="51"/>
        <v>0</v>
      </c>
      <c r="J547" s="34" t="b">
        <f t="shared" si="52"/>
        <v>0</v>
      </c>
      <c r="K547" s="34" t="b">
        <f t="shared" si="53"/>
        <v>0</v>
      </c>
      <c r="L547" s="26">
        <v>0</v>
      </c>
      <c r="M547" s="26">
        <v>0</v>
      </c>
      <c r="N547" s="26">
        <v>0</v>
      </c>
      <c r="O547" s="26">
        <v>0</v>
      </c>
      <c r="P547" s="26">
        <v>0</v>
      </c>
      <c r="Q547" s="26">
        <v>0</v>
      </c>
      <c r="R547" s="26">
        <v>0</v>
      </c>
      <c r="S547" s="26">
        <v>0</v>
      </c>
      <c r="T547" s="26">
        <v>0</v>
      </c>
      <c r="U547" s="26">
        <v>0</v>
      </c>
      <c r="V547" s="26">
        <v>0</v>
      </c>
      <c r="W547" s="26">
        <v>0</v>
      </c>
      <c r="X547" s="26">
        <v>0</v>
      </c>
      <c r="Y547" s="26">
        <v>21</v>
      </c>
      <c r="Z547" s="26">
        <v>8</v>
      </c>
      <c r="AA547" s="26">
        <v>0</v>
      </c>
      <c r="AB547" s="26">
        <v>0</v>
      </c>
      <c r="AC547" s="26">
        <v>0</v>
      </c>
    </row>
    <row r="548" spans="3:29" x14ac:dyDescent="0.2">
      <c r="C548" s="34" t="b">
        <f t="shared" si="54"/>
        <v>0</v>
      </c>
      <c r="D548" s="34" t="b">
        <f t="shared" si="54"/>
        <v>0</v>
      </c>
      <c r="E548" s="34" t="b">
        <f t="shared" si="54"/>
        <v>0</v>
      </c>
      <c r="F548" s="34" t="b">
        <f t="shared" si="55"/>
        <v>0</v>
      </c>
      <c r="G548" s="34" t="b">
        <f t="shared" si="55"/>
        <v>0</v>
      </c>
      <c r="H548" s="34" t="b">
        <f t="shared" si="50"/>
        <v>0</v>
      </c>
      <c r="I548" s="34" t="b">
        <f t="shared" si="51"/>
        <v>0</v>
      </c>
      <c r="J548" s="34" t="b">
        <f t="shared" si="52"/>
        <v>0</v>
      </c>
      <c r="K548" s="34" t="b">
        <f t="shared" si="53"/>
        <v>0</v>
      </c>
      <c r="L548" s="26">
        <v>0</v>
      </c>
      <c r="M548" s="26">
        <v>0</v>
      </c>
      <c r="N548" s="26">
        <v>0</v>
      </c>
      <c r="O548" s="26">
        <v>0</v>
      </c>
      <c r="P548" s="26">
        <v>0</v>
      </c>
      <c r="Q548" s="26">
        <v>0</v>
      </c>
      <c r="R548" s="26">
        <v>0</v>
      </c>
      <c r="S548" s="26">
        <v>0</v>
      </c>
      <c r="T548" s="26">
        <v>0</v>
      </c>
      <c r="U548" s="26">
        <v>0</v>
      </c>
      <c r="V548" s="26">
        <v>0</v>
      </c>
      <c r="W548" s="26">
        <v>0</v>
      </c>
      <c r="X548" s="26">
        <v>0</v>
      </c>
      <c r="Y548" s="26">
        <v>21</v>
      </c>
      <c r="Z548" s="26">
        <v>9</v>
      </c>
      <c r="AA548" s="26">
        <v>0</v>
      </c>
      <c r="AB548" s="26">
        <v>0</v>
      </c>
      <c r="AC548" s="26">
        <v>0</v>
      </c>
    </row>
    <row r="549" spans="3:29" x14ac:dyDescent="0.2">
      <c r="C549" s="34" t="b">
        <f t="shared" si="54"/>
        <v>0</v>
      </c>
      <c r="D549" s="34" t="b">
        <f t="shared" si="54"/>
        <v>0</v>
      </c>
      <c r="E549" s="34" t="b">
        <f t="shared" si="54"/>
        <v>0</v>
      </c>
      <c r="F549" s="34" t="b">
        <f t="shared" si="55"/>
        <v>0</v>
      </c>
      <c r="G549" s="34" t="b">
        <f t="shared" si="55"/>
        <v>0</v>
      </c>
      <c r="H549" s="34" t="b">
        <f t="shared" si="50"/>
        <v>0</v>
      </c>
      <c r="I549" s="34" t="b">
        <f t="shared" si="51"/>
        <v>0</v>
      </c>
      <c r="J549" s="34" t="b">
        <f t="shared" si="52"/>
        <v>0</v>
      </c>
      <c r="K549" s="34" t="b">
        <f t="shared" si="53"/>
        <v>0</v>
      </c>
      <c r="L549" s="26">
        <v>0</v>
      </c>
      <c r="M549" s="26">
        <v>0</v>
      </c>
      <c r="N549" s="26">
        <v>0</v>
      </c>
      <c r="O549" s="26">
        <v>0</v>
      </c>
      <c r="P549" s="26">
        <v>0</v>
      </c>
      <c r="Q549" s="26">
        <v>0</v>
      </c>
      <c r="R549" s="26">
        <v>0</v>
      </c>
      <c r="S549" s="26">
        <v>0</v>
      </c>
      <c r="T549" s="26">
        <v>0</v>
      </c>
      <c r="U549" s="26">
        <v>0</v>
      </c>
      <c r="V549" s="26">
        <v>0</v>
      </c>
      <c r="W549" s="26">
        <v>0</v>
      </c>
      <c r="X549" s="26">
        <v>0</v>
      </c>
      <c r="Y549" s="26">
        <v>21</v>
      </c>
      <c r="Z549" s="26">
        <v>10</v>
      </c>
      <c r="AA549" s="26">
        <v>0</v>
      </c>
      <c r="AB549" s="26">
        <v>0</v>
      </c>
      <c r="AC549" s="26">
        <v>0</v>
      </c>
    </row>
    <row r="550" spans="3:29" x14ac:dyDescent="0.2">
      <c r="C550" s="34" t="b">
        <f t="shared" si="54"/>
        <v>0</v>
      </c>
      <c r="D550" s="34" t="b">
        <f t="shared" si="54"/>
        <v>0</v>
      </c>
      <c r="E550" s="34" t="b">
        <f t="shared" si="54"/>
        <v>0</v>
      </c>
      <c r="F550" s="34" t="b">
        <f t="shared" si="55"/>
        <v>0</v>
      </c>
      <c r="G550" s="34" t="b">
        <f t="shared" si="55"/>
        <v>0</v>
      </c>
      <c r="H550" s="34" t="b">
        <f t="shared" si="50"/>
        <v>0</v>
      </c>
      <c r="I550" s="34" t="b">
        <f t="shared" si="51"/>
        <v>0</v>
      </c>
      <c r="J550" s="34" t="b">
        <f t="shared" si="52"/>
        <v>0</v>
      </c>
      <c r="K550" s="34" t="b">
        <f t="shared" si="53"/>
        <v>0</v>
      </c>
      <c r="L550" s="26">
        <v>0</v>
      </c>
      <c r="M550" s="26">
        <v>0</v>
      </c>
      <c r="N550" s="26">
        <v>0</v>
      </c>
      <c r="O550" s="26">
        <v>0</v>
      </c>
      <c r="P550" s="26">
        <v>0</v>
      </c>
      <c r="Q550" s="26">
        <v>0</v>
      </c>
      <c r="R550" s="26">
        <v>0</v>
      </c>
      <c r="S550" s="26">
        <v>0</v>
      </c>
      <c r="T550" s="26">
        <v>0</v>
      </c>
      <c r="U550" s="26">
        <v>0</v>
      </c>
      <c r="V550" s="26">
        <v>0</v>
      </c>
      <c r="W550" s="26">
        <v>0</v>
      </c>
      <c r="X550" s="26">
        <v>0</v>
      </c>
      <c r="Y550" s="26">
        <v>21</v>
      </c>
      <c r="Z550" s="26">
        <v>11</v>
      </c>
      <c r="AA550" s="26">
        <v>0</v>
      </c>
      <c r="AB550" s="26">
        <v>0</v>
      </c>
      <c r="AC550" s="26">
        <v>0</v>
      </c>
    </row>
    <row r="551" spans="3:29" x14ac:dyDescent="0.2">
      <c r="C551" s="34" t="b">
        <f t="shared" si="54"/>
        <v>1</v>
      </c>
      <c r="D551" s="34" t="b">
        <f t="shared" si="54"/>
        <v>1</v>
      </c>
      <c r="E551" s="34" t="b">
        <f t="shared" si="54"/>
        <v>1</v>
      </c>
      <c r="F551" s="34" t="b">
        <f t="shared" si="55"/>
        <v>1</v>
      </c>
      <c r="G551" s="34" t="b">
        <f t="shared" si="55"/>
        <v>1</v>
      </c>
      <c r="H551" s="34" t="b">
        <f t="shared" si="50"/>
        <v>0</v>
      </c>
      <c r="I551" s="34" t="b">
        <f t="shared" si="51"/>
        <v>1</v>
      </c>
      <c r="J551" s="34" t="b">
        <f t="shared" si="52"/>
        <v>1</v>
      </c>
      <c r="K551" s="34" t="b">
        <f t="shared" si="53"/>
        <v>1</v>
      </c>
      <c r="L551" s="26">
        <v>1</v>
      </c>
      <c r="M551" s="26">
        <v>1</v>
      </c>
      <c r="N551" s="26">
        <v>1</v>
      </c>
      <c r="O551" s="26">
        <v>1</v>
      </c>
      <c r="P551" s="26">
        <v>1</v>
      </c>
      <c r="Q551" s="26">
        <v>0</v>
      </c>
      <c r="R551" s="26">
        <v>1</v>
      </c>
      <c r="S551" s="26">
        <v>1</v>
      </c>
      <c r="T551" s="26">
        <v>0</v>
      </c>
      <c r="U551" s="26">
        <v>1</v>
      </c>
      <c r="V551" s="26">
        <v>1</v>
      </c>
      <c r="W551" s="26">
        <v>1</v>
      </c>
      <c r="X551" s="26">
        <v>1</v>
      </c>
      <c r="Y551" s="26">
        <v>21</v>
      </c>
      <c r="Z551" s="26">
        <v>12</v>
      </c>
      <c r="AA551" s="26">
        <v>1</v>
      </c>
      <c r="AB551" s="26">
        <v>0</v>
      </c>
      <c r="AC551" s="26">
        <v>0</v>
      </c>
    </row>
    <row r="552" spans="3:29" x14ac:dyDescent="0.2">
      <c r="C552" s="34" t="b">
        <f t="shared" si="54"/>
        <v>1</v>
      </c>
      <c r="D552" s="34" t="b">
        <f t="shared" si="54"/>
        <v>1</v>
      </c>
      <c r="E552" s="34" t="b">
        <f t="shared" si="54"/>
        <v>1</v>
      </c>
      <c r="F552" s="34" t="b">
        <f t="shared" si="55"/>
        <v>1</v>
      </c>
      <c r="G552" s="34" t="b">
        <f t="shared" si="55"/>
        <v>1</v>
      </c>
      <c r="H552" s="34" t="b">
        <f t="shared" si="50"/>
        <v>0</v>
      </c>
      <c r="I552" s="34" t="b">
        <f t="shared" si="51"/>
        <v>1</v>
      </c>
      <c r="J552" s="34" t="b">
        <f t="shared" si="52"/>
        <v>1</v>
      </c>
      <c r="K552" s="34" t="b">
        <f t="shared" si="53"/>
        <v>1</v>
      </c>
      <c r="L552" s="26">
        <v>1</v>
      </c>
      <c r="M552" s="26">
        <v>1</v>
      </c>
      <c r="N552" s="26">
        <v>1</v>
      </c>
      <c r="O552" s="26">
        <v>1</v>
      </c>
      <c r="P552" s="26">
        <v>1</v>
      </c>
      <c r="Q552" s="26">
        <v>0</v>
      </c>
      <c r="R552" s="26">
        <v>1</v>
      </c>
      <c r="S552" s="26">
        <v>1</v>
      </c>
      <c r="T552" s="26">
        <v>0</v>
      </c>
      <c r="U552" s="26">
        <v>1</v>
      </c>
      <c r="V552" s="26">
        <v>1</v>
      </c>
      <c r="W552" s="26">
        <v>1</v>
      </c>
      <c r="X552" s="26">
        <v>1</v>
      </c>
      <c r="Y552" s="26">
        <v>21</v>
      </c>
      <c r="Z552" s="26">
        <v>13</v>
      </c>
      <c r="AA552" s="26">
        <v>1</v>
      </c>
      <c r="AB552" s="26">
        <v>0</v>
      </c>
      <c r="AC552" s="26">
        <v>0</v>
      </c>
    </row>
    <row r="553" spans="3:29" x14ac:dyDescent="0.2">
      <c r="C553" s="34" t="b">
        <f t="shared" si="54"/>
        <v>0</v>
      </c>
      <c r="D553" s="34" t="b">
        <f t="shared" si="54"/>
        <v>0</v>
      </c>
      <c r="E553" s="34" t="b">
        <f t="shared" si="54"/>
        <v>0</v>
      </c>
      <c r="F553" s="34" t="b">
        <f t="shared" si="55"/>
        <v>0</v>
      </c>
      <c r="G553" s="34" t="b">
        <f t="shared" si="55"/>
        <v>0</v>
      </c>
      <c r="H553" s="34" t="b">
        <f t="shared" si="50"/>
        <v>0</v>
      </c>
      <c r="I553" s="34" t="b">
        <f t="shared" si="51"/>
        <v>0</v>
      </c>
      <c r="J553" s="34" t="b">
        <f t="shared" si="52"/>
        <v>0</v>
      </c>
      <c r="K553" s="34" t="b">
        <f t="shared" si="53"/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21</v>
      </c>
      <c r="Z553" s="26">
        <v>14</v>
      </c>
      <c r="AA553" s="26">
        <v>0</v>
      </c>
      <c r="AB553" s="26">
        <v>0</v>
      </c>
      <c r="AC553" s="26">
        <v>0</v>
      </c>
    </row>
    <row r="554" spans="3:29" x14ac:dyDescent="0.2">
      <c r="C554" s="34" t="b">
        <f t="shared" si="54"/>
        <v>0</v>
      </c>
      <c r="D554" s="34" t="b">
        <f t="shared" si="54"/>
        <v>0</v>
      </c>
      <c r="E554" s="34" t="b">
        <f t="shared" si="54"/>
        <v>0</v>
      </c>
      <c r="F554" s="34" t="b">
        <f t="shared" si="55"/>
        <v>0</v>
      </c>
      <c r="G554" s="34" t="b">
        <f t="shared" si="55"/>
        <v>0</v>
      </c>
      <c r="H554" s="34" t="b">
        <f t="shared" si="50"/>
        <v>0</v>
      </c>
      <c r="I554" s="34" t="b">
        <f t="shared" si="51"/>
        <v>0</v>
      </c>
      <c r="J554" s="34" t="b">
        <f t="shared" si="52"/>
        <v>0</v>
      </c>
      <c r="K554" s="34" t="b">
        <f t="shared" si="53"/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21</v>
      </c>
      <c r="Z554" s="26">
        <v>15</v>
      </c>
      <c r="AA554" s="26">
        <v>0</v>
      </c>
      <c r="AB554" s="26">
        <v>0</v>
      </c>
      <c r="AC554" s="26">
        <v>0</v>
      </c>
    </row>
    <row r="555" spans="3:29" x14ac:dyDescent="0.2">
      <c r="C555" s="34" t="b">
        <f t="shared" si="54"/>
        <v>1</v>
      </c>
      <c r="D555" s="34" t="b">
        <f t="shared" si="54"/>
        <v>1</v>
      </c>
      <c r="E555" s="34" t="b">
        <f t="shared" si="54"/>
        <v>1</v>
      </c>
      <c r="F555" s="34" t="b">
        <f t="shared" si="55"/>
        <v>1</v>
      </c>
      <c r="G555" s="34" t="b">
        <f t="shared" si="55"/>
        <v>1</v>
      </c>
      <c r="H555" s="34" t="b">
        <f t="shared" si="50"/>
        <v>0</v>
      </c>
      <c r="I555" s="34" t="b">
        <f t="shared" si="51"/>
        <v>1</v>
      </c>
      <c r="J555" s="34" t="b">
        <f t="shared" si="52"/>
        <v>1</v>
      </c>
      <c r="K555" s="34" t="b">
        <f t="shared" si="53"/>
        <v>1</v>
      </c>
      <c r="L555" s="26">
        <v>1</v>
      </c>
      <c r="M555" s="26">
        <v>1</v>
      </c>
      <c r="N555" s="26">
        <v>1</v>
      </c>
      <c r="O555" s="26">
        <v>1</v>
      </c>
      <c r="P555" s="26">
        <v>1</v>
      </c>
      <c r="Q555" s="26">
        <v>0</v>
      </c>
      <c r="R555" s="26">
        <v>1</v>
      </c>
      <c r="S555" s="26">
        <v>1</v>
      </c>
      <c r="T555" s="26">
        <v>0</v>
      </c>
      <c r="U555" s="26">
        <v>1</v>
      </c>
      <c r="V555" s="26">
        <v>1</v>
      </c>
      <c r="W555" s="26">
        <v>1</v>
      </c>
      <c r="X555" s="26">
        <v>1</v>
      </c>
      <c r="Y555" s="26">
        <v>21</v>
      </c>
      <c r="Z555" s="26">
        <v>16</v>
      </c>
      <c r="AA555" s="26">
        <v>1</v>
      </c>
      <c r="AB555" s="26">
        <v>0</v>
      </c>
      <c r="AC555" s="26">
        <v>0</v>
      </c>
    </row>
    <row r="556" spans="3:29" x14ac:dyDescent="0.2">
      <c r="C556" s="34" t="b">
        <f t="shared" si="54"/>
        <v>1</v>
      </c>
      <c r="D556" s="34" t="b">
        <f t="shared" si="54"/>
        <v>1</v>
      </c>
      <c r="E556" s="34" t="b">
        <f t="shared" si="54"/>
        <v>1</v>
      </c>
      <c r="F556" s="34" t="b">
        <f t="shared" si="55"/>
        <v>1</v>
      </c>
      <c r="G556" s="34" t="b">
        <f t="shared" si="55"/>
        <v>1</v>
      </c>
      <c r="H556" s="34" t="b">
        <f t="shared" si="50"/>
        <v>0</v>
      </c>
      <c r="I556" s="34" t="b">
        <f t="shared" si="51"/>
        <v>1</v>
      </c>
      <c r="J556" s="34" t="b">
        <f t="shared" si="52"/>
        <v>1</v>
      </c>
      <c r="K556" s="34" t="b">
        <f t="shared" si="53"/>
        <v>1</v>
      </c>
      <c r="L556" s="26">
        <v>1</v>
      </c>
      <c r="M556" s="26">
        <v>1</v>
      </c>
      <c r="N556" s="26">
        <v>1</v>
      </c>
      <c r="O556" s="26">
        <v>1</v>
      </c>
      <c r="P556" s="26">
        <v>1</v>
      </c>
      <c r="Q556" s="26">
        <v>0</v>
      </c>
      <c r="R556" s="26">
        <v>1</v>
      </c>
      <c r="S556" s="26">
        <v>1</v>
      </c>
      <c r="T556" s="26">
        <v>0</v>
      </c>
      <c r="U556" s="26">
        <v>1</v>
      </c>
      <c r="V556" s="26">
        <v>1</v>
      </c>
      <c r="W556" s="26">
        <v>1</v>
      </c>
      <c r="X556" s="26">
        <v>1</v>
      </c>
      <c r="Y556" s="26">
        <v>21</v>
      </c>
      <c r="Z556" s="26">
        <v>17</v>
      </c>
      <c r="AA556" s="26">
        <v>1</v>
      </c>
      <c r="AB556" s="26">
        <v>0</v>
      </c>
      <c r="AC556" s="26">
        <v>0</v>
      </c>
    </row>
    <row r="557" spans="3:29" x14ac:dyDescent="0.2">
      <c r="C557" s="34" t="b">
        <f t="shared" si="54"/>
        <v>0</v>
      </c>
      <c r="D557" s="34" t="b">
        <f t="shared" si="54"/>
        <v>0</v>
      </c>
      <c r="E557" s="34" t="b">
        <f t="shared" si="54"/>
        <v>0</v>
      </c>
      <c r="F557" s="34" t="b">
        <f t="shared" si="55"/>
        <v>0</v>
      </c>
      <c r="G557" s="34" t="b">
        <f t="shared" si="55"/>
        <v>0</v>
      </c>
      <c r="H557" s="34" t="b">
        <f t="shared" si="50"/>
        <v>0</v>
      </c>
      <c r="I557" s="34" t="b">
        <f t="shared" si="51"/>
        <v>0</v>
      </c>
      <c r="J557" s="34" t="b">
        <f t="shared" si="52"/>
        <v>0</v>
      </c>
      <c r="K557" s="34" t="b">
        <f t="shared" si="53"/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17</v>
      </c>
      <c r="Z557" s="26">
        <v>0</v>
      </c>
      <c r="AA557" s="26">
        <v>0</v>
      </c>
      <c r="AB557" s="26">
        <v>0</v>
      </c>
      <c r="AC557" s="26">
        <v>0</v>
      </c>
    </row>
    <row r="558" spans="3:29" x14ac:dyDescent="0.2">
      <c r="C558" s="34" t="b">
        <f t="shared" si="54"/>
        <v>0</v>
      </c>
      <c r="D558" s="34" t="b">
        <f t="shared" si="54"/>
        <v>0</v>
      </c>
      <c r="E558" s="34" t="b">
        <f t="shared" si="54"/>
        <v>0</v>
      </c>
      <c r="F558" s="34" t="b">
        <f t="shared" si="55"/>
        <v>0</v>
      </c>
      <c r="G558" s="34" t="b">
        <f t="shared" si="55"/>
        <v>0</v>
      </c>
      <c r="H558" s="34" t="b">
        <f t="shared" si="50"/>
        <v>0</v>
      </c>
      <c r="I558" s="34" t="b">
        <f t="shared" si="51"/>
        <v>0</v>
      </c>
      <c r="J558" s="34" t="b">
        <f t="shared" si="52"/>
        <v>0</v>
      </c>
      <c r="K558" s="34" t="b">
        <f t="shared" si="53"/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17</v>
      </c>
      <c r="Z558" s="26">
        <v>1</v>
      </c>
      <c r="AA558" s="26">
        <v>0</v>
      </c>
      <c r="AB558" s="26">
        <v>0</v>
      </c>
      <c r="AC558" s="26">
        <v>0</v>
      </c>
    </row>
    <row r="559" spans="3:29" x14ac:dyDescent="0.2">
      <c r="C559" s="34" t="b">
        <f t="shared" si="54"/>
        <v>0</v>
      </c>
      <c r="D559" s="34" t="b">
        <f t="shared" si="54"/>
        <v>0</v>
      </c>
      <c r="E559" s="34" t="b">
        <f t="shared" si="54"/>
        <v>0</v>
      </c>
      <c r="F559" s="34" t="b">
        <f t="shared" si="55"/>
        <v>0</v>
      </c>
      <c r="G559" s="34" t="b">
        <f t="shared" si="55"/>
        <v>0</v>
      </c>
      <c r="H559" s="34" t="b">
        <f t="shared" si="50"/>
        <v>0</v>
      </c>
      <c r="I559" s="34" t="b">
        <f t="shared" si="51"/>
        <v>0</v>
      </c>
      <c r="J559" s="34" t="b">
        <f t="shared" si="52"/>
        <v>0</v>
      </c>
      <c r="K559" s="34" t="b">
        <f t="shared" si="53"/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17</v>
      </c>
      <c r="Z559" s="26">
        <v>2</v>
      </c>
      <c r="AA559" s="26">
        <v>0</v>
      </c>
      <c r="AB559" s="26">
        <v>0</v>
      </c>
      <c r="AC559" s="26">
        <v>0</v>
      </c>
    </row>
    <row r="560" spans="3:29" x14ac:dyDescent="0.2">
      <c r="C560" s="34" t="b">
        <f t="shared" si="54"/>
        <v>0</v>
      </c>
      <c r="D560" s="34" t="b">
        <f t="shared" si="54"/>
        <v>0</v>
      </c>
      <c r="E560" s="34" t="b">
        <f t="shared" si="54"/>
        <v>0</v>
      </c>
      <c r="F560" s="34" t="b">
        <f t="shared" si="55"/>
        <v>0</v>
      </c>
      <c r="G560" s="34" t="b">
        <f t="shared" si="55"/>
        <v>0</v>
      </c>
      <c r="H560" s="34" t="b">
        <f t="shared" si="50"/>
        <v>0</v>
      </c>
      <c r="I560" s="34" t="b">
        <f t="shared" si="51"/>
        <v>0</v>
      </c>
      <c r="J560" s="34" t="b">
        <f t="shared" si="52"/>
        <v>0</v>
      </c>
      <c r="K560" s="34" t="b">
        <f t="shared" si="53"/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17</v>
      </c>
      <c r="Z560" s="26">
        <v>3</v>
      </c>
      <c r="AA560" s="26">
        <v>0</v>
      </c>
      <c r="AB560" s="26">
        <v>0</v>
      </c>
      <c r="AC560" s="26">
        <v>0</v>
      </c>
    </row>
    <row r="561" spans="3:29" x14ac:dyDescent="0.2">
      <c r="C561" s="34" t="b">
        <f t="shared" si="54"/>
        <v>0</v>
      </c>
      <c r="D561" s="34" t="b">
        <f t="shared" si="54"/>
        <v>0</v>
      </c>
      <c r="E561" s="34" t="b">
        <f t="shared" si="54"/>
        <v>0</v>
      </c>
      <c r="F561" s="34" t="b">
        <f t="shared" si="55"/>
        <v>0</v>
      </c>
      <c r="G561" s="34" t="b">
        <f t="shared" si="55"/>
        <v>0</v>
      </c>
      <c r="H561" s="34" t="b">
        <f t="shared" si="50"/>
        <v>0</v>
      </c>
      <c r="I561" s="34" t="b">
        <f t="shared" si="51"/>
        <v>0</v>
      </c>
      <c r="J561" s="34" t="b">
        <f t="shared" si="52"/>
        <v>0</v>
      </c>
      <c r="K561" s="34" t="b">
        <f t="shared" si="53"/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17</v>
      </c>
      <c r="Z561" s="26">
        <v>4</v>
      </c>
      <c r="AA561" s="26">
        <v>0</v>
      </c>
      <c r="AB561" s="26">
        <v>0</v>
      </c>
      <c r="AC561" s="26">
        <v>0</v>
      </c>
    </row>
    <row r="562" spans="3:29" x14ac:dyDescent="0.2">
      <c r="C562" s="34" t="b">
        <f t="shared" si="54"/>
        <v>0</v>
      </c>
      <c r="D562" s="34" t="b">
        <f t="shared" si="54"/>
        <v>0</v>
      </c>
      <c r="E562" s="34" t="b">
        <f t="shared" si="54"/>
        <v>0</v>
      </c>
      <c r="F562" s="34" t="b">
        <f t="shared" si="55"/>
        <v>0</v>
      </c>
      <c r="G562" s="34" t="b">
        <f t="shared" si="55"/>
        <v>0</v>
      </c>
      <c r="H562" s="34" t="b">
        <f t="shared" si="50"/>
        <v>0</v>
      </c>
      <c r="I562" s="34" t="b">
        <f t="shared" si="51"/>
        <v>0</v>
      </c>
      <c r="J562" s="34" t="b">
        <f t="shared" si="52"/>
        <v>0</v>
      </c>
      <c r="K562" s="34" t="b">
        <f t="shared" si="53"/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17</v>
      </c>
      <c r="Z562" s="26">
        <v>5</v>
      </c>
      <c r="AA562" s="26">
        <v>0</v>
      </c>
      <c r="AB562" s="26">
        <v>0</v>
      </c>
      <c r="AC562" s="26">
        <v>0</v>
      </c>
    </row>
    <row r="563" spans="3:29" x14ac:dyDescent="0.2">
      <c r="C563" s="34" t="b">
        <f t="shared" si="54"/>
        <v>0</v>
      </c>
      <c r="D563" s="34" t="b">
        <f t="shared" si="54"/>
        <v>0</v>
      </c>
      <c r="E563" s="34" t="b">
        <f t="shared" si="54"/>
        <v>0</v>
      </c>
      <c r="F563" s="34" t="b">
        <f t="shared" si="55"/>
        <v>0</v>
      </c>
      <c r="G563" s="34" t="b">
        <f t="shared" si="55"/>
        <v>0</v>
      </c>
      <c r="H563" s="34" t="b">
        <f t="shared" si="50"/>
        <v>0</v>
      </c>
      <c r="I563" s="34" t="b">
        <f t="shared" si="51"/>
        <v>0</v>
      </c>
      <c r="J563" s="34" t="b">
        <f t="shared" si="52"/>
        <v>0</v>
      </c>
      <c r="K563" s="34" t="b">
        <f t="shared" si="53"/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17</v>
      </c>
      <c r="Z563" s="26">
        <v>6</v>
      </c>
      <c r="AA563" s="26">
        <v>0</v>
      </c>
      <c r="AB563" s="26">
        <v>0</v>
      </c>
      <c r="AC563" s="26">
        <v>0</v>
      </c>
    </row>
    <row r="564" spans="3:29" x14ac:dyDescent="0.2">
      <c r="C564" s="34" t="b">
        <f t="shared" si="54"/>
        <v>0</v>
      </c>
      <c r="D564" s="34" t="b">
        <f t="shared" si="54"/>
        <v>0</v>
      </c>
      <c r="E564" s="34" t="b">
        <f t="shared" si="54"/>
        <v>0</v>
      </c>
      <c r="F564" s="34" t="b">
        <f t="shared" si="55"/>
        <v>0</v>
      </c>
      <c r="G564" s="34" t="b">
        <f t="shared" si="55"/>
        <v>0</v>
      </c>
      <c r="H564" s="34" t="b">
        <f t="shared" si="50"/>
        <v>0</v>
      </c>
      <c r="I564" s="34" t="b">
        <f t="shared" si="51"/>
        <v>0</v>
      </c>
      <c r="J564" s="34" t="b">
        <f t="shared" si="52"/>
        <v>0</v>
      </c>
      <c r="K564" s="34" t="b">
        <f t="shared" si="53"/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17</v>
      </c>
      <c r="Z564" s="26">
        <v>7</v>
      </c>
      <c r="AA564" s="26">
        <v>0</v>
      </c>
      <c r="AB564" s="26">
        <v>0</v>
      </c>
      <c r="AC564" s="26">
        <v>0</v>
      </c>
    </row>
    <row r="565" spans="3:29" x14ac:dyDescent="0.2">
      <c r="C565" s="34" t="b">
        <f t="shared" si="54"/>
        <v>0</v>
      </c>
      <c r="D565" s="34" t="b">
        <f t="shared" si="54"/>
        <v>0</v>
      </c>
      <c r="E565" s="34" t="b">
        <f t="shared" si="54"/>
        <v>0</v>
      </c>
      <c r="F565" s="34" t="b">
        <f t="shared" si="55"/>
        <v>0</v>
      </c>
      <c r="G565" s="34" t="b">
        <f t="shared" si="55"/>
        <v>0</v>
      </c>
      <c r="H565" s="34" t="b">
        <f t="shared" si="50"/>
        <v>0</v>
      </c>
      <c r="I565" s="34" t="b">
        <f t="shared" si="51"/>
        <v>0</v>
      </c>
      <c r="J565" s="34" t="b">
        <f t="shared" si="52"/>
        <v>0</v>
      </c>
      <c r="K565" s="34" t="b">
        <f t="shared" si="53"/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17</v>
      </c>
      <c r="Z565" s="26">
        <v>8</v>
      </c>
      <c r="AA565" s="26">
        <v>0</v>
      </c>
      <c r="AB565" s="26">
        <v>0</v>
      </c>
      <c r="AC565" s="26">
        <v>0</v>
      </c>
    </row>
    <row r="566" spans="3:29" x14ac:dyDescent="0.2">
      <c r="C566" s="34" t="b">
        <f t="shared" si="54"/>
        <v>0</v>
      </c>
      <c r="D566" s="34" t="b">
        <f t="shared" si="54"/>
        <v>0</v>
      </c>
      <c r="E566" s="34" t="b">
        <f t="shared" si="54"/>
        <v>0</v>
      </c>
      <c r="F566" s="34" t="b">
        <f t="shared" si="55"/>
        <v>0</v>
      </c>
      <c r="G566" s="34" t="b">
        <f t="shared" si="55"/>
        <v>0</v>
      </c>
      <c r="H566" s="34" t="b">
        <f t="shared" si="50"/>
        <v>0</v>
      </c>
      <c r="I566" s="34" t="b">
        <f t="shared" si="51"/>
        <v>0</v>
      </c>
      <c r="J566" s="34" t="b">
        <f t="shared" si="52"/>
        <v>1</v>
      </c>
      <c r="K566" s="34" t="b">
        <f t="shared" si="53"/>
        <v>1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1</v>
      </c>
      <c r="W566" s="26">
        <v>0</v>
      </c>
      <c r="X566" s="26">
        <v>0</v>
      </c>
      <c r="Y566" s="26">
        <v>17</v>
      </c>
      <c r="Z566" s="26">
        <v>9</v>
      </c>
      <c r="AA566" s="26">
        <v>0</v>
      </c>
      <c r="AB566" s="26">
        <v>0</v>
      </c>
      <c r="AC566" s="26">
        <v>0</v>
      </c>
    </row>
    <row r="567" spans="3:29" x14ac:dyDescent="0.2">
      <c r="C567" s="34" t="b">
        <f t="shared" si="54"/>
        <v>0</v>
      </c>
      <c r="D567" s="34" t="b">
        <f t="shared" si="54"/>
        <v>0</v>
      </c>
      <c r="E567" s="34" t="b">
        <f t="shared" si="54"/>
        <v>0</v>
      </c>
      <c r="F567" s="34" t="b">
        <f t="shared" si="55"/>
        <v>0</v>
      </c>
      <c r="G567" s="34" t="b">
        <f t="shared" si="55"/>
        <v>0</v>
      </c>
      <c r="H567" s="34" t="b">
        <f t="shared" si="50"/>
        <v>0</v>
      </c>
      <c r="I567" s="34" t="b">
        <f t="shared" si="51"/>
        <v>0</v>
      </c>
      <c r="J567" s="34" t="b">
        <f t="shared" si="52"/>
        <v>0</v>
      </c>
      <c r="K567" s="34" t="b">
        <f t="shared" si="53"/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17</v>
      </c>
      <c r="Z567" s="26">
        <v>10</v>
      </c>
      <c r="AA567" s="26">
        <v>0</v>
      </c>
      <c r="AB567" s="26">
        <v>0</v>
      </c>
      <c r="AC567" s="26">
        <v>0</v>
      </c>
    </row>
    <row r="568" spans="3:29" x14ac:dyDescent="0.2">
      <c r="C568" s="34" t="b">
        <f t="shared" si="54"/>
        <v>0</v>
      </c>
      <c r="D568" s="34" t="b">
        <f t="shared" si="54"/>
        <v>0</v>
      </c>
      <c r="E568" s="34" t="b">
        <f t="shared" si="54"/>
        <v>0</v>
      </c>
      <c r="F568" s="34" t="b">
        <f t="shared" si="55"/>
        <v>0</v>
      </c>
      <c r="G568" s="34" t="b">
        <f t="shared" si="55"/>
        <v>0</v>
      </c>
      <c r="H568" s="34" t="b">
        <f t="shared" si="50"/>
        <v>0</v>
      </c>
      <c r="I568" s="34" t="b">
        <f t="shared" si="51"/>
        <v>0</v>
      </c>
      <c r="J568" s="34" t="b">
        <f t="shared" si="52"/>
        <v>0</v>
      </c>
      <c r="K568" s="34" t="b">
        <f t="shared" si="53"/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17</v>
      </c>
      <c r="Z568" s="26">
        <v>11</v>
      </c>
      <c r="AA568" s="26">
        <v>0</v>
      </c>
      <c r="AB568" s="26">
        <v>0</v>
      </c>
      <c r="AC568" s="26">
        <v>0</v>
      </c>
    </row>
    <row r="569" spans="3:29" x14ac:dyDescent="0.2">
      <c r="C569" s="34" t="b">
        <f t="shared" si="54"/>
        <v>0</v>
      </c>
      <c r="D569" s="34" t="b">
        <f t="shared" si="54"/>
        <v>0</v>
      </c>
      <c r="E569" s="34" t="b">
        <f t="shared" si="54"/>
        <v>0</v>
      </c>
      <c r="F569" s="34" t="b">
        <f t="shared" si="55"/>
        <v>0</v>
      </c>
      <c r="G569" s="34" t="b">
        <f t="shared" si="55"/>
        <v>0</v>
      </c>
      <c r="H569" s="34" t="b">
        <f t="shared" si="50"/>
        <v>0</v>
      </c>
      <c r="I569" s="34" t="b">
        <f t="shared" si="51"/>
        <v>0</v>
      </c>
      <c r="J569" s="34" t="b">
        <f t="shared" si="52"/>
        <v>0</v>
      </c>
      <c r="K569" s="34" t="b">
        <f t="shared" si="53"/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17</v>
      </c>
      <c r="Z569" s="26">
        <v>12</v>
      </c>
      <c r="AA569" s="26">
        <v>0</v>
      </c>
      <c r="AB569" s="26">
        <v>0</v>
      </c>
      <c r="AC569" s="26">
        <v>0</v>
      </c>
    </row>
    <row r="570" spans="3:29" x14ac:dyDescent="0.2">
      <c r="C570" s="34" t="b">
        <f t="shared" si="54"/>
        <v>0</v>
      </c>
      <c r="D570" s="34" t="b">
        <f t="shared" si="54"/>
        <v>0</v>
      </c>
      <c r="E570" s="34" t="b">
        <f t="shared" si="54"/>
        <v>0</v>
      </c>
      <c r="F570" s="34" t="b">
        <f t="shared" si="55"/>
        <v>0</v>
      </c>
      <c r="G570" s="34" t="b">
        <f t="shared" si="55"/>
        <v>0</v>
      </c>
      <c r="H570" s="34" t="b">
        <f t="shared" si="50"/>
        <v>0</v>
      </c>
      <c r="I570" s="34" t="b">
        <f t="shared" si="51"/>
        <v>0</v>
      </c>
      <c r="J570" s="34" t="b">
        <f t="shared" si="52"/>
        <v>0</v>
      </c>
      <c r="K570" s="34" t="b">
        <f t="shared" si="53"/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17</v>
      </c>
      <c r="Z570" s="26">
        <v>13</v>
      </c>
      <c r="AA570" s="26">
        <v>0</v>
      </c>
      <c r="AB570" s="26">
        <v>0</v>
      </c>
      <c r="AC570" s="26">
        <v>0</v>
      </c>
    </row>
    <row r="571" spans="3:29" x14ac:dyDescent="0.2">
      <c r="C571" s="34" t="b">
        <f t="shared" si="54"/>
        <v>0</v>
      </c>
      <c r="D571" s="34" t="b">
        <f t="shared" si="54"/>
        <v>0</v>
      </c>
      <c r="E571" s="34" t="b">
        <f t="shared" si="54"/>
        <v>0</v>
      </c>
      <c r="F571" s="34" t="b">
        <f t="shared" si="55"/>
        <v>0</v>
      </c>
      <c r="G571" s="34" t="b">
        <f t="shared" si="55"/>
        <v>0</v>
      </c>
      <c r="H571" s="34" t="b">
        <f t="shared" si="50"/>
        <v>0</v>
      </c>
      <c r="I571" s="34" t="b">
        <f t="shared" si="51"/>
        <v>0</v>
      </c>
      <c r="J571" s="34" t="b">
        <f t="shared" si="52"/>
        <v>0</v>
      </c>
      <c r="K571" s="34" t="b">
        <f t="shared" si="53"/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17</v>
      </c>
      <c r="Z571" s="26">
        <v>14</v>
      </c>
      <c r="AA571" s="26">
        <v>0</v>
      </c>
      <c r="AB571" s="26">
        <v>0</v>
      </c>
      <c r="AC571" s="26">
        <v>0</v>
      </c>
    </row>
    <row r="572" spans="3:29" x14ac:dyDescent="0.2">
      <c r="C572" s="34" t="b">
        <f t="shared" si="54"/>
        <v>0</v>
      </c>
      <c r="D572" s="34" t="b">
        <f t="shared" si="54"/>
        <v>0</v>
      </c>
      <c r="E572" s="34" t="b">
        <f t="shared" si="54"/>
        <v>0</v>
      </c>
      <c r="F572" s="34" t="b">
        <f t="shared" si="55"/>
        <v>0</v>
      </c>
      <c r="G572" s="34" t="b">
        <f t="shared" si="55"/>
        <v>0</v>
      </c>
      <c r="H572" s="34" t="b">
        <f t="shared" si="50"/>
        <v>0</v>
      </c>
      <c r="I572" s="34" t="b">
        <f t="shared" si="51"/>
        <v>0</v>
      </c>
      <c r="J572" s="34" t="b">
        <f t="shared" si="52"/>
        <v>0</v>
      </c>
      <c r="K572" s="34" t="b">
        <f t="shared" si="53"/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17</v>
      </c>
      <c r="Z572" s="26">
        <v>15</v>
      </c>
      <c r="AA572" s="26">
        <v>0</v>
      </c>
      <c r="AB572" s="26">
        <v>0</v>
      </c>
      <c r="AC572" s="26">
        <v>0</v>
      </c>
    </row>
    <row r="573" spans="3:29" x14ac:dyDescent="0.2">
      <c r="C573" s="34" t="b">
        <f t="shared" si="54"/>
        <v>0</v>
      </c>
      <c r="D573" s="34" t="b">
        <f t="shared" si="54"/>
        <v>0</v>
      </c>
      <c r="E573" s="34" t="b">
        <f t="shared" si="54"/>
        <v>0</v>
      </c>
      <c r="F573" s="34" t="b">
        <f t="shared" si="55"/>
        <v>0</v>
      </c>
      <c r="G573" s="34" t="b">
        <f t="shared" si="55"/>
        <v>0</v>
      </c>
      <c r="H573" s="34" t="b">
        <f t="shared" si="50"/>
        <v>0</v>
      </c>
      <c r="I573" s="34" t="b">
        <f t="shared" si="51"/>
        <v>0</v>
      </c>
      <c r="J573" s="34" t="b">
        <f t="shared" si="52"/>
        <v>0</v>
      </c>
      <c r="K573" s="34" t="b">
        <f t="shared" si="53"/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17</v>
      </c>
      <c r="Z573" s="26">
        <v>16</v>
      </c>
      <c r="AA573" s="26">
        <v>0</v>
      </c>
      <c r="AB573" s="26">
        <v>0</v>
      </c>
      <c r="AC573" s="26">
        <v>0</v>
      </c>
    </row>
    <row r="574" spans="3:29" x14ac:dyDescent="0.2">
      <c r="C574" s="34" t="b">
        <f t="shared" si="54"/>
        <v>0</v>
      </c>
      <c r="D574" s="34" t="b">
        <f t="shared" si="54"/>
        <v>0</v>
      </c>
      <c r="E574" s="34" t="b">
        <f t="shared" si="54"/>
        <v>0</v>
      </c>
      <c r="F574" s="34" t="b">
        <f t="shared" si="55"/>
        <v>0</v>
      </c>
      <c r="G574" s="34" t="b">
        <f t="shared" si="55"/>
        <v>0</v>
      </c>
      <c r="H574" s="34" t="b">
        <f t="shared" si="50"/>
        <v>0</v>
      </c>
      <c r="I574" s="34" t="b">
        <f t="shared" si="51"/>
        <v>0</v>
      </c>
      <c r="J574" s="34" t="b">
        <f t="shared" si="52"/>
        <v>0</v>
      </c>
      <c r="K574" s="34" t="b">
        <f t="shared" si="53"/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17</v>
      </c>
      <c r="Z574" s="26">
        <v>17</v>
      </c>
      <c r="AA574" s="26">
        <v>0</v>
      </c>
      <c r="AB574" s="26">
        <v>0</v>
      </c>
      <c r="AC574" s="26">
        <v>0</v>
      </c>
    </row>
    <row r="575" spans="3:29" x14ac:dyDescent="0.2">
      <c r="C575" s="34" t="b">
        <f t="shared" si="54"/>
        <v>0</v>
      </c>
      <c r="D575" s="34" t="b">
        <f t="shared" si="54"/>
        <v>0</v>
      </c>
      <c r="E575" s="34" t="b">
        <f t="shared" si="54"/>
        <v>0</v>
      </c>
      <c r="F575" s="34" t="b">
        <f t="shared" si="55"/>
        <v>0</v>
      </c>
      <c r="G575" s="34" t="b">
        <f t="shared" si="55"/>
        <v>0</v>
      </c>
      <c r="H575" s="34" t="b">
        <f t="shared" si="50"/>
        <v>0</v>
      </c>
      <c r="I575" s="34" t="b">
        <f t="shared" si="51"/>
        <v>0</v>
      </c>
      <c r="J575" s="34" t="b">
        <f t="shared" si="52"/>
        <v>0</v>
      </c>
      <c r="K575" s="34" t="b">
        <f t="shared" si="53"/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17</v>
      </c>
      <c r="Z575" s="26">
        <v>18</v>
      </c>
      <c r="AA575" s="26">
        <v>0</v>
      </c>
      <c r="AB575" s="26">
        <v>0</v>
      </c>
      <c r="AC575" s="26">
        <v>0</v>
      </c>
    </row>
    <row r="576" spans="3:29" x14ac:dyDescent="0.2">
      <c r="C576" s="34" t="b">
        <f t="shared" si="54"/>
        <v>0</v>
      </c>
      <c r="D576" s="34" t="b">
        <f t="shared" si="54"/>
        <v>0</v>
      </c>
      <c r="E576" s="34" t="b">
        <f t="shared" si="54"/>
        <v>0</v>
      </c>
      <c r="F576" s="34" t="b">
        <f t="shared" si="55"/>
        <v>0</v>
      </c>
      <c r="G576" s="34" t="b">
        <f t="shared" si="55"/>
        <v>0</v>
      </c>
      <c r="H576" s="34" t="b">
        <f t="shared" si="50"/>
        <v>0</v>
      </c>
      <c r="I576" s="34" t="b">
        <f t="shared" si="51"/>
        <v>0</v>
      </c>
      <c r="J576" s="34" t="b">
        <f t="shared" si="52"/>
        <v>1</v>
      </c>
      <c r="K576" s="34" t="b">
        <f t="shared" si="53"/>
        <v>1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1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17</v>
      </c>
      <c r="Z576" s="26">
        <v>19</v>
      </c>
      <c r="AA576" s="26">
        <v>0</v>
      </c>
      <c r="AB576" s="26">
        <v>0</v>
      </c>
      <c r="AC576" s="26">
        <v>0</v>
      </c>
    </row>
    <row r="577" spans="3:29" x14ac:dyDescent="0.2">
      <c r="C577" s="34" t="b">
        <f t="shared" si="54"/>
        <v>0</v>
      </c>
      <c r="D577" s="34" t="b">
        <f t="shared" si="54"/>
        <v>0</v>
      </c>
      <c r="E577" s="34" t="b">
        <f t="shared" si="54"/>
        <v>1</v>
      </c>
      <c r="F577" s="34" t="b">
        <f t="shared" si="55"/>
        <v>0</v>
      </c>
      <c r="G577" s="34" t="b">
        <f t="shared" si="55"/>
        <v>0</v>
      </c>
      <c r="H577" s="34" t="b">
        <f t="shared" si="50"/>
        <v>0</v>
      </c>
      <c r="I577" s="34" t="b">
        <f t="shared" si="51"/>
        <v>0</v>
      </c>
      <c r="J577" s="34" t="b">
        <f t="shared" si="52"/>
        <v>0</v>
      </c>
      <c r="K577" s="34" t="b">
        <f t="shared" si="53"/>
        <v>1</v>
      </c>
      <c r="L577" s="26">
        <v>0</v>
      </c>
      <c r="M577" s="26">
        <v>0</v>
      </c>
      <c r="N577" s="26">
        <v>1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17</v>
      </c>
      <c r="Z577" s="26">
        <v>20</v>
      </c>
      <c r="AA577" s="26">
        <v>0</v>
      </c>
      <c r="AB577" s="26">
        <v>0</v>
      </c>
      <c r="AC577" s="26">
        <v>0</v>
      </c>
    </row>
    <row r="578" spans="3:29" x14ac:dyDescent="0.2">
      <c r="C578" s="34" t="b">
        <f t="shared" si="54"/>
        <v>0</v>
      </c>
      <c r="D578" s="34" t="b">
        <f t="shared" si="54"/>
        <v>0</v>
      </c>
      <c r="E578" s="34" t="b">
        <f t="shared" si="54"/>
        <v>0</v>
      </c>
      <c r="F578" s="34" t="b">
        <f t="shared" si="55"/>
        <v>0</v>
      </c>
      <c r="G578" s="34" t="b">
        <f t="shared" si="55"/>
        <v>0</v>
      </c>
      <c r="H578" s="34" t="b">
        <f t="shared" ref="H578:H634" si="56" xml:space="preserve"> OR(Q578, T578)</f>
        <v>0</v>
      </c>
      <c r="I578" s="34" t="b">
        <f t="shared" ref="I578:I634" si="57" xml:space="preserve"> OR(O578, P578)</f>
        <v>0</v>
      </c>
      <c r="J578" s="34" t="b">
        <f t="shared" ref="J578:J634" si="58" xml:space="preserve"> OR(R578, S578, U578, V578)</f>
        <v>0</v>
      </c>
      <c r="K578" s="34" t="b">
        <f t="shared" si="53"/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17</v>
      </c>
      <c r="Z578" s="26">
        <v>21</v>
      </c>
      <c r="AA578" s="26">
        <v>0</v>
      </c>
      <c r="AB578" s="26">
        <v>0</v>
      </c>
      <c r="AC578" s="26">
        <v>0</v>
      </c>
    </row>
    <row r="579" spans="3:29" x14ac:dyDescent="0.2">
      <c r="C579" s="34" t="b">
        <f t="shared" si="54"/>
        <v>0</v>
      </c>
      <c r="D579" s="34" t="b">
        <f t="shared" si="54"/>
        <v>0</v>
      </c>
      <c r="E579" s="34" t="b">
        <f t="shared" si="54"/>
        <v>0</v>
      </c>
      <c r="F579" s="34" t="b">
        <f t="shared" si="55"/>
        <v>0</v>
      </c>
      <c r="G579" s="34" t="b">
        <f t="shared" si="55"/>
        <v>0</v>
      </c>
      <c r="H579" s="34" t="b">
        <f t="shared" si="56"/>
        <v>0</v>
      </c>
      <c r="I579" s="34" t="b">
        <f t="shared" si="57"/>
        <v>0</v>
      </c>
      <c r="J579" s="34" t="b">
        <f t="shared" si="58"/>
        <v>0</v>
      </c>
      <c r="K579" s="34" t="b">
        <f t="shared" ref="K579:K634" si="59">OR(C579:J579, AA579, AB579, AC579)</f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17</v>
      </c>
      <c r="Z579" s="26">
        <v>22</v>
      </c>
      <c r="AA579" s="26">
        <v>0</v>
      </c>
      <c r="AB579" s="26">
        <v>0</v>
      </c>
      <c r="AC579" s="26">
        <v>0</v>
      </c>
    </row>
    <row r="580" spans="3:29" x14ac:dyDescent="0.2">
      <c r="C580" s="34" t="b">
        <f t="shared" si="54"/>
        <v>0</v>
      </c>
      <c r="D580" s="34" t="b">
        <f t="shared" si="54"/>
        <v>0</v>
      </c>
      <c r="E580" s="34" t="b">
        <f t="shared" si="54"/>
        <v>0</v>
      </c>
      <c r="F580" s="34" t="b">
        <f t="shared" si="55"/>
        <v>0</v>
      </c>
      <c r="G580" s="34" t="b">
        <f t="shared" si="55"/>
        <v>0</v>
      </c>
      <c r="H580" s="34" t="b">
        <f t="shared" si="56"/>
        <v>0</v>
      </c>
      <c r="I580" s="34" t="b">
        <f t="shared" si="57"/>
        <v>0</v>
      </c>
      <c r="J580" s="34" t="b">
        <f t="shared" si="58"/>
        <v>0</v>
      </c>
      <c r="K580" s="34" t="b">
        <f t="shared" si="59"/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17</v>
      </c>
      <c r="Z580" s="26">
        <v>23</v>
      </c>
      <c r="AA580" s="26">
        <v>0</v>
      </c>
      <c r="AB580" s="26">
        <v>0</v>
      </c>
      <c r="AC580" s="26">
        <v>0</v>
      </c>
    </row>
    <row r="581" spans="3:29" x14ac:dyDescent="0.2">
      <c r="C581" s="34" t="b">
        <f t="shared" si="54"/>
        <v>0</v>
      </c>
      <c r="D581" s="34" t="b">
        <f t="shared" si="54"/>
        <v>0</v>
      </c>
      <c r="E581" s="34" t="b">
        <f t="shared" si="54"/>
        <v>0</v>
      </c>
      <c r="F581" s="34" t="b">
        <f t="shared" si="55"/>
        <v>0</v>
      </c>
      <c r="G581" s="34" t="b">
        <f t="shared" si="55"/>
        <v>0</v>
      </c>
      <c r="H581" s="34" t="b">
        <f t="shared" si="56"/>
        <v>0</v>
      </c>
      <c r="I581" s="34" t="b">
        <f t="shared" si="57"/>
        <v>0</v>
      </c>
      <c r="J581" s="34" t="b">
        <f t="shared" si="58"/>
        <v>0</v>
      </c>
      <c r="K581" s="34" t="b">
        <f t="shared" si="59"/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17</v>
      </c>
      <c r="Z581" s="26">
        <v>24</v>
      </c>
      <c r="AA581" s="26">
        <v>0</v>
      </c>
      <c r="AB581" s="26">
        <v>0</v>
      </c>
      <c r="AC581" s="26">
        <v>0</v>
      </c>
    </row>
    <row r="582" spans="3:29" x14ac:dyDescent="0.2">
      <c r="C582" s="34" t="b">
        <f t="shared" si="54"/>
        <v>0</v>
      </c>
      <c r="D582" s="34" t="b">
        <f t="shared" si="54"/>
        <v>0</v>
      </c>
      <c r="E582" s="34" t="b">
        <f t="shared" si="54"/>
        <v>0</v>
      </c>
      <c r="F582" s="34" t="b">
        <f t="shared" si="55"/>
        <v>0</v>
      </c>
      <c r="G582" s="34" t="b">
        <f t="shared" si="55"/>
        <v>0</v>
      </c>
      <c r="H582" s="34" t="b">
        <f t="shared" si="56"/>
        <v>0</v>
      </c>
      <c r="I582" s="34" t="b">
        <f t="shared" si="57"/>
        <v>0</v>
      </c>
      <c r="J582" s="34" t="b">
        <f t="shared" si="58"/>
        <v>0</v>
      </c>
      <c r="K582" s="34" t="b">
        <f t="shared" si="59"/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17</v>
      </c>
      <c r="Z582" s="26">
        <v>25</v>
      </c>
      <c r="AA582" s="26">
        <v>0</v>
      </c>
      <c r="AB582" s="26">
        <v>0</v>
      </c>
      <c r="AC582" s="26">
        <v>0</v>
      </c>
    </row>
    <row r="583" spans="3:29" x14ac:dyDescent="0.2">
      <c r="C583" s="34" t="b">
        <f t="shared" si="54"/>
        <v>0</v>
      </c>
      <c r="D583" s="34" t="b">
        <f t="shared" si="54"/>
        <v>0</v>
      </c>
      <c r="E583" s="34" t="b">
        <f t="shared" si="54"/>
        <v>0</v>
      </c>
      <c r="F583" s="34" t="b">
        <f t="shared" si="55"/>
        <v>0</v>
      </c>
      <c r="G583" s="34" t="b">
        <f t="shared" si="55"/>
        <v>0</v>
      </c>
      <c r="H583" s="34" t="b">
        <f t="shared" si="56"/>
        <v>0</v>
      </c>
      <c r="I583" s="34" t="b">
        <f t="shared" si="57"/>
        <v>0</v>
      </c>
      <c r="J583" s="34" t="b">
        <f t="shared" si="58"/>
        <v>0</v>
      </c>
      <c r="K583" s="34" t="b">
        <f t="shared" si="59"/>
        <v>0</v>
      </c>
      <c r="L583" s="26">
        <v>0</v>
      </c>
      <c r="M583" s="26">
        <v>0</v>
      </c>
      <c r="N583" s="26">
        <v>0</v>
      </c>
      <c r="O583" s="26">
        <v>0</v>
      </c>
      <c r="P583" s="26">
        <v>0</v>
      </c>
      <c r="Q583" s="26">
        <v>0</v>
      </c>
      <c r="R583" s="26">
        <v>0</v>
      </c>
      <c r="S583" s="26">
        <v>0</v>
      </c>
      <c r="T583" s="26">
        <v>0</v>
      </c>
      <c r="U583" s="26">
        <v>0</v>
      </c>
      <c r="V583" s="26">
        <v>0</v>
      </c>
      <c r="W583" s="26">
        <v>0</v>
      </c>
      <c r="X583" s="26">
        <v>0</v>
      </c>
      <c r="Y583" s="26">
        <v>17</v>
      </c>
      <c r="Z583" s="26">
        <v>26</v>
      </c>
      <c r="AA583" s="26">
        <v>0</v>
      </c>
      <c r="AB583" s="26">
        <v>0</v>
      </c>
      <c r="AC583" s="26">
        <v>0</v>
      </c>
    </row>
    <row r="584" spans="3:29" x14ac:dyDescent="0.2">
      <c r="C584" s="34" t="b">
        <f t="shared" si="54"/>
        <v>0</v>
      </c>
      <c r="D584" s="34" t="b">
        <f t="shared" si="54"/>
        <v>0</v>
      </c>
      <c r="E584" s="34" t="b">
        <f t="shared" si="54"/>
        <v>0</v>
      </c>
      <c r="F584" s="34" t="b">
        <f t="shared" si="55"/>
        <v>0</v>
      </c>
      <c r="G584" s="34" t="b">
        <f t="shared" si="55"/>
        <v>0</v>
      </c>
      <c r="H584" s="34" t="b">
        <f t="shared" si="56"/>
        <v>0</v>
      </c>
      <c r="I584" s="34" t="b">
        <f t="shared" si="57"/>
        <v>0</v>
      </c>
      <c r="J584" s="34" t="b">
        <f t="shared" si="58"/>
        <v>0</v>
      </c>
      <c r="K584" s="34" t="b">
        <f t="shared" si="59"/>
        <v>0</v>
      </c>
      <c r="L584" s="26">
        <v>0</v>
      </c>
      <c r="M584" s="26">
        <v>0</v>
      </c>
      <c r="N584" s="26">
        <v>0</v>
      </c>
      <c r="O584" s="26">
        <v>0</v>
      </c>
      <c r="P584" s="26">
        <v>0</v>
      </c>
      <c r="Q584" s="26">
        <v>0</v>
      </c>
      <c r="R584" s="26">
        <v>0</v>
      </c>
      <c r="S584" s="26">
        <v>0</v>
      </c>
      <c r="T584" s="26">
        <v>0</v>
      </c>
      <c r="U584" s="26">
        <v>0</v>
      </c>
      <c r="V584" s="26">
        <v>0</v>
      </c>
      <c r="W584" s="26">
        <v>0</v>
      </c>
      <c r="X584" s="26">
        <v>0</v>
      </c>
      <c r="Y584" s="26">
        <v>17</v>
      </c>
      <c r="Z584" s="26">
        <v>27</v>
      </c>
      <c r="AA584" s="26">
        <v>0</v>
      </c>
      <c r="AB584" s="26">
        <v>0</v>
      </c>
      <c r="AC584" s="26">
        <v>0</v>
      </c>
    </row>
    <row r="585" spans="3:29" x14ac:dyDescent="0.2">
      <c r="C585" s="34" t="b">
        <f t="shared" si="54"/>
        <v>0</v>
      </c>
      <c r="D585" s="34" t="b">
        <f t="shared" si="54"/>
        <v>0</v>
      </c>
      <c r="E585" s="34" t="b">
        <f t="shared" si="54"/>
        <v>0</v>
      </c>
      <c r="F585" s="34" t="b">
        <f t="shared" si="55"/>
        <v>0</v>
      </c>
      <c r="G585" s="34" t="b">
        <f t="shared" si="55"/>
        <v>0</v>
      </c>
      <c r="H585" s="34" t="b">
        <f t="shared" si="56"/>
        <v>0</v>
      </c>
      <c r="I585" s="34" t="b">
        <f t="shared" si="57"/>
        <v>0</v>
      </c>
      <c r="J585" s="34" t="b">
        <f t="shared" si="58"/>
        <v>0</v>
      </c>
      <c r="K585" s="34" t="b">
        <f t="shared" si="59"/>
        <v>0</v>
      </c>
      <c r="L585" s="26">
        <v>0</v>
      </c>
      <c r="M585" s="26">
        <v>0</v>
      </c>
      <c r="N585" s="26">
        <v>0</v>
      </c>
      <c r="O585" s="26">
        <v>0</v>
      </c>
      <c r="P585" s="26">
        <v>0</v>
      </c>
      <c r="Q585" s="26">
        <v>0</v>
      </c>
      <c r="R585" s="26">
        <v>0</v>
      </c>
      <c r="S585" s="26">
        <v>0</v>
      </c>
      <c r="T585" s="26">
        <v>0</v>
      </c>
      <c r="U585" s="26">
        <v>0</v>
      </c>
      <c r="V585" s="26">
        <v>0</v>
      </c>
      <c r="W585" s="26">
        <v>0</v>
      </c>
      <c r="X585" s="26">
        <v>0</v>
      </c>
      <c r="Y585" s="26">
        <v>17</v>
      </c>
      <c r="Z585" s="26">
        <v>28</v>
      </c>
      <c r="AA585" s="26">
        <v>0</v>
      </c>
      <c r="AB585" s="26">
        <v>0</v>
      </c>
      <c r="AC585" s="26">
        <v>0</v>
      </c>
    </row>
    <row r="586" spans="3:29" x14ac:dyDescent="0.2">
      <c r="C586" s="34" t="b">
        <f t="shared" si="54"/>
        <v>0</v>
      </c>
      <c r="D586" s="34" t="b">
        <f t="shared" si="54"/>
        <v>0</v>
      </c>
      <c r="E586" s="34" t="b">
        <f t="shared" si="54"/>
        <v>0</v>
      </c>
      <c r="F586" s="34" t="b">
        <f t="shared" si="55"/>
        <v>0</v>
      </c>
      <c r="G586" s="34" t="b">
        <f t="shared" si="55"/>
        <v>0</v>
      </c>
      <c r="H586" s="34" t="b">
        <f t="shared" si="56"/>
        <v>0</v>
      </c>
      <c r="I586" s="34" t="b">
        <f t="shared" si="57"/>
        <v>0</v>
      </c>
      <c r="J586" s="34" t="b">
        <f t="shared" si="58"/>
        <v>0</v>
      </c>
      <c r="K586" s="34" t="b">
        <f t="shared" si="59"/>
        <v>0</v>
      </c>
      <c r="L586" s="26">
        <v>0</v>
      </c>
      <c r="M586" s="26">
        <v>0</v>
      </c>
      <c r="N586" s="26">
        <v>0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17</v>
      </c>
      <c r="Z586" s="26">
        <v>29</v>
      </c>
      <c r="AA586" s="26">
        <v>0</v>
      </c>
      <c r="AB586" s="26">
        <v>0</v>
      </c>
      <c r="AC586" s="26">
        <v>0</v>
      </c>
    </row>
    <row r="587" spans="3:29" x14ac:dyDescent="0.2">
      <c r="C587" s="34" t="b">
        <f t="shared" si="54"/>
        <v>0</v>
      </c>
      <c r="D587" s="34" t="b">
        <f t="shared" si="54"/>
        <v>0</v>
      </c>
      <c r="E587" s="34" t="b">
        <f t="shared" si="54"/>
        <v>0</v>
      </c>
      <c r="F587" s="34" t="b">
        <f t="shared" si="55"/>
        <v>0</v>
      </c>
      <c r="G587" s="34" t="b">
        <f t="shared" si="55"/>
        <v>0</v>
      </c>
      <c r="H587" s="34" t="b">
        <f t="shared" si="56"/>
        <v>0</v>
      </c>
      <c r="I587" s="34" t="b">
        <f t="shared" si="57"/>
        <v>0</v>
      </c>
      <c r="J587" s="34" t="b">
        <f t="shared" si="58"/>
        <v>0</v>
      </c>
      <c r="K587" s="34" t="b">
        <f t="shared" si="59"/>
        <v>0</v>
      </c>
      <c r="L587" s="26">
        <v>0</v>
      </c>
      <c r="M587" s="26">
        <v>0</v>
      </c>
      <c r="N587" s="26">
        <v>0</v>
      </c>
      <c r="O587" s="26">
        <v>0</v>
      </c>
      <c r="P587" s="26">
        <v>0</v>
      </c>
      <c r="Q587" s="26">
        <v>0</v>
      </c>
      <c r="R587" s="26">
        <v>0</v>
      </c>
      <c r="S587" s="26">
        <v>0</v>
      </c>
      <c r="T587" s="26">
        <v>0</v>
      </c>
      <c r="U587" s="26">
        <v>0</v>
      </c>
      <c r="V587" s="26">
        <v>0</v>
      </c>
      <c r="W587" s="26">
        <v>0</v>
      </c>
      <c r="X587" s="26">
        <v>0</v>
      </c>
      <c r="Y587" s="26">
        <v>17</v>
      </c>
      <c r="Z587" s="26">
        <v>30</v>
      </c>
      <c r="AA587" s="26">
        <v>0</v>
      </c>
      <c r="AB587" s="26">
        <v>0</v>
      </c>
      <c r="AC587" s="26">
        <v>0</v>
      </c>
    </row>
    <row r="588" spans="3:29" x14ac:dyDescent="0.2">
      <c r="C588" s="34" t="b">
        <f t="shared" si="54"/>
        <v>0</v>
      </c>
      <c r="D588" s="34" t="b">
        <f t="shared" si="54"/>
        <v>0</v>
      </c>
      <c r="E588" s="34" t="b">
        <f t="shared" si="54"/>
        <v>0</v>
      </c>
      <c r="F588" s="34" t="b">
        <f t="shared" si="55"/>
        <v>0</v>
      </c>
      <c r="G588" s="34" t="b">
        <f t="shared" si="55"/>
        <v>0</v>
      </c>
      <c r="H588" s="34" t="b">
        <f t="shared" si="56"/>
        <v>0</v>
      </c>
      <c r="I588" s="34" t="b">
        <f t="shared" si="57"/>
        <v>0</v>
      </c>
      <c r="J588" s="34" t="b">
        <f t="shared" si="58"/>
        <v>0</v>
      </c>
      <c r="K588" s="34" t="b">
        <f t="shared" si="59"/>
        <v>0</v>
      </c>
      <c r="L588" s="26">
        <v>0</v>
      </c>
      <c r="M588" s="26">
        <v>0</v>
      </c>
      <c r="N588" s="26">
        <v>0</v>
      </c>
      <c r="O588" s="26">
        <v>0</v>
      </c>
      <c r="P588" s="26">
        <v>0</v>
      </c>
      <c r="Q588" s="26">
        <v>0</v>
      </c>
      <c r="R588" s="26">
        <v>0</v>
      </c>
      <c r="S588" s="26">
        <v>0</v>
      </c>
      <c r="T588" s="26">
        <v>0</v>
      </c>
      <c r="U588" s="26">
        <v>0</v>
      </c>
      <c r="V588" s="26">
        <v>0</v>
      </c>
      <c r="W588" s="26">
        <v>0</v>
      </c>
      <c r="X588" s="26">
        <v>0</v>
      </c>
      <c r="Y588" s="26">
        <v>17</v>
      </c>
      <c r="Z588" s="26">
        <v>31</v>
      </c>
      <c r="AA588" s="26">
        <v>0</v>
      </c>
      <c r="AB588" s="26">
        <v>0</v>
      </c>
      <c r="AC588" s="26">
        <v>0</v>
      </c>
    </row>
    <row r="589" spans="3:29" x14ac:dyDescent="0.2">
      <c r="C589" s="34" t="b">
        <f t="shared" si="54"/>
        <v>0</v>
      </c>
      <c r="D589" s="34" t="b">
        <f t="shared" si="54"/>
        <v>0</v>
      </c>
      <c r="E589" s="34" t="b">
        <f t="shared" si="54"/>
        <v>0</v>
      </c>
      <c r="F589" s="34" t="b">
        <f t="shared" si="55"/>
        <v>0</v>
      </c>
      <c r="G589" s="34" t="b">
        <f t="shared" si="55"/>
        <v>0</v>
      </c>
      <c r="H589" s="34" t="b">
        <f t="shared" si="56"/>
        <v>0</v>
      </c>
      <c r="I589" s="34" t="b">
        <f t="shared" si="57"/>
        <v>0</v>
      </c>
      <c r="J589" s="34" t="b">
        <f t="shared" si="58"/>
        <v>0</v>
      </c>
      <c r="K589" s="34" t="b">
        <f t="shared" si="59"/>
        <v>0</v>
      </c>
      <c r="L589" s="26">
        <v>0</v>
      </c>
      <c r="M589" s="26">
        <v>0</v>
      </c>
      <c r="N589" s="26">
        <v>0</v>
      </c>
      <c r="O589" s="26">
        <v>0</v>
      </c>
      <c r="P589" s="26">
        <v>0</v>
      </c>
      <c r="Q589" s="26">
        <v>0</v>
      </c>
      <c r="R589" s="26">
        <v>0</v>
      </c>
      <c r="S589" s="26">
        <v>0</v>
      </c>
      <c r="T589" s="26">
        <v>0</v>
      </c>
      <c r="U589" s="26">
        <v>0</v>
      </c>
      <c r="V589" s="26">
        <v>0</v>
      </c>
      <c r="W589" s="26">
        <v>0</v>
      </c>
      <c r="X589" s="26">
        <v>0</v>
      </c>
      <c r="Y589" s="26">
        <v>17</v>
      </c>
      <c r="Z589" s="26">
        <v>32</v>
      </c>
      <c r="AA589" s="26">
        <v>0</v>
      </c>
      <c r="AB589" s="26">
        <v>0</v>
      </c>
      <c r="AC589" s="26">
        <v>0</v>
      </c>
    </row>
    <row r="590" spans="3:29" x14ac:dyDescent="0.2">
      <c r="C590" s="34" t="b">
        <f t="shared" si="54"/>
        <v>1</v>
      </c>
      <c r="D590" s="34" t="b">
        <f t="shared" si="54"/>
        <v>1</v>
      </c>
      <c r="E590" s="34" t="b">
        <f t="shared" si="54"/>
        <v>1</v>
      </c>
      <c r="F590" s="34" t="b">
        <f t="shared" si="55"/>
        <v>1</v>
      </c>
      <c r="G590" s="34" t="b">
        <f t="shared" si="55"/>
        <v>1</v>
      </c>
      <c r="H590" s="34" t="b">
        <f t="shared" si="56"/>
        <v>1</v>
      </c>
      <c r="I590" s="34" t="b">
        <f t="shared" si="57"/>
        <v>1</v>
      </c>
      <c r="J590" s="34" t="b">
        <f t="shared" si="58"/>
        <v>1</v>
      </c>
      <c r="K590" s="34" t="b">
        <f t="shared" si="59"/>
        <v>1</v>
      </c>
      <c r="L590" s="26">
        <v>1</v>
      </c>
      <c r="M590" s="26">
        <v>1</v>
      </c>
      <c r="N590" s="26">
        <v>1</v>
      </c>
      <c r="O590" s="26">
        <v>1</v>
      </c>
      <c r="P590" s="26">
        <v>1</v>
      </c>
      <c r="Q590" s="26">
        <v>1</v>
      </c>
      <c r="R590" s="26">
        <v>1</v>
      </c>
      <c r="S590" s="26">
        <v>1</v>
      </c>
      <c r="T590" s="26">
        <v>1</v>
      </c>
      <c r="U590" s="26">
        <v>1</v>
      </c>
      <c r="V590" s="26">
        <v>1</v>
      </c>
      <c r="W590" s="26">
        <v>1</v>
      </c>
      <c r="X590" s="26">
        <v>1</v>
      </c>
      <c r="Y590" s="26">
        <v>17</v>
      </c>
      <c r="Z590" s="26">
        <v>33</v>
      </c>
      <c r="AA590" s="26">
        <v>1</v>
      </c>
      <c r="AB590" s="26">
        <v>1</v>
      </c>
      <c r="AC590" s="26">
        <v>1</v>
      </c>
    </row>
    <row r="591" spans="3:29" x14ac:dyDescent="0.2">
      <c r="C591" s="34" t="b">
        <f t="shared" si="54"/>
        <v>0</v>
      </c>
      <c r="D591" s="34" t="b">
        <f t="shared" si="54"/>
        <v>0</v>
      </c>
      <c r="E591" s="34" t="b">
        <f t="shared" si="54"/>
        <v>0</v>
      </c>
      <c r="F591" s="34" t="b">
        <f t="shared" si="55"/>
        <v>0</v>
      </c>
      <c r="G591" s="34" t="b">
        <f t="shared" si="55"/>
        <v>0</v>
      </c>
      <c r="H591" s="34" t="b">
        <f t="shared" si="56"/>
        <v>0</v>
      </c>
      <c r="I591" s="34" t="b">
        <f t="shared" si="57"/>
        <v>0</v>
      </c>
      <c r="J591" s="34" t="b">
        <f t="shared" si="58"/>
        <v>1</v>
      </c>
      <c r="K591" s="34" t="b">
        <f t="shared" si="59"/>
        <v>1</v>
      </c>
      <c r="L591" s="26">
        <v>0</v>
      </c>
      <c r="M591" s="26">
        <v>0</v>
      </c>
      <c r="N591" s="26">
        <v>0</v>
      </c>
      <c r="O591" s="26">
        <v>0</v>
      </c>
      <c r="P591" s="26">
        <v>0</v>
      </c>
      <c r="Q591" s="26">
        <v>0</v>
      </c>
      <c r="R591" s="26">
        <v>1</v>
      </c>
      <c r="S591" s="26">
        <v>0</v>
      </c>
      <c r="T591" s="26">
        <v>0</v>
      </c>
      <c r="U591" s="26">
        <v>0</v>
      </c>
      <c r="V591" s="26">
        <v>0</v>
      </c>
      <c r="W591" s="26">
        <v>0</v>
      </c>
      <c r="X591" s="26">
        <v>0</v>
      </c>
      <c r="Y591" s="26">
        <v>17</v>
      </c>
      <c r="Z591" s="26">
        <v>34</v>
      </c>
      <c r="AA591" s="26">
        <v>0</v>
      </c>
      <c r="AB591" s="26">
        <v>0</v>
      </c>
      <c r="AC591" s="26">
        <v>0</v>
      </c>
    </row>
    <row r="592" spans="3:29" x14ac:dyDescent="0.2">
      <c r="C592" s="34" t="b">
        <f t="shared" si="54"/>
        <v>0</v>
      </c>
      <c r="D592" s="34" t="b">
        <f t="shared" si="54"/>
        <v>0</v>
      </c>
      <c r="E592" s="34" t="b">
        <f t="shared" si="54"/>
        <v>0</v>
      </c>
      <c r="F592" s="34" t="b">
        <f t="shared" si="55"/>
        <v>0</v>
      </c>
      <c r="G592" s="34" t="b">
        <f t="shared" si="55"/>
        <v>0</v>
      </c>
      <c r="H592" s="34" t="b">
        <f t="shared" si="56"/>
        <v>0</v>
      </c>
      <c r="I592" s="34" t="b">
        <f t="shared" si="57"/>
        <v>0</v>
      </c>
      <c r="J592" s="34" t="b">
        <f t="shared" si="58"/>
        <v>0</v>
      </c>
      <c r="K592" s="34" t="b">
        <f t="shared" si="59"/>
        <v>0</v>
      </c>
      <c r="L592" s="26">
        <v>0</v>
      </c>
      <c r="M592" s="26">
        <v>0</v>
      </c>
      <c r="N592" s="26">
        <v>0</v>
      </c>
      <c r="O592" s="26">
        <v>0</v>
      </c>
      <c r="P592" s="26">
        <v>0</v>
      </c>
      <c r="Q592" s="26">
        <v>0</v>
      </c>
      <c r="R592" s="26">
        <v>0</v>
      </c>
      <c r="S592" s="26">
        <v>0</v>
      </c>
      <c r="T592" s="26">
        <v>0</v>
      </c>
      <c r="U592" s="26">
        <v>0</v>
      </c>
      <c r="V592" s="26">
        <v>0</v>
      </c>
      <c r="W592" s="26">
        <v>0</v>
      </c>
      <c r="X592" s="26">
        <v>0</v>
      </c>
      <c r="Y592" s="26">
        <v>17</v>
      </c>
      <c r="Z592" s="26">
        <v>35</v>
      </c>
      <c r="AA592" s="26">
        <v>0</v>
      </c>
      <c r="AB592" s="26">
        <v>0</v>
      </c>
      <c r="AC592" s="26">
        <v>0</v>
      </c>
    </row>
    <row r="593" spans="3:29" x14ac:dyDescent="0.2">
      <c r="C593" s="34" t="b">
        <f t="shared" si="54"/>
        <v>0</v>
      </c>
      <c r="D593" s="34" t="b">
        <f t="shared" si="54"/>
        <v>0</v>
      </c>
      <c r="E593" s="34" t="b">
        <f t="shared" si="54"/>
        <v>0</v>
      </c>
      <c r="F593" s="34" t="b">
        <f t="shared" si="55"/>
        <v>0</v>
      </c>
      <c r="G593" s="34" t="b">
        <f t="shared" si="55"/>
        <v>0</v>
      </c>
      <c r="H593" s="34" t="b">
        <f t="shared" si="56"/>
        <v>0</v>
      </c>
      <c r="I593" s="34" t="b">
        <f t="shared" si="57"/>
        <v>0</v>
      </c>
      <c r="J593" s="34" t="b">
        <f t="shared" si="58"/>
        <v>0</v>
      </c>
      <c r="K593" s="34" t="b">
        <f t="shared" si="59"/>
        <v>0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0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17</v>
      </c>
      <c r="Z593" s="26">
        <v>36</v>
      </c>
      <c r="AA593" s="26">
        <v>0</v>
      </c>
      <c r="AB593" s="26">
        <v>0</v>
      </c>
      <c r="AC593" s="26">
        <v>0</v>
      </c>
    </row>
    <row r="594" spans="3:29" x14ac:dyDescent="0.2">
      <c r="C594" s="34" t="b">
        <f t="shared" ref="C594:E634" si="60">OR(L594)</f>
        <v>0</v>
      </c>
      <c r="D594" s="34" t="b">
        <f t="shared" si="60"/>
        <v>0</v>
      </c>
      <c r="E594" s="34" t="b">
        <f t="shared" si="60"/>
        <v>0</v>
      </c>
      <c r="F594" s="34" t="b">
        <f t="shared" ref="F594:G634" si="61">OR(W594)</f>
        <v>0</v>
      </c>
      <c r="G594" s="34" t="b">
        <f t="shared" si="61"/>
        <v>0</v>
      </c>
      <c r="H594" s="34" t="b">
        <f t="shared" si="56"/>
        <v>0</v>
      </c>
      <c r="I594" s="34" t="b">
        <f t="shared" si="57"/>
        <v>0</v>
      </c>
      <c r="J594" s="34" t="b">
        <f t="shared" si="58"/>
        <v>0</v>
      </c>
      <c r="K594" s="34" t="b">
        <f t="shared" si="59"/>
        <v>0</v>
      </c>
      <c r="L594" s="26">
        <v>0</v>
      </c>
      <c r="M594" s="26">
        <v>0</v>
      </c>
      <c r="N594" s="26">
        <v>0</v>
      </c>
      <c r="O594" s="26">
        <v>0</v>
      </c>
      <c r="P594" s="26">
        <v>0</v>
      </c>
      <c r="Q594" s="26">
        <v>0</v>
      </c>
      <c r="R594" s="26">
        <v>0</v>
      </c>
      <c r="S594" s="26">
        <v>0</v>
      </c>
      <c r="T594" s="26">
        <v>0</v>
      </c>
      <c r="U594" s="26">
        <v>0</v>
      </c>
      <c r="V594" s="26">
        <v>0</v>
      </c>
      <c r="W594" s="26">
        <v>0</v>
      </c>
      <c r="X594" s="26">
        <v>0</v>
      </c>
      <c r="Y594" s="26">
        <v>17</v>
      </c>
      <c r="Z594" s="26">
        <v>37</v>
      </c>
      <c r="AA594" s="26">
        <v>0</v>
      </c>
      <c r="AB594" s="26">
        <v>0</v>
      </c>
      <c r="AC594" s="26">
        <v>0</v>
      </c>
    </row>
    <row r="595" spans="3:29" x14ac:dyDescent="0.2">
      <c r="C595" s="34" t="b">
        <f t="shared" si="60"/>
        <v>0</v>
      </c>
      <c r="D595" s="34" t="b">
        <f t="shared" si="60"/>
        <v>0</v>
      </c>
      <c r="E595" s="34" t="b">
        <f t="shared" si="60"/>
        <v>0</v>
      </c>
      <c r="F595" s="34" t="b">
        <f t="shared" si="61"/>
        <v>0</v>
      </c>
      <c r="G595" s="34" t="b">
        <f t="shared" si="61"/>
        <v>0</v>
      </c>
      <c r="H595" s="34" t="b">
        <f t="shared" si="56"/>
        <v>0</v>
      </c>
      <c r="I595" s="34" t="b">
        <f t="shared" si="57"/>
        <v>0</v>
      </c>
      <c r="J595" s="34" t="b">
        <f t="shared" si="58"/>
        <v>0</v>
      </c>
      <c r="K595" s="34" t="b">
        <f t="shared" si="59"/>
        <v>0</v>
      </c>
      <c r="L595" s="26">
        <v>0</v>
      </c>
      <c r="M595" s="26">
        <v>0</v>
      </c>
      <c r="N595" s="26">
        <v>0</v>
      </c>
      <c r="O595" s="26">
        <v>0</v>
      </c>
      <c r="P595" s="26">
        <v>0</v>
      </c>
      <c r="Q595" s="26">
        <v>0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>
        <v>0</v>
      </c>
      <c r="X595" s="26">
        <v>0</v>
      </c>
      <c r="Y595" s="26">
        <v>17</v>
      </c>
      <c r="Z595" s="26">
        <v>38</v>
      </c>
      <c r="AA595" s="26">
        <v>0</v>
      </c>
      <c r="AB595" s="26">
        <v>0</v>
      </c>
      <c r="AC595" s="26">
        <v>0</v>
      </c>
    </row>
    <row r="596" spans="3:29" x14ac:dyDescent="0.2">
      <c r="C596" s="34" t="b">
        <f t="shared" si="60"/>
        <v>0</v>
      </c>
      <c r="D596" s="34" t="b">
        <f t="shared" si="60"/>
        <v>0</v>
      </c>
      <c r="E596" s="34" t="b">
        <f t="shared" si="60"/>
        <v>0</v>
      </c>
      <c r="F596" s="34" t="b">
        <f t="shared" si="61"/>
        <v>0</v>
      </c>
      <c r="G596" s="34" t="b">
        <f t="shared" si="61"/>
        <v>0</v>
      </c>
      <c r="H596" s="34" t="b">
        <f t="shared" si="56"/>
        <v>0</v>
      </c>
      <c r="I596" s="34" t="b">
        <f t="shared" si="57"/>
        <v>0</v>
      </c>
      <c r="J596" s="34" t="b">
        <f t="shared" si="58"/>
        <v>0</v>
      </c>
      <c r="K596" s="34" t="b">
        <f t="shared" si="59"/>
        <v>0</v>
      </c>
      <c r="L596" s="26">
        <v>0</v>
      </c>
      <c r="M596" s="26">
        <v>0</v>
      </c>
      <c r="N596" s="26">
        <v>0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>
        <v>0</v>
      </c>
      <c r="X596" s="26">
        <v>0</v>
      </c>
      <c r="Y596" s="26">
        <v>17</v>
      </c>
      <c r="Z596" s="26">
        <v>39</v>
      </c>
      <c r="AA596" s="26">
        <v>0</v>
      </c>
      <c r="AB596" s="26">
        <v>0</v>
      </c>
      <c r="AC596" s="26">
        <v>0</v>
      </c>
    </row>
    <row r="597" spans="3:29" x14ac:dyDescent="0.2">
      <c r="C597" s="34" t="b">
        <f t="shared" si="60"/>
        <v>0</v>
      </c>
      <c r="D597" s="34" t="b">
        <f t="shared" si="60"/>
        <v>0</v>
      </c>
      <c r="E597" s="34" t="b">
        <f t="shared" si="60"/>
        <v>0</v>
      </c>
      <c r="F597" s="34" t="b">
        <f t="shared" si="61"/>
        <v>0</v>
      </c>
      <c r="G597" s="34" t="b">
        <f t="shared" si="61"/>
        <v>0</v>
      </c>
      <c r="H597" s="34" t="b">
        <f t="shared" si="56"/>
        <v>0</v>
      </c>
      <c r="I597" s="34" t="b">
        <f t="shared" si="57"/>
        <v>0</v>
      </c>
      <c r="J597" s="34" t="b">
        <f t="shared" si="58"/>
        <v>0</v>
      </c>
      <c r="K597" s="34" t="b">
        <f t="shared" si="59"/>
        <v>0</v>
      </c>
      <c r="L597" s="26">
        <v>0</v>
      </c>
      <c r="M597" s="26">
        <v>0</v>
      </c>
      <c r="N597" s="26">
        <v>0</v>
      </c>
      <c r="O597" s="26">
        <v>0</v>
      </c>
      <c r="P597" s="26">
        <v>0</v>
      </c>
      <c r="Q597" s="26">
        <v>0</v>
      </c>
      <c r="R597" s="26">
        <v>0</v>
      </c>
      <c r="S597" s="26">
        <v>0</v>
      </c>
      <c r="T597" s="26">
        <v>0</v>
      </c>
      <c r="U597" s="26">
        <v>0</v>
      </c>
      <c r="V597" s="26">
        <v>0</v>
      </c>
      <c r="W597" s="26">
        <v>0</v>
      </c>
      <c r="X597" s="26">
        <v>0</v>
      </c>
      <c r="Y597" s="26">
        <v>17</v>
      </c>
      <c r="Z597" s="26">
        <v>40</v>
      </c>
      <c r="AA597" s="26">
        <v>0</v>
      </c>
      <c r="AB597" s="26">
        <v>0</v>
      </c>
      <c r="AC597" s="26">
        <v>0</v>
      </c>
    </row>
    <row r="598" spans="3:29" x14ac:dyDescent="0.2">
      <c r="C598" s="34" t="b">
        <f t="shared" si="60"/>
        <v>0</v>
      </c>
      <c r="D598" s="34" t="b">
        <f t="shared" si="60"/>
        <v>0</v>
      </c>
      <c r="E598" s="34" t="b">
        <f t="shared" si="60"/>
        <v>0</v>
      </c>
      <c r="F598" s="34" t="b">
        <f t="shared" si="61"/>
        <v>0</v>
      </c>
      <c r="G598" s="34" t="b">
        <f t="shared" si="61"/>
        <v>0</v>
      </c>
      <c r="H598" s="34" t="b">
        <f t="shared" si="56"/>
        <v>0</v>
      </c>
      <c r="I598" s="34" t="b">
        <f t="shared" si="57"/>
        <v>0</v>
      </c>
      <c r="J598" s="34" t="b">
        <f t="shared" si="58"/>
        <v>0</v>
      </c>
      <c r="K598" s="34" t="b">
        <f t="shared" si="59"/>
        <v>0</v>
      </c>
      <c r="L598" s="26">
        <v>0</v>
      </c>
      <c r="M598" s="26">
        <v>0</v>
      </c>
      <c r="N598" s="26">
        <v>0</v>
      </c>
      <c r="O598" s="26">
        <v>0</v>
      </c>
      <c r="P598" s="26">
        <v>0</v>
      </c>
      <c r="Q598" s="26">
        <v>0</v>
      </c>
      <c r="R598" s="26">
        <v>0</v>
      </c>
      <c r="S598" s="26">
        <v>0</v>
      </c>
      <c r="T598" s="26">
        <v>0</v>
      </c>
      <c r="U598" s="26">
        <v>0</v>
      </c>
      <c r="V598" s="26">
        <v>0</v>
      </c>
      <c r="W598" s="26">
        <v>0</v>
      </c>
      <c r="X598" s="26">
        <v>0</v>
      </c>
      <c r="Y598" s="26">
        <v>17</v>
      </c>
      <c r="Z598" s="26">
        <v>41</v>
      </c>
      <c r="AA598" s="26">
        <v>0</v>
      </c>
      <c r="AB598" s="26">
        <v>0</v>
      </c>
      <c r="AC598" s="26">
        <v>0</v>
      </c>
    </row>
    <row r="599" spans="3:29" x14ac:dyDescent="0.2">
      <c r="C599" s="34" t="b">
        <f t="shared" si="60"/>
        <v>0</v>
      </c>
      <c r="D599" s="34" t="b">
        <f t="shared" si="60"/>
        <v>0</v>
      </c>
      <c r="E599" s="34" t="b">
        <f t="shared" si="60"/>
        <v>0</v>
      </c>
      <c r="F599" s="34" t="b">
        <f t="shared" si="61"/>
        <v>0</v>
      </c>
      <c r="G599" s="34" t="b">
        <f t="shared" si="61"/>
        <v>0</v>
      </c>
      <c r="H599" s="34" t="b">
        <f t="shared" si="56"/>
        <v>0</v>
      </c>
      <c r="I599" s="34" t="b">
        <f t="shared" si="57"/>
        <v>0</v>
      </c>
      <c r="J599" s="34" t="b">
        <f t="shared" si="58"/>
        <v>0</v>
      </c>
      <c r="K599" s="34" t="b">
        <f t="shared" si="59"/>
        <v>0</v>
      </c>
      <c r="L599" s="26">
        <v>0</v>
      </c>
      <c r="M599" s="26">
        <v>0</v>
      </c>
      <c r="N599" s="26">
        <v>0</v>
      </c>
      <c r="O599" s="26">
        <v>0</v>
      </c>
      <c r="P599" s="26">
        <v>0</v>
      </c>
      <c r="Q599" s="26">
        <v>0</v>
      </c>
      <c r="R599" s="26">
        <v>0</v>
      </c>
      <c r="S599" s="26">
        <v>0</v>
      </c>
      <c r="T599" s="26">
        <v>0</v>
      </c>
      <c r="U599" s="26">
        <v>0</v>
      </c>
      <c r="V599" s="26">
        <v>0</v>
      </c>
      <c r="W599" s="26">
        <v>0</v>
      </c>
      <c r="X599" s="26">
        <v>0</v>
      </c>
      <c r="Y599" s="26">
        <v>17</v>
      </c>
      <c r="Z599" s="26">
        <v>42</v>
      </c>
      <c r="AA599" s="26">
        <v>0</v>
      </c>
      <c r="AB599" s="26">
        <v>0</v>
      </c>
      <c r="AC599" s="26">
        <v>0</v>
      </c>
    </row>
    <row r="600" spans="3:29" x14ac:dyDescent="0.2">
      <c r="C600" s="34" t="b">
        <f t="shared" si="60"/>
        <v>0</v>
      </c>
      <c r="D600" s="34" t="b">
        <f t="shared" si="60"/>
        <v>0</v>
      </c>
      <c r="E600" s="34" t="b">
        <f t="shared" si="60"/>
        <v>0</v>
      </c>
      <c r="F600" s="34" t="b">
        <f t="shared" si="61"/>
        <v>0</v>
      </c>
      <c r="G600" s="34" t="b">
        <f t="shared" si="61"/>
        <v>0</v>
      </c>
      <c r="H600" s="34" t="b">
        <f t="shared" si="56"/>
        <v>0</v>
      </c>
      <c r="I600" s="34" t="b">
        <f t="shared" si="57"/>
        <v>0</v>
      </c>
      <c r="J600" s="34" t="b">
        <f t="shared" si="58"/>
        <v>0</v>
      </c>
      <c r="K600" s="34" t="b">
        <f t="shared" si="59"/>
        <v>0</v>
      </c>
      <c r="L600" s="26">
        <v>0</v>
      </c>
      <c r="M600" s="26">
        <v>0</v>
      </c>
      <c r="N600" s="26">
        <v>0</v>
      </c>
      <c r="O600" s="26">
        <v>0</v>
      </c>
      <c r="P600" s="26">
        <v>0</v>
      </c>
      <c r="Q600" s="26">
        <v>0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17</v>
      </c>
      <c r="Z600" s="26">
        <v>43</v>
      </c>
      <c r="AA600" s="26">
        <v>0</v>
      </c>
      <c r="AB600" s="26">
        <v>0</v>
      </c>
      <c r="AC600" s="26">
        <v>0</v>
      </c>
    </row>
    <row r="601" spans="3:29" x14ac:dyDescent="0.2">
      <c r="C601" s="34" t="b">
        <f t="shared" si="60"/>
        <v>1</v>
      </c>
      <c r="D601" s="34" t="b">
        <f t="shared" si="60"/>
        <v>1</v>
      </c>
      <c r="E601" s="34" t="b">
        <f t="shared" si="60"/>
        <v>1</v>
      </c>
      <c r="F601" s="34" t="b">
        <f t="shared" si="61"/>
        <v>1</v>
      </c>
      <c r="G601" s="34" t="b">
        <f t="shared" si="61"/>
        <v>1</v>
      </c>
      <c r="H601" s="34" t="b">
        <f t="shared" si="56"/>
        <v>1</v>
      </c>
      <c r="I601" s="34" t="b">
        <f t="shared" si="57"/>
        <v>1</v>
      </c>
      <c r="J601" s="34" t="b">
        <f t="shared" si="58"/>
        <v>1</v>
      </c>
      <c r="K601" s="34" t="b">
        <f t="shared" si="59"/>
        <v>1</v>
      </c>
      <c r="L601" s="26">
        <v>1</v>
      </c>
      <c r="M601" s="26">
        <v>1</v>
      </c>
      <c r="N601" s="26">
        <v>1</v>
      </c>
      <c r="O601" s="26">
        <v>1</v>
      </c>
      <c r="P601" s="26">
        <v>1</v>
      </c>
      <c r="Q601" s="26">
        <v>1</v>
      </c>
      <c r="R601" s="26">
        <v>1</v>
      </c>
      <c r="S601" s="26">
        <v>1</v>
      </c>
      <c r="T601" s="26">
        <v>1</v>
      </c>
      <c r="U601" s="26">
        <v>1</v>
      </c>
      <c r="V601" s="26">
        <v>1</v>
      </c>
      <c r="W601" s="26">
        <v>1</v>
      </c>
      <c r="X601" s="26">
        <v>1</v>
      </c>
      <c r="Y601" s="26">
        <v>17</v>
      </c>
      <c r="Z601" s="26">
        <v>44</v>
      </c>
      <c r="AA601" s="26">
        <v>1</v>
      </c>
      <c r="AB601" s="26">
        <v>1</v>
      </c>
      <c r="AC601" s="26">
        <v>1</v>
      </c>
    </row>
    <row r="602" spans="3:29" x14ac:dyDescent="0.2">
      <c r="C602" s="34" t="b">
        <f t="shared" si="60"/>
        <v>0</v>
      </c>
      <c r="D602" s="34" t="b">
        <f t="shared" si="60"/>
        <v>0</v>
      </c>
      <c r="E602" s="34" t="b">
        <f t="shared" si="60"/>
        <v>0</v>
      </c>
      <c r="F602" s="34" t="b">
        <f t="shared" si="61"/>
        <v>0</v>
      </c>
      <c r="G602" s="34" t="b">
        <f t="shared" si="61"/>
        <v>0</v>
      </c>
      <c r="H602" s="34" t="b">
        <f t="shared" si="56"/>
        <v>0</v>
      </c>
      <c r="I602" s="34" t="b">
        <f t="shared" si="57"/>
        <v>0</v>
      </c>
      <c r="J602" s="34" t="b">
        <f t="shared" si="58"/>
        <v>0</v>
      </c>
      <c r="K602" s="34" t="b">
        <f t="shared" si="59"/>
        <v>0</v>
      </c>
      <c r="L602" s="26">
        <v>0</v>
      </c>
      <c r="M602" s="26">
        <v>0</v>
      </c>
      <c r="N602" s="26">
        <v>0</v>
      </c>
      <c r="O602" s="26">
        <v>0</v>
      </c>
      <c r="P602" s="26">
        <v>0</v>
      </c>
      <c r="Q602" s="26">
        <v>0</v>
      </c>
      <c r="R602" s="26">
        <v>0</v>
      </c>
      <c r="S602" s="26">
        <v>0</v>
      </c>
      <c r="T602" s="26">
        <v>0</v>
      </c>
      <c r="U602" s="26">
        <v>0</v>
      </c>
      <c r="V602" s="26">
        <v>0</v>
      </c>
      <c r="W602" s="26">
        <v>0</v>
      </c>
      <c r="X602" s="26">
        <v>0</v>
      </c>
      <c r="Y602" s="26">
        <v>17</v>
      </c>
      <c r="Z602" s="26">
        <v>45</v>
      </c>
      <c r="AA602" s="26">
        <v>0</v>
      </c>
      <c r="AB602" s="26">
        <v>0</v>
      </c>
      <c r="AC602" s="26">
        <v>0</v>
      </c>
    </row>
    <row r="603" spans="3:29" x14ac:dyDescent="0.2">
      <c r="C603" s="34" t="b">
        <f t="shared" si="60"/>
        <v>0</v>
      </c>
      <c r="D603" s="34" t="b">
        <f t="shared" si="60"/>
        <v>0</v>
      </c>
      <c r="E603" s="34" t="b">
        <f t="shared" si="60"/>
        <v>0</v>
      </c>
      <c r="F603" s="34" t="b">
        <f t="shared" si="61"/>
        <v>0</v>
      </c>
      <c r="G603" s="34" t="b">
        <f t="shared" si="61"/>
        <v>0</v>
      </c>
      <c r="H603" s="34" t="b">
        <f t="shared" si="56"/>
        <v>0</v>
      </c>
      <c r="I603" s="34" t="b">
        <f t="shared" si="57"/>
        <v>0</v>
      </c>
      <c r="J603" s="34" t="b">
        <f t="shared" si="58"/>
        <v>0</v>
      </c>
      <c r="K603" s="34" t="b">
        <f t="shared" si="59"/>
        <v>0</v>
      </c>
      <c r="L603" s="26">
        <v>0</v>
      </c>
      <c r="M603" s="26">
        <v>0</v>
      </c>
      <c r="N603" s="26">
        <v>0</v>
      </c>
      <c r="O603" s="26">
        <v>0</v>
      </c>
      <c r="P603" s="26">
        <v>0</v>
      </c>
      <c r="Q603" s="26">
        <v>0</v>
      </c>
      <c r="R603" s="26">
        <v>0</v>
      </c>
      <c r="S603" s="26">
        <v>0</v>
      </c>
      <c r="T603" s="26">
        <v>0</v>
      </c>
      <c r="U603" s="26">
        <v>0</v>
      </c>
      <c r="V603" s="26">
        <v>0</v>
      </c>
      <c r="W603" s="26">
        <v>0</v>
      </c>
      <c r="X603" s="26">
        <v>0</v>
      </c>
      <c r="Y603" s="26">
        <v>17</v>
      </c>
      <c r="Z603" s="26">
        <v>46</v>
      </c>
      <c r="AA603" s="26">
        <v>0</v>
      </c>
      <c r="AB603" s="26">
        <v>0</v>
      </c>
      <c r="AC603" s="26">
        <v>0</v>
      </c>
    </row>
    <row r="604" spans="3:29" x14ac:dyDescent="0.2">
      <c r="C604" s="34" t="b">
        <f t="shared" si="60"/>
        <v>0</v>
      </c>
      <c r="D604" s="34" t="b">
        <f t="shared" si="60"/>
        <v>0</v>
      </c>
      <c r="E604" s="34" t="b">
        <f t="shared" si="60"/>
        <v>0</v>
      </c>
      <c r="F604" s="34" t="b">
        <f t="shared" si="61"/>
        <v>0</v>
      </c>
      <c r="G604" s="34" t="b">
        <f t="shared" si="61"/>
        <v>0</v>
      </c>
      <c r="H604" s="34" t="b">
        <f t="shared" si="56"/>
        <v>0</v>
      </c>
      <c r="I604" s="34" t="b">
        <f t="shared" si="57"/>
        <v>0</v>
      </c>
      <c r="J604" s="34" t="b">
        <f t="shared" si="58"/>
        <v>0</v>
      </c>
      <c r="K604" s="34" t="b">
        <f t="shared" si="59"/>
        <v>0</v>
      </c>
      <c r="L604" s="26">
        <v>0</v>
      </c>
      <c r="M604" s="26">
        <v>0</v>
      </c>
      <c r="N604" s="26">
        <v>0</v>
      </c>
      <c r="O604" s="26">
        <v>0</v>
      </c>
      <c r="P604" s="26">
        <v>0</v>
      </c>
      <c r="Q604" s="26">
        <v>0</v>
      </c>
      <c r="R604" s="26">
        <v>0</v>
      </c>
      <c r="S604" s="26">
        <v>0</v>
      </c>
      <c r="T604" s="26">
        <v>0</v>
      </c>
      <c r="U604" s="26">
        <v>0</v>
      </c>
      <c r="V604" s="26">
        <v>0</v>
      </c>
      <c r="W604" s="26">
        <v>0</v>
      </c>
      <c r="X604" s="26">
        <v>0</v>
      </c>
      <c r="Y604" s="26">
        <v>17</v>
      </c>
      <c r="Z604" s="26">
        <v>47</v>
      </c>
      <c r="AA604" s="26">
        <v>0</v>
      </c>
      <c r="AB604" s="26">
        <v>0</v>
      </c>
      <c r="AC604" s="26">
        <v>0</v>
      </c>
    </row>
    <row r="605" spans="3:29" x14ac:dyDescent="0.2">
      <c r="C605" s="34" t="b">
        <f t="shared" si="60"/>
        <v>0</v>
      </c>
      <c r="D605" s="34" t="b">
        <f t="shared" si="60"/>
        <v>0</v>
      </c>
      <c r="E605" s="34" t="b">
        <f t="shared" si="60"/>
        <v>0</v>
      </c>
      <c r="F605" s="34" t="b">
        <f t="shared" si="61"/>
        <v>0</v>
      </c>
      <c r="G605" s="34" t="b">
        <f t="shared" si="61"/>
        <v>0</v>
      </c>
      <c r="H605" s="34" t="b">
        <f t="shared" si="56"/>
        <v>0</v>
      </c>
      <c r="I605" s="34" t="b">
        <f t="shared" si="57"/>
        <v>0</v>
      </c>
      <c r="J605" s="34" t="b">
        <f t="shared" si="58"/>
        <v>0</v>
      </c>
      <c r="K605" s="34" t="b">
        <f t="shared" si="59"/>
        <v>0</v>
      </c>
      <c r="L605" s="26">
        <v>0</v>
      </c>
      <c r="M605" s="26">
        <v>0</v>
      </c>
      <c r="N605" s="26">
        <v>0</v>
      </c>
      <c r="O605" s="26">
        <v>0</v>
      </c>
      <c r="P605" s="26">
        <v>0</v>
      </c>
      <c r="Q605" s="26">
        <v>0</v>
      </c>
      <c r="R605" s="26">
        <v>0</v>
      </c>
      <c r="S605" s="26">
        <v>0</v>
      </c>
      <c r="T605" s="26">
        <v>0</v>
      </c>
      <c r="U605" s="26">
        <v>0</v>
      </c>
      <c r="V605" s="26">
        <v>0</v>
      </c>
      <c r="W605" s="26">
        <v>0</v>
      </c>
      <c r="X605" s="26">
        <v>0</v>
      </c>
      <c r="Y605" s="26">
        <v>17</v>
      </c>
      <c r="Z605" s="26">
        <v>48</v>
      </c>
      <c r="AA605" s="26">
        <v>0</v>
      </c>
      <c r="AB605" s="26">
        <v>0</v>
      </c>
      <c r="AC605" s="26">
        <v>0</v>
      </c>
    </row>
    <row r="606" spans="3:29" x14ac:dyDescent="0.2">
      <c r="C606" s="34" t="b">
        <f t="shared" si="60"/>
        <v>0</v>
      </c>
      <c r="D606" s="34" t="b">
        <f t="shared" si="60"/>
        <v>0</v>
      </c>
      <c r="E606" s="34" t="b">
        <f t="shared" si="60"/>
        <v>0</v>
      </c>
      <c r="F606" s="34" t="b">
        <f t="shared" si="61"/>
        <v>0</v>
      </c>
      <c r="G606" s="34" t="b">
        <f t="shared" si="61"/>
        <v>0</v>
      </c>
      <c r="H606" s="34" t="b">
        <f t="shared" si="56"/>
        <v>0</v>
      </c>
      <c r="I606" s="34" t="b">
        <f t="shared" si="57"/>
        <v>0</v>
      </c>
      <c r="J606" s="34" t="b">
        <f t="shared" si="58"/>
        <v>0</v>
      </c>
      <c r="K606" s="34" t="b">
        <f t="shared" si="59"/>
        <v>0</v>
      </c>
      <c r="L606" s="26">
        <v>0</v>
      </c>
      <c r="M606" s="26">
        <v>0</v>
      </c>
      <c r="N606" s="26">
        <v>0</v>
      </c>
      <c r="O606" s="26">
        <v>0</v>
      </c>
      <c r="P606" s="26">
        <v>0</v>
      </c>
      <c r="Q606" s="26">
        <v>0</v>
      </c>
      <c r="R606" s="26">
        <v>0</v>
      </c>
      <c r="S606" s="26">
        <v>0</v>
      </c>
      <c r="T606" s="26">
        <v>0</v>
      </c>
      <c r="U606" s="26">
        <v>0</v>
      </c>
      <c r="V606" s="26">
        <v>0</v>
      </c>
      <c r="W606" s="26">
        <v>0</v>
      </c>
      <c r="X606" s="26">
        <v>0</v>
      </c>
      <c r="Y606" s="26">
        <v>17</v>
      </c>
      <c r="Z606" s="26">
        <v>49</v>
      </c>
      <c r="AA606" s="26">
        <v>0</v>
      </c>
      <c r="AB606" s="26">
        <v>0</v>
      </c>
      <c r="AC606" s="26">
        <v>0</v>
      </c>
    </row>
    <row r="607" spans="3:29" x14ac:dyDescent="0.2">
      <c r="C607" s="34" t="b">
        <f t="shared" si="60"/>
        <v>0</v>
      </c>
      <c r="D607" s="34" t="b">
        <f t="shared" si="60"/>
        <v>0</v>
      </c>
      <c r="E607" s="34" t="b">
        <f t="shared" si="60"/>
        <v>0</v>
      </c>
      <c r="F607" s="34" t="b">
        <f t="shared" si="61"/>
        <v>0</v>
      </c>
      <c r="G607" s="34" t="b">
        <f t="shared" si="61"/>
        <v>0</v>
      </c>
      <c r="H607" s="34" t="b">
        <f t="shared" si="56"/>
        <v>0</v>
      </c>
      <c r="I607" s="34" t="b">
        <f t="shared" si="57"/>
        <v>0</v>
      </c>
      <c r="J607" s="34" t="b">
        <f t="shared" si="58"/>
        <v>0</v>
      </c>
      <c r="K607" s="34" t="b">
        <f t="shared" si="59"/>
        <v>0</v>
      </c>
      <c r="L607" s="26">
        <v>0</v>
      </c>
      <c r="M607" s="26">
        <v>0</v>
      </c>
      <c r="N607" s="26">
        <v>0</v>
      </c>
      <c r="O607" s="26">
        <v>0</v>
      </c>
      <c r="P607" s="26">
        <v>0</v>
      </c>
      <c r="Q607" s="26">
        <v>0</v>
      </c>
      <c r="R607" s="26">
        <v>0</v>
      </c>
      <c r="S607" s="26">
        <v>0</v>
      </c>
      <c r="T607" s="26">
        <v>0</v>
      </c>
      <c r="U607" s="26">
        <v>0</v>
      </c>
      <c r="V607" s="26">
        <v>0</v>
      </c>
      <c r="W607" s="26">
        <v>0</v>
      </c>
      <c r="X607" s="26">
        <v>0</v>
      </c>
      <c r="Y607" s="26">
        <v>17</v>
      </c>
      <c r="Z607" s="26">
        <v>50</v>
      </c>
      <c r="AA607" s="26">
        <v>0</v>
      </c>
      <c r="AB607" s="26">
        <v>0</v>
      </c>
      <c r="AC607" s="26">
        <v>0</v>
      </c>
    </row>
    <row r="608" spans="3:29" x14ac:dyDescent="0.2">
      <c r="C608" s="34" t="b">
        <f t="shared" si="60"/>
        <v>1</v>
      </c>
      <c r="D608" s="34" t="b">
        <f t="shared" si="60"/>
        <v>1</v>
      </c>
      <c r="E608" s="34" t="b">
        <f t="shared" si="60"/>
        <v>1</v>
      </c>
      <c r="F608" s="34" t="b">
        <f t="shared" si="61"/>
        <v>1</v>
      </c>
      <c r="G608" s="34" t="b">
        <f t="shared" si="61"/>
        <v>1</v>
      </c>
      <c r="H608" s="34" t="b">
        <f t="shared" si="56"/>
        <v>1</v>
      </c>
      <c r="I608" s="34" t="b">
        <f t="shared" si="57"/>
        <v>1</v>
      </c>
      <c r="J608" s="34" t="b">
        <f t="shared" si="58"/>
        <v>1</v>
      </c>
      <c r="K608" s="34" t="b">
        <f t="shared" si="59"/>
        <v>1</v>
      </c>
      <c r="L608" s="26">
        <v>1</v>
      </c>
      <c r="M608" s="26">
        <v>1</v>
      </c>
      <c r="N608" s="26">
        <v>1</v>
      </c>
      <c r="O608" s="26">
        <v>1</v>
      </c>
      <c r="P608" s="26">
        <v>1</v>
      </c>
      <c r="Q608" s="26">
        <v>1</v>
      </c>
      <c r="R608" s="26">
        <v>1</v>
      </c>
      <c r="S608" s="26">
        <v>1</v>
      </c>
      <c r="T608" s="26">
        <v>1</v>
      </c>
      <c r="U608" s="26">
        <v>1</v>
      </c>
      <c r="V608" s="26">
        <v>1</v>
      </c>
      <c r="W608" s="26">
        <v>1</v>
      </c>
      <c r="X608" s="26">
        <v>1</v>
      </c>
      <c r="Y608" s="26">
        <v>17</v>
      </c>
      <c r="Z608" s="26">
        <v>51</v>
      </c>
      <c r="AA608" s="26">
        <v>1</v>
      </c>
      <c r="AB608" s="26">
        <v>1</v>
      </c>
      <c r="AC608" s="26">
        <v>1</v>
      </c>
    </row>
    <row r="609" spans="3:29" x14ac:dyDescent="0.2">
      <c r="C609" s="34" t="b">
        <f t="shared" si="60"/>
        <v>0</v>
      </c>
      <c r="D609" s="34" t="b">
        <f t="shared" si="60"/>
        <v>0</v>
      </c>
      <c r="E609" s="34" t="b">
        <f t="shared" si="60"/>
        <v>0</v>
      </c>
      <c r="F609" s="34" t="b">
        <f t="shared" si="61"/>
        <v>0</v>
      </c>
      <c r="G609" s="34" t="b">
        <f t="shared" si="61"/>
        <v>0</v>
      </c>
      <c r="H609" s="34" t="b">
        <f t="shared" si="56"/>
        <v>0</v>
      </c>
      <c r="I609" s="34" t="b">
        <f t="shared" si="57"/>
        <v>0</v>
      </c>
      <c r="J609" s="34" t="b">
        <f t="shared" si="58"/>
        <v>0</v>
      </c>
      <c r="K609" s="34" t="b">
        <f t="shared" si="59"/>
        <v>0</v>
      </c>
      <c r="L609" s="26">
        <v>0</v>
      </c>
      <c r="M609" s="26">
        <v>0</v>
      </c>
      <c r="N609" s="26">
        <v>0</v>
      </c>
      <c r="O609" s="26">
        <v>0</v>
      </c>
      <c r="P609" s="26">
        <v>0</v>
      </c>
      <c r="Q609" s="26">
        <v>0</v>
      </c>
      <c r="R609" s="26">
        <v>0</v>
      </c>
      <c r="S609" s="26">
        <v>0</v>
      </c>
      <c r="T609" s="26">
        <v>0</v>
      </c>
      <c r="U609" s="26">
        <v>0</v>
      </c>
      <c r="V609" s="26">
        <v>0</v>
      </c>
      <c r="W609" s="26">
        <v>0</v>
      </c>
      <c r="X609" s="26">
        <v>0</v>
      </c>
      <c r="Y609" s="26">
        <v>17</v>
      </c>
      <c r="Z609" s="26">
        <v>52</v>
      </c>
      <c r="AA609" s="26">
        <v>0</v>
      </c>
      <c r="AB609" s="26">
        <v>0</v>
      </c>
      <c r="AC609" s="26">
        <v>0</v>
      </c>
    </row>
    <row r="610" spans="3:29" x14ac:dyDescent="0.2">
      <c r="C610" s="34" t="b">
        <f t="shared" si="60"/>
        <v>0</v>
      </c>
      <c r="D610" s="34" t="b">
        <f t="shared" si="60"/>
        <v>0</v>
      </c>
      <c r="E610" s="34" t="b">
        <f t="shared" si="60"/>
        <v>0</v>
      </c>
      <c r="F610" s="34" t="b">
        <f t="shared" si="61"/>
        <v>0</v>
      </c>
      <c r="G610" s="34" t="b">
        <f t="shared" si="61"/>
        <v>0</v>
      </c>
      <c r="H610" s="34" t="b">
        <f t="shared" si="56"/>
        <v>0</v>
      </c>
      <c r="I610" s="34" t="b">
        <f t="shared" si="57"/>
        <v>0</v>
      </c>
      <c r="J610" s="34" t="b">
        <f t="shared" si="58"/>
        <v>0</v>
      </c>
      <c r="K610" s="34" t="b">
        <f t="shared" si="59"/>
        <v>0</v>
      </c>
      <c r="L610" s="26">
        <v>0</v>
      </c>
      <c r="M610" s="26">
        <v>0</v>
      </c>
      <c r="N610" s="26">
        <v>0</v>
      </c>
      <c r="O610" s="26">
        <v>0</v>
      </c>
      <c r="P610" s="26">
        <v>0</v>
      </c>
      <c r="Q610" s="26">
        <v>0</v>
      </c>
      <c r="R610" s="26">
        <v>0</v>
      </c>
      <c r="S610" s="26">
        <v>0</v>
      </c>
      <c r="T610" s="26">
        <v>0</v>
      </c>
      <c r="U610" s="26">
        <v>0</v>
      </c>
      <c r="V610" s="26">
        <v>0</v>
      </c>
      <c r="W610" s="26">
        <v>0</v>
      </c>
      <c r="X610" s="26">
        <v>0</v>
      </c>
      <c r="Y610" s="26">
        <v>17</v>
      </c>
      <c r="Z610" s="26">
        <v>53</v>
      </c>
      <c r="AA610" s="26">
        <v>0</v>
      </c>
      <c r="AB610" s="26">
        <v>0</v>
      </c>
      <c r="AC610" s="26">
        <v>0</v>
      </c>
    </row>
    <row r="611" spans="3:29" x14ac:dyDescent="0.2">
      <c r="C611" s="34" t="b">
        <f t="shared" si="60"/>
        <v>0</v>
      </c>
      <c r="D611" s="34" t="b">
        <f t="shared" si="60"/>
        <v>0</v>
      </c>
      <c r="E611" s="34" t="b">
        <f t="shared" si="60"/>
        <v>0</v>
      </c>
      <c r="F611" s="34" t="b">
        <f t="shared" si="61"/>
        <v>0</v>
      </c>
      <c r="G611" s="34" t="b">
        <f t="shared" si="61"/>
        <v>0</v>
      </c>
      <c r="H611" s="34" t="b">
        <f t="shared" si="56"/>
        <v>0</v>
      </c>
      <c r="I611" s="34" t="b">
        <f t="shared" si="57"/>
        <v>0</v>
      </c>
      <c r="J611" s="34" t="b">
        <f t="shared" si="58"/>
        <v>0</v>
      </c>
      <c r="K611" s="34" t="b">
        <f t="shared" si="59"/>
        <v>0</v>
      </c>
      <c r="L611" s="26">
        <v>0</v>
      </c>
      <c r="M611" s="26">
        <v>0</v>
      </c>
      <c r="N611" s="26">
        <v>0</v>
      </c>
      <c r="O611" s="26">
        <v>0</v>
      </c>
      <c r="P611" s="26">
        <v>0</v>
      </c>
      <c r="Q611" s="26">
        <v>0</v>
      </c>
      <c r="R611" s="26">
        <v>0</v>
      </c>
      <c r="S611" s="26">
        <v>0</v>
      </c>
      <c r="T611" s="26">
        <v>0</v>
      </c>
      <c r="U611" s="26">
        <v>0</v>
      </c>
      <c r="V611" s="26">
        <v>0</v>
      </c>
      <c r="W611" s="26">
        <v>0</v>
      </c>
      <c r="X611" s="26">
        <v>0</v>
      </c>
      <c r="Y611" s="26">
        <v>17</v>
      </c>
      <c r="Z611" s="26">
        <v>54</v>
      </c>
      <c r="AA611" s="26">
        <v>0</v>
      </c>
      <c r="AB611" s="26">
        <v>0</v>
      </c>
      <c r="AC611" s="26">
        <v>0</v>
      </c>
    </row>
    <row r="612" spans="3:29" x14ac:dyDescent="0.2">
      <c r="C612" s="34" t="b">
        <f t="shared" si="60"/>
        <v>1</v>
      </c>
      <c r="D612" s="34" t="b">
        <f t="shared" si="60"/>
        <v>1</v>
      </c>
      <c r="E612" s="34" t="b">
        <f t="shared" si="60"/>
        <v>1</v>
      </c>
      <c r="F612" s="34" t="b">
        <f t="shared" si="61"/>
        <v>1</v>
      </c>
      <c r="G612" s="34" t="b">
        <f t="shared" si="61"/>
        <v>1</v>
      </c>
      <c r="H612" s="34" t="b">
        <f t="shared" si="56"/>
        <v>1</v>
      </c>
      <c r="I612" s="34" t="b">
        <f t="shared" si="57"/>
        <v>1</v>
      </c>
      <c r="J612" s="34" t="b">
        <f t="shared" si="58"/>
        <v>1</v>
      </c>
      <c r="K612" s="34" t="b">
        <f t="shared" si="59"/>
        <v>1</v>
      </c>
      <c r="L612" s="26">
        <v>1</v>
      </c>
      <c r="M612" s="26">
        <v>1</v>
      </c>
      <c r="N612" s="26">
        <v>1</v>
      </c>
      <c r="O612" s="26">
        <v>1</v>
      </c>
      <c r="P612" s="26">
        <v>1</v>
      </c>
      <c r="Q612" s="26">
        <v>1</v>
      </c>
      <c r="R612" s="26">
        <v>1</v>
      </c>
      <c r="S612" s="26">
        <v>1</v>
      </c>
      <c r="T612" s="26">
        <v>1</v>
      </c>
      <c r="U612" s="26">
        <v>1</v>
      </c>
      <c r="V612" s="26">
        <v>1</v>
      </c>
      <c r="W612" s="26">
        <v>1</v>
      </c>
      <c r="X612" s="26">
        <v>1</v>
      </c>
      <c r="Y612" s="26">
        <v>17</v>
      </c>
      <c r="Z612" s="26">
        <v>55</v>
      </c>
      <c r="AA612" s="26">
        <v>1</v>
      </c>
      <c r="AB612" s="26">
        <v>1</v>
      </c>
      <c r="AC612" s="26">
        <v>1</v>
      </c>
    </row>
    <row r="613" spans="3:29" x14ac:dyDescent="0.2">
      <c r="C613" s="34" t="b">
        <f t="shared" si="60"/>
        <v>0</v>
      </c>
      <c r="D613" s="34" t="b">
        <f t="shared" si="60"/>
        <v>0</v>
      </c>
      <c r="E613" s="34" t="b">
        <f t="shared" si="60"/>
        <v>0</v>
      </c>
      <c r="F613" s="34" t="b">
        <f t="shared" si="61"/>
        <v>0</v>
      </c>
      <c r="G613" s="34" t="b">
        <f t="shared" si="61"/>
        <v>0</v>
      </c>
      <c r="H613" s="34" t="b">
        <f t="shared" si="56"/>
        <v>0</v>
      </c>
      <c r="I613" s="34" t="b">
        <f t="shared" si="57"/>
        <v>0</v>
      </c>
      <c r="J613" s="34" t="b">
        <f t="shared" si="58"/>
        <v>0</v>
      </c>
      <c r="K613" s="34" t="b">
        <f t="shared" si="59"/>
        <v>0</v>
      </c>
      <c r="L613" s="26">
        <v>0</v>
      </c>
      <c r="M613" s="26">
        <v>0</v>
      </c>
      <c r="N613" s="26">
        <v>0</v>
      </c>
      <c r="O613" s="26">
        <v>0</v>
      </c>
      <c r="P613" s="26">
        <v>0</v>
      </c>
      <c r="Q613" s="26">
        <v>0</v>
      </c>
      <c r="R613" s="26">
        <v>0</v>
      </c>
      <c r="S613" s="26">
        <v>0</v>
      </c>
      <c r="T613" s="26">
        <v>0</v>
      </c>
      <c r="U613" s="26">
        <v>0</v>
      </c>
      <c r="V613" s="26">
        <v>0</v>
      </c>
      <c r="W613" s="26">
        <v>0</v>
      </c>
      <c r="X613" s="26">
        <v>0</v>
      </c>
      <c r="Y613" s="26">
        <v>17</v>
      </c>
      <c r="Z613" s="26">
        <v>56</v>
      </c>
      <c r="AA613" s="26">
        <v>0</v>
      </c>
      <c r="AB613" s="26">
        <v>0</v>
      </c>
      <c r="AC613" s="26">
        <v>0</v>
      </c>
    </row>
    <row r="614" spans="3:29" x14ac:dyDescent="0.2">
      <c r="C614" s="34" t="b">
        <f t="shared" si="60"/>
        <v>0</v>
      </c>
      <c r="D614" s="34" t="b">
        <f t="shared" si="60"/>
        <v>0</v>
      </c>
      <c r="E614" s="34" t="b">
        <f t="shared" si="60"/>
        <v>0</v>
      </c>
      <c r="F614" s="34" t="b">
        <f t="shared" si="61"/>
        <v>0</v>
      </c>
      <c r="G614" s="34" t="b">
        <f t="shared" si="61"/>
        <v>0</v>
      </c>
      <c r="H614" s="34" t="b">
        <f t="shared" si="56"/>
        <v>0</v>
      </c>
      <c r="I614" s="34" t="b">
        <f t="shared" si="57"/>
        <v>0</v>
      </c>
      <c r="J614" s="34" t="b">
        <f t="shared" si="58"/>
        <v>0</v>
      </c>
      <c r="K614" s="34" t="b">
        <f t="shared" si="59"/>
        <v>0</v>
      </c>
      <c r="L614" s="26">
        <v>0</v>
      </c>
      <c r="M614" s="26">
        <v>0</v>
      </c>
      <c r="N614" s="26">
        <v>0</v>
      </c>
      <c r="O614" s="26">
        <v>0</v>
      </c>
      <c r="P614" s="26">
        <v>0</v>
      </c>
      <c r="Q614" s="26">
        <v>0</v>
      </c>
      <c r="R614" s="26">
        <v>0</v>
      </c>
      <c r="S614" s="26">
        <v>0</v>
      </c>
      <c r="T614" s="26">
        <v>0</v>
      </c>
      <c r="U614" s="26">
        <v>0</v>
      </c>
      <c r="V614" s="26">
        <v>0</v>
      </c>
      <c r="W614" s="26">
        <v>0</v>
      </c>
      <c r="X614" s="26">
        <v>0</v>
      </c>
      <c r="Y614" s="26">
        <v>17</v>
      </c>
      <c r="Z614" s="26">
        <v>57</v>
      </c>
      <c r="AA614" s="26">
        <v>0</v>
      </c>
      <c r="AB614" s="26">
        <v>0</v>
      </c>
      <c r="AC614" s="26">
        <v>0</v>
      </c>
    </row>
    <row r="615" spans="3:29" x14ac:dyDescent="0.2">
      <c r="C615" s="34" t="b">
        <f t="shared" si="60"/>
        <v>0</v>
      </c>
      <c r="D615" s="34" t="b">
        <f t="shared" si="60"/>
        <v>0</v>
      </c>
      <c r="E615" s="34" t="b">
        <f t="shared" si="60"/>
        <v>0</v>
      </c>
      <c r="F615" s="34" t="b">
        <f t="shared" si="61"/>
        <v>0</v>
      </c>
      <c r="G615" s="34" t="b">
        <f t="shared" si="61"/>
        <v>0</v>
      </c>
      <c r="H615" s="34" t="b">
        <f t="shared" si="56"/>
        <v>0</v>
      </c>
      <c r="I615" s="34" t="b">
        <f t="shared" si="57"/>
        <v>0</v>
      </c>
      <c r="J615" s="34" t="b">
        <f t="shared" si="58"/>
        <v>0</v>
      </c>
      <c r="K615" s="34" t="b">
        <f t="shared" si="59"/>
        <v>0</v>
      </c>
      <c r="L615" s="26">
        <v>0</v>
      </c>
      <c r="M615" s="26">
        <v>0</v>
      </c>
      <c r="N615" s="26">
        <v>0</v>
      </c>
      <c r="O615" s="26">
        <v>0</v>
      </c>
      <c r="P615" s="26">
        <v>0</v>
      </c>
      <c r="Q615" s="26">
        <v>0</v>
      </c>
      <c r="R615" s="26">
        <v>0</v>
      </c>
      <c r="S615" s="26">
        <v>0</v>
      </c>
      <c r="T615" s="26">
        <v>0</v>
      </c>
      <c r="U615" s="26">
        <v>0</v>
      </c>
      <c r="V615" s="26">
        <v>0</v>
      </c>
      <c r="W615" s="26">
        <v>0</v>
      </c>
      <c r="X615" s="26">
        <v>0</v>
      </c>
      <c r="Y615" s="26">
        <v>17</v>
      </c>
      <c r="Z615" s="26">
        <v>58</v>
      </c>
      <c r="AA615" s="26">
        <v>0</v>
      </c>
      <c r="AB615" s="26">
        <v>0</v>
      </c>
      <c r="AC615" s="26">
        <v>0</v>
      </c>
    </row>
    <row r="616" spans="3:29" x14ac:dyDescent="0.2">
      <c r="C616" s="34" t="b">
        <f t="shared" si="60"/>
        <v>0</v>
      </c>
      <c r="D616" s="34" t="b">
        <f t="shared" si="60"/>
        <v>0</v>
      </c>
      <c r="E616" s="34" t="b">
        <f t="shared" si="60"/>
        <v>0</v>
      </c>
      <c r="F616" s="34" t="b">
        <f t="shared" si="61"/>
        <v>0</v>
      </c>
      <c r="G616" s="34" t="b">
        <f t="shared" si="61"/>
        <v>0</v>
      </c>
      <c r="H616" s="34" t="b">
        <f t="shared" si="56"/>
        <v>0</v>
      </c>
      <c r="I616" s="34" t="b">
        <f t="shared" si="57"/>
        <v>0</v>
      </c>
      <c r="J616" s="34" t="b">
        <f t="shared" si="58"/>
        <v>1</v>
      </c>
      <c r="K616" s="34" t="b">
        <f t="shared" si="59"/>
        <v>1</v>
      </c>
      <c r="L616" s="26">
        <v>0</v>
      </c>
      <c r="M616" s="26">
        <v>0</v>
      </c>
      <c r="N616" s="26">
        <v>0</v>
      </c>
      <c r="O616" s="26">
        <v>0</v>
      </c>
      <c r="P616" s="26">
        <v>0</v>
      </c>
      <c r="Q616" s="26">
        <v>0</v>
      </c>
      <c r="R616" s="26">
        <v>1</v>
      </c>
      <c r="S616" s="26">
        <v>0</v>
      </c>
      <c r="T616" s="26">
        <v>0</v>
      </c>
      <c r="U616" s="26">
        <v>0</v>
      </c>
      <c r="V616" s="26">
        <v>0</v>
      </c>
      <c r="W616" s="26">
        <v>0</v>
      </c>
      <c r="X616" s="26">
        <v>0</v>
      </c>
      <c r="Y616" s="26">
        <v>24</v>
      </c>
      <c r="Z616" s="26">
        <v>0</v>
      </c>
      <c r="AA616" s="26">
        <v>0</v>
      </c>
      <c r="AB616" s="26">
        <v>0</v>
      </c>
      <c r="AC616" s="26">
        <v>0</v>
      </c>
    </row>
    <row r="617" spans="3:29" x14ac:dyDescent="0.2">
      <c r="C617" s="34" t="b">
        <f t="shared" si="60"/>
        <v>0</v>
      </c>
      <c r="D617" s="34" t="b">
        <f t="shared" si="60"/>
        <v>1</v>
      </c>
      <c r="E617" s="34" t="b">
        <f t="shared" si="60"/>
        <v>0</v>
      </c>
      <c r="F617" s="34" t="b">
        <f t="shared" si="61"/>
        <v>0</v>
      </c>
      <c r="G617" s="34" t="b">
        <f t="shared" si="61"/>
        <v>0</v>
      </c>
      <c r="H617" s="34" t="b">
        <f t="shared" si="56"/>
        <v>0</v>
      </c>
      <c r="I617" s="34" t="b">
        <f t="shared" si="57"/>
        <v>1</v>
      </c>
      <c r="J617" s="34" t="b">
        <f t="shared" si="58"/>
        <v>1</v>
      </c>
      <c r="K617" s="34" t="b">
        <f t="shared" si="59"/>
        <v>1</v>
      </c>
      <c r="L617" s="26">
        <v>0</v>
      </c>
      <c r="M617" s="26">
        <v>1</v>
      </c>
      <c r="N617" s="26">
        <v>0</v>
      </c>
      <c r="O617" s="26">
        <v>1</v>
      </c>
      <c r="P617" s="26">
        <v>0</v>
      </c>
      <c r="Q617" s="26">
        <v>0</v>
      </c>
      <c r="R617" s="26">
        <v>1</v>
      </c>
      <c r="S617" s="26">
        <v>0</v>
      </c>
      <c r="T617" s="26">
        <v>0</v>
      </c>
      <c r="U617" s="26">
        <v>1</v>
      </c>
      <c r="V617" s="26">
        <v>0</v>
      </c>
      <c r="W617" s="26">
        <v>0</v>
      </c>
      <c r="X617" s="26">
        <v>0</v>
      </c>
      <c r="Y617" s="26">
        <v>24</v>
      </c>
      <c r="Z617" s="26">
        <v>1</v>
      </c>
      <c r="AA617" s="26">
        <v>1</v>
      </c>
      <c r="AB617" s="26">
        <v>0</v>
      </c>
      <c r="AC617" s="26">
        <v>0</v>
      </c>
    </row>
    <row r="618" spans="3:29" x14ac:dyDescent="0.2">
      <c r="C618" s="34" t="b">
        <f t="shared" si="60"/>
        <v>0</v>
      </c>
      <c r="D618" s="34" t="b">
        <f t="shared" si="60"/>
        <v>0</v>
      </c>
      <c r="E618" s="34" t="b">
        <f t="shared" si="60"/>
        <v>0</v>
      </c>
      <c r="F618" s="34" t="b">
        <f t="shared" si="61"/>
        <v>0</v>
      </c>
      <c r="G618" s="34" t="b">
        <f t="shared" si="61"/>
        <v>0</v>
      </c>
      <c r="H618" s="34" t="b">
        <f t="shared" si="56"/>
        <v>0</v>
      </c>
      <c r="I618" s="34" t="b">
        <f t="shared" si="57"/>
        <v>0</v>
      </c>
      <c r="J618" s="34" t="b">
        <f t="shared" si="58"/>
        <v>0</v>
      </c>
      <c r="K618" s="34" t="b">
        <f t="shared" si="59"/>
        <v>0</v>
      </c>
      <c r="L618" s="26">
        <v>0</v>
      </c>
      <c r="M618" s="26">
        <v>0</v>
      </c>
      <c r="N618" s="26">
        <v>0</v>
      </c>
      <c r="O618" s="26">
        <v>0</v>
      </c>
      <c r="P618" s="26">
        <v>0</v>
      </c>
      <c r="Q618" s="26">
        <v>0</v>
      </c>
      <c r="R618" s="26">
        <v>0</v>
      </c>
      <c r="S618" s="26">
        <v>0</v>
      </c>
      <c r="T618" s="26">
        <v>0</v>
      </c>
      <c r="U618" s="26">
        <v>0</v>
      </c>
      <c r="V618" s="26">
        <v>0</v>
      </c>
      <c r="W618" s="26">
        <v>0</v>
      </c>
      <c r="X618" s="26">
        <v>0</v>
      </c>
      <c r="Y618" s="26">
        <v>24</v>
      </c>
      <c r="Z618" s="26">
        <v>2</v>
      </c>
      <c r="AA618" s="26">
        <v>0</v>
      </c>
      <c r="AB618" s="26">
        <v>0</v>
      </c>
      <c r="AC618" s="26">
        <v>0</v>
      </c>
    </row>
    <row r="619" spans="3:29" x14ac:dyDescent="0.2">
      <c r="C619" s="34" t="b">
        <f t="shared" si="60"/>
        <v>0</v>
      </c>
      <c r="D619" s="34" t="b">
        <f t="shared" si="60"/>
        <v>1</v>
      </c>
      <c r="E619" s="34" t="b">
        <f t="shared" si="60"/>
        <v>0</v>
      </c>
      <c r="F619" s="34" t="b">
        <f t="shared" si="61"/>
        <v>0</v>
      </c>
      <c r="G619" s="34" t="b">
        <f t="shared" si="61"/>
        <v>0</v>
      </c>
      <c r="H619" s="34" t="b">
        <f t="shared" si="56"/>
        <v>0</v>
      </c>
      <c r="I619" s="34" t="b">
        <f t="shared" si="57"/>
        <v>0</v>
      </c>
      <c r="J619" s="34" t="b">
        <f t="shared" si="58"/>
        <v>0</v>
      </c>
      <c r="K619" s="34" t="b">
        <f t="shared" si="59"/>
        <v>1</v>
      </c>
      <c r="L619" s="26">
        <v>0</v>
      </c>
      <c r="M619" s="26">
        <v>1</v>
      </c>
      <c r="N619" s="26">
        <v>0</v>
      </c>
      <c r="O619" s="26">
        <v>0</v>
      </c>
      <c r="P619" s="26">
        <v>0</v>
      </c>
      <c r="Q619" s="26">
        <v>0</v>
      </c>
      <c r="R619" s="26">
        <v>0</v>
      </c>
      <c r="S619" s="26">
        <v>0</v>
      </c>
      <c r="T619" s="26">
        <v>0</v>
      </c>
      <c r="U619" s="26">
        <v>0</v>
      </c>
      <c r="V619" s="26">
        <v>0</v>
      </c>
      <c r="W619" s="26">
        <v>0</v>
      </c>
      <c r="X619" s="26">
        <v>0</v>
      </c>
      <c r="Y619" s="26">
        <v>24</v>
      </c>
      <c r="Z619" s="26">
        <v>3</v>
      </c>
      <c r="AA619" s="26">
        <v>1</v>
      </c>
      <c r="AB619" s="26">
        <v>0</v>
      </c>
      <c r="AC619" s="26">
        <v>0</v>
      </c>
    </row>
    <row r="620" spans="3:29" x14ac:dyDescent="0.2">
      <c r="C620" s="34" t="b">
        <f t="shared" si="60"/>
        <v>0</v>
      </c>
      <c r="D620" s="34" t="b">
        <f t="shared" si="60"/>
        <v>0</v>
      </c>
      <c r="E620" s="34" t="b">
        <f t="shared" si="60"/>
        <v>0</v>
      </c>
      <c r="F620" s="34" t="b">
        <f t="shared" si="61"/>
        <v>0</v>
      </c>
      <c r="G620" s="34" t="b">
        <f t="shared" si="61"/>
        <v>0</v>
      </c>
      <c r="H620" s="34" t="b">
        <f t="shared" si="56"/>
        <v>0</v>
      </c>
      <c r="I620" s="34" t="b">
        <f t="shared" si="57"/>
        <v>0</v>
      </c>
      <c r="J620" s="34" t="b">
        <f t="shared" si="58"/>
        <v>0</v>
      </c>
      <c r="K620" s="34" t="b">
        <f t="shared" si="59"/>
        <v>0</v>
      </c>
      <c r="L620" s="26">
        <v>0</v>
      </c>
      <c r="M620" s="26">
        <v>0</v>
      </c>
      <c r="N620" s="26">
        <v>0</v>
      </c>
      <c r="O620" s="26">
        <v>0</v>
      </c>
      <c r="P620" s="26">
        <v>0</v>
      </c>
      <c r="Q620" s="26">
        <v>0</v>
      </c>
      <c r="R620" s="26">
        <v>0</v>
      </c>
      <c r="S620" s="26">
        <v>0</v>
      </c>
      <c r="T620" s="26">
        <v>0</v>
      </c>
      <c r="U620" s="26">
        <v>0</v>
      </c>
      <c r="V620" s="26">
        <v>0</v>
      </c>
      <c r="W620" s="26">
        <v>0</v>
      </c>
      <c r="X620" s="26">
        <v>0</v>
      </c>
      <c r="Y620" s="26">
        <v>24</v>
      </c>
      <c r="Z620" s="26">
        <v>4</v>
      </c>
      <c r="AA620" s="26">
        <v>0</v>
      </c>
      <c r="AB620" s="26">
        <v>0</v>
      </c>
      <c r="AC620" s="26">
        <v>0</v>
      </c>
    </row>
    <row r="621" spans="3:29" x14ac:dyDescent="0.2">
      <c r="C621" s="34" t="b">
        <f t="shared" si="60"/>
        <v>0</v>
      </c>
      <c r="D621" s="34" t="b">
        <f t="shared" si="60"/>
        <v>0</v>
      </c>
      <c r="E621" s="34" t="b">
        <f t="shared" si="60"/>
        <v>0</v>
      </c>
      <c r="F621" s="34" t="b">
        <f t="shared" si="61"/>
        <v>0</v>
      </c>
      <c r="G621" s="34" t="b">
        <f t="shared" si="61"/>
        <v>0</v>
      </c>
      <c r="H621" s="34" t="b">
        <f t="shared" si="56"/>
        <v>0</v>
      </c>
      <c r="I621" s="34" t="b">
        <f t="shared" si="57"/>
        <v>0</v>
      </c>
      <c r="J621" s="34" t="b">
        <f t="shared" si="58"/>
        <v>1</v>
      </c>
      <c r="K621" s="34" t="b">
        <f t="shared" si="59"/>
        <v>1</v>
      </c>
      <c r="L621" s="26">
        <v>0</v>
      </c>
      <c r="M621" s="26">
        <v>0</v>
      </c>
      <c r="N621" s="26">
        <v>0</v>
      </c>
      <c r="O621" s="26">
        <v>0</v>
      </c>
      <c r="P621" s="26">
        <v>0</v>
      </c>
      <c r="Q621" s="26">
        <v>0</v>
      </c>
      <c r="R621" s="26">
        <v>0</v>
      </c>
      <c r="S621" s="26">
        <v>0</v>
      </c>
      <c r="T621" s="26">
        <v>0</v>
      </c>
      <c r="U621" s="26">
        <v>0</v>
      </c>
      <c r="V621" s="26">
        <v>1</v>
      </c>
      <c r="W621" s="26">
        <v>0</v>
      </c>
      <c r="X621" s="26">
        <v>0</v>
      </c>
      <c r="Y621" s="26">
        <v>24</v>
      </c>
      <c r="Z621" s="26">
        <v>5</v>
      </c>
      <c r="AA621" s="26">
        <v>0</v>
      </c>
      <c r="AB621" s="26">
        <v>0</v>
      </c>
      <c r="AC621" s="26">
        <v>0</v>
      </c>
    </row>
    <row r="622" spans="3:29" x14ac:dyDescent="0.2">
      <c r="C622" s="34" t="b">
        <f t="shared" si="60"/>
        <v>0</v>
      </c>
      <c r="D622" s="34" t="b">
        <f t="shared" si="60"/>
        <v>0</v>
      </c>
      <c r="E622" s="34" t="b">
        <f t="shared" si="60"/>
        <v>0</v>
      </c>
      <c r="F622" s="34" t="b">
        <f t="shared" si="61"/>
        <v>0</v>
      </c>
      <c r="G622" s="34" t="b">
        <f t="shared" si="61"/>
        <v>0</v>
      </c>
      <c r="H622" s="34" t="b">
        <f t="shared" si="56"/>
        <v>0</v>
      </c>
      <c r="I622" s="34" t="b">
        <f t="shared" si="57"/>
        <v>0</v>
      </c>
      <c r="J622" s="34" t="b">
        <f t="shared" si="58"/>
        <v>1</v>
      </c>
      <c r="K622" s="34" t="b">
        <f t="shared" si="59"/>
        <v>1</v>
      </c>
      <c r="L622" s="26">
        <v>0</v>
      </c>
      <c r="M622" s="26">
        <v>0</v>
      </c>
      <c r="N622" s="26">
        <v>0</v>
      </c>
      <c r="O622" s="26">
        <v>0</v>
      </c>
      <c r="P622" s="26">
        <v>0</v>
      </c>
      <c r="Q622" s="26">
        <v>0</v>
      </c>
      <c r="R622" s="26">
        <v>0</v>
      </c>
      <c r="S622" s="26">
        <v>0</v>
      </c>
      <c r="T622" s="26">
        <v>0</v>
      </c>
      <c r="U622" s="26">
        <v>1</v>
      </c>
      <c r="V622" s="26">
        <v>0</v>
      </c>
      <c r="W622" s="26">
        <v>0</v>
      </c>
      <c r="X622" s="26">
        <v>0</v>
      </c>
      <c r="Y622" s="26">
        <v>24</v>
      </c>
      <c r="Z622" s="26">
        <v>6</v>
      </c>
      <c r="AA622" s="26">
        <v>1</v>
      </c>
      <c r="AB622" s="26">
        <v>0</v>
      </c>
      <c r="AC622" s="26">
        <v>0</v>
      </c>
    </row>
    <row r="623" spans="3:29" x14ac:dyDescent="0.2">
      <c r="C623" s="34" t="b">
        <f t="shared" si="60"/>
        <v>0</v>
      </c>
      <c r="D623" s="34" t="b">
        <f t="shared" si="60"/>
        <v>0</v>
      </c>
      <c r="E623" s="34" t="b">
        <f t="shared" si="60"/>
        <v>0</v>
      </c>
      <c r="F623" s="34" t="b">
        <f t="shared" si="61"/>
        <v>0</v>
      </c>
      <c r="G623" s="34" t="b">
        <f t="shared" si="61"/>
        <v>0</v>
      </c>
      <c r="H623" s="34" t="b">
        <f t="shared" si="56"/>
        <v>0</v>
      </c>
      <c r="I623" s="34" t="b">
        <f t="shared" si="57"/>
        <v>0</v>
      </c>
      <c r="J623" s="34" t="b">
        <f t="shared" si="58"/>
        <v>0</v>
      </c>
      <c r="K623" s="34" t="b">
        <f t="shared" si="59"/>
        <v>0</v>
      </c>
      <c r="L623" s="26">
        <v>0</v>
      </c>
      <c r="M623" s="26">
        <v>0</v>
      </c>
      <c r="N623" s="26">
        <v>0</v>
      </c>
      <c r="O623" s="26">
        <v>0</v>
      </c>
      <c r="P623" s="26">
        <v>0</v>
      </c>
      <c r="Q623" s="26">
        <v>0</v>
      </c>
      <c r="R623" s="26">
        <v>0</v>
      </c>
      <c r="S623" s="26">
        <v>0</v>
      </c>
      <c r="T623" s="26">
        <v>0</v>
      </c>
      <c r="U623" s="26">
        <v>0</v>
      </c>
      <c r="V623" s="26">
        <v>0</v>
      </c>
      <c r="W623" s="26">
        <v>0</v>
      </c>
      <c r="X623" s="26">
        <v>0</v>
      </c>
      <c r="Y623" s="26">
        <v>24</v>
      </c>
      <c r="Z623" s="26">
        <v>7</v>
      </c>
      <c r="AA623" s="26">
        <v>0</v>
      </c>
      <c r="AB623" s="26">
        <v>0</v>
      </c>
      <c r="AC623" s="26">
        <v>0</v>
      </c>
    </row>
    <row r="624" spans="3:29" x14ac:dyDescent="0.2">
      <c r="C624" s="34" t="b">
        <f t="shared" si="60"/>
        <v>0</v>
      </c>
      <c r="D624" s="34" t="b">
        <f t="shared" si="60"/>
        <v>1</v>
      </c>
      <c r="E624" s="34" t="b">
        <f t="shared" si="60"/>
        <v>0</v>
      </c>
      <c r="F624" s="34" t="b">
        <f t="shared" si="61"/>
        <v>0</v>
      </c>
      <c r="G624" s="34" t="b">
        <f t="shared" si="61"/>
        <v>0</v>
      </c>
      <c r="H624" s="34" t="b">
        <f t="shared" si="56"/>
        <v>0</v>
      </c>
      <c r="I624" s="34" t="b">
        <f t="shared" si="57"/>
        <v>0</v>
      </c>
      <c r="J624" s="34" t="b">
        <f t="shared" si="58"/>
        <v>0</v>
      </c>
      <c r="K624" s="34" t="b">
        <f t="shared" si="59"/>
        <v>1</v>
      </c>
      <c r="L624" s="26">
        <v>0</v>
      </c>
      <c r="M624" s="26">
        <v>1</v>
      </c>
      <c r="N624" s="26">
        <v>0</v>
      </c>
      <c r="O624" s="26">
        <v>0</v>
      </c>
      <c r="P624" s="26">
        <v>0</v>
      </c>
      <c r="Q624" s="26">
        <v>0</v>
      </c>
      <c r="R624" s="26">
        <v>0</v>
      </c>
      <c r="S624" s="26">
        <v>0</v>
      </c>
      <c r="T624" s="26">
        <v>0</v>
      </c>
      <c r="U624" s="26">
        <v>0</v>
      </c>
      <c r="V624" s="26">
        <v>0</v>
      </c>
      <c r="W624" s="26">
        <v>0</v>
      </c>
      <c r="X624" s="26">
        <v>0</v>
      </c>
      <c r="Y624" s="26">
        <v>24</v>
      </c>
      <c r="Z624" s="26">
        <v>8</v>
      </c>
      <c r="AA624" s="26">
        <v>1</v>
      </c>
      <c r="AB624" s="26">
        <v>0</v>
      </c>
      <c r="AC624" s="26">
        <v>0</v>
      </c>
    </row>
    <row r="625" spans="3:29" x14ac:dyDescent="0.2">
      <c r="C625" s="34" t="b">
        <f t="shared" si="60"/>
        <v>0</v>
      </c>
      <c r="D625" s="34" t="b">
        <f t="shared" si="60"/>
        <v>1</v>
      </c>
      <c r="E625" s="34" t="b">
        <f t="shared" si="60"/>
        <v>0</v>
      </c>
      <c r="F625" s="34" t="b">
        <f t="shared" si="61"/>
        <v>0</v>
      </c>
      <c r="G625" s="34" t="b">
        <f t="shared" si="61"/>
        <v>0</v>
      </c>
      <c r="H625" s="34" t="b">
        <f t="shared" si="56"/>
        <v>0</v>
      </c>
      <c r="I625" s="34" t="b">
        <f t="shared" si="57"/>
        <v>1</v>
      </c>
      <c r="J625" s="34" t="b">
        <f t="shared" si="58"/>
        <v>1</v>
      </c>
      <c r="K625" s="34" t="b">
        <f t="shared" si="59"/>
        <v>1</v>
      </c>
      <c r="L625" s="26">
        <v>0</v>
      </c>
      <c r="M625" s="26">
        <v>1</v>
      </c>
      <c r="N625" s="26">
        <v>0</v>
      </c>
      <c r="O625" s="26">
        <v>0</v>
      </c>
      <c r="P625" s="26">
        <v>1</v>
      </c>
      <c r="Q625" s="26">
        <v>0</v>
      </c>
      <c r="R625" s="26">
        <v>1</v>
      </c>
      <c r="S625" s="26">
        <v>0</v>
      </c>
      <c r="T625" s="26">
        <v>0</v>
      </c>
      <c r="U625" s="26">
        <v>0</v>
      </c>
      <c r="V625" s="26">
        <v>0</v>
      </c>
      <c r="W625" s="26">
        <v>0</v>
      </c>
      <c r="X625" s="26">
        <v>0</v>
      </c>
      <c r="Y625" s="26">
        <v>24</v>
      </c>
      <c r="Z625" s="26">
        <v>9</v>
      </c>
      <c r="AA625" s="26">
        <v>1</v>
      </c>
      <c r="AB625" s="26">
        <v>0</v>
      </c>
      <c r="AC625" s="26">
        <v>0</v>
      </c>
    </row>
    <row r="626" spans="3:29" x14ac:dyDescent="0.2">
      <c r="C626" s="34" t="b">
        <f t="shared" si="60"/>
        <v>0</v>
      </c>
      <c r="D626" s="34" t="b">
        <f t="shared" si="60"/>
        <v>1</v>
      </c>
      <c r="E626" s="34" t="b">
        <f t="shared" si="60"/>
        <v>0</v>
      </c>
      <c r="F626" s="34" t="b">
        <f t="shared" si="61"/>
        <v>0</v>
      </c>
      <c r="G626" s="34" t="b">
        <f t="shared" si="61"/>
        <v>0</v>
      </c>
      <c r="H626" s="34" t="b">
        <f t="shared" si="56"/>
        <v>0</v>
      </c>
      <c r="I626" s="34" t="b">
        <f t="shared" si="57"/>
        <v>1</v>
      </c>
      <c r="J626" s="34" t="b">
        <f t="shared" si="58"/>
        <v>0</v>
      </c>
      <c r="K626" s="34" t="b">
        <f t="shared" si="59"/>
        <v>1</v>
      </c>
      <c r="L626" s="26">
        <v>0</v>
      </c>
      <c r="M626" s="26">
        <v>1</v>
      </c>
      <c r="N626" s="26">
        <v>0</v>
      </c>
      <c r="O626" s="26">
        <v>0</v>
      </c>
      <c r="P626" s="26">
        <v>1</v>
      </c>
      <c r="Q626" s="26">
        <v>0</v>
      </c>
      <c r="R626" s="26">
        <v>0</v>
      </c>
      <c r="S626" s="26">
        <v>0</v>
      </c>
      <c r="T626" s="26">
        <v>0</v>
      </c>
      <c r="U626" s="26">
        <v>0</v>
      </c>
      <c r="V626" s="26">
        <v>0</v>
      </c>
      <c r="W626" s="26">
        <v>0</v>
      </c>
      <c r="X626" s="26">
        <v>0</v>
      </c>
      <c r="Y626" s="26">
        <v>24</v>
      </c>
      <c r="Z626" s="26">
        <v>10</v>
      </c>
      <c r="AA626" s="26">
        <v>1</v>
      </c>
      <c r="AB626" s="26">
        <v>0</v>
      </c>
      <c r="AC626" s="26">
        <v>0</v>
      </c>
    </row>
    <row r="627" spans="3:29" x14ac:dyDescent="0.2">
      <c r="C627" s="34" t="b">
        <f t="shared" si="60"/>
        <v>0</v>
      </c>
      <c r="D627" s="34" t="b">
        <f t="shared" si="60"/>
        <v>0</v>
      </c>
      <c r="E627" s="34" t="b">
        <f t="shared" si="60"/>
        <v>0</v>
      </c>
      <c r="F627" s="34" t="b">
        <f t="shared" si="61"/>
        <v>0</v>
      </c>
      <c r="G627" s="34" t="b">
        <f t="shared" si="61"/>
        <v>0</v>
      </c>
      <c r="H627" s="34" t="b">
        <f t="shared" si="56"/>
        <v>0</v>
      </c>
      <c r="I627" s="34" t="b">
        <f t="shared" si="57"/>
        <v>0</v>
      </c>
      <c r="J627" s="34" t="b">
        <f t="shared" si="58"/>
        <v>1</v>
      </c>
      <c r="K627" s="34" t="b">
        <f t="shared" si="59"/>
        <v>1</v>
      </c>
      <c r="L627" s="26">
        <v>0</v>
      </c>
      <c r="M627" s="26">
        <v>0</v>
      </c>
      <c r="N627" s="26">
        <v>0</v>
      </c>
      <c r="O627" s="26">
        <v>0</v>
      </c>
      <c r="P627" s="26">
        <v>0</v>
      </c>
      <c r="Q627" s="26">
        <v>0</v>
      </c>
      <c r="R627" s="26">
        <v>0</v>
      </c>
      <c r="S627" s="26">
        <v>0</v>
      </c>
      <c r="T627" s="26">
        <v>0</v>
      </c>
      <c r="U627" s="26">
        <v>0</v>
      </c>
      <c r="V627" s="26">
        <v>1</v>
      </c>
      <c r="W627" s="26">
        <v>0</v>
      </c>
      <c r="X627" s="26">
        <v>0</v>
      </c>
      <c r="Y627" s="26">
        <v>24</v>
      </c>
      <c r="Z627" s="26">
        <v>11</v>
      </c>
      <c r="AA627" s="26">
        <v>0</v>
      </c>
      <c r="AB627" s="26">
        <v>0</v>
      </c>
      <c r="AC627" s="26">
        <v>0</v>
      </c>
    </row>
    <row r="628" spans="3:29" x14ac:dyDescent="0.2">
      <c r="C628" s="34" t="b">
        <f t="shared" si="60"/>
        <v>0</v>
      </c>
      <c r="D628" s="34" t="b">
        <f t="shared" si="60"/>
        <v>0</v>
      </c>
      <c r="E628" s="34" t="b">
        <f t="shared" si="60"/>
        <v>0</v>
      </c>
      <c r="F628" s="34" t="b">
        <f t="shared" si="61"/>
        <v>0</v>
      </c>
      <c r="G628" s="34" t="b">
        <f t="shared" si="61"/>
        <v>0</v>
      </c>
      <c r="H628" s="34" t="b">
        <f t="shared" si="56"/>
        <v>0</v>
      </c>
      <c r="I628" s="34" t="b">
        <f t="shared" si="57"/>
        <v>0</v>
      </c>
      <c r="J628" s="34" t="b">
        <f t="shared" si="58"/>
        <v>1</v>
      </c>
      <c r="K628" s="34" t="b">
        <f t="shared" si="59"/>
        <v>1</v>
      </c>
      <c r="L628" s="26">
        <v>0</v>
      </c>
      <c r="M628" s="26">
        <v>0</v>
      </c>
      <c r="N628" s="26">
        <v>0</v>
      </c>
      <c r="O628" s="26">
        <v>0</v>
      </c>
      <c r="P628" s="26">
        <v>0</v>
      </c>
      <c r="Q628" s="26">
        <v>0</v>
      </c>
      <c r="R628" s="26">
        <v>0</v>
      </c>
      <c r="S628" s="26">
        <v>0</v>
      </c>
      <c r="T628" s="26">
        <v>0</v>
      </c>
      <c r="U628" s="26">
        <v>0</v>
      </c>
      <c r="V628" s="26">
        <v>1</v>
      </c>
      <c r="W628" s="26">
        <v>0</v>
      </c>
      <c r="X628" s="26">
        <v>0</v>
      </c>
      <c r="Y628" s="26">
        <v>24</v>
      </c>
      <c r="Z628" s="26">
        <v>12</v>
      </c>
      <c r="AA628" s="26">
        <v>0</v>
      </c>
      <c r="AB628" s="26">
        <v>0</v>
      </c>
      <c r="AC628" s="26">
        <v>0</v>
      </c>
    </row>
    <row r="629" spans="3:29" x14ac:dyDescent="0.2">
      <c r="C629" s="34" t="b">
        <f t="shared" si="60"/>
        <v>0</v>
      </c>
      <c r="D629" s="34" t="b">
        <f t="shared" si="60"/>
        <v>1</v>
      </c>
      <c r="E629" s="34" t="b">
        <f t="shared" si="60"/>
        <v>0</v>
      </c>
      <c r="F629" s="34" t="b">
        <f t="shared" si="61"/>
        <v>0</v>
      </c>
      <c r="G629" s="34" t="b">
        <f t="shared" si="61"/>
        <v>0</v>
      </c>
      <c r="H629" s="34" t="b">
        <f t="shared" si="56"/>
        <v>0</v>
      </c>
      <c r="I629" s="34" t="b">
        <f t="shared" si="57"/>
        <v>1</v>
      </c>
      <c r="J629" s="34" t="b">
        <f t="shared" si="58"/>
        <v>1</v>
      </c>
      <c r="K629" s="34" t="b">
        <f t="shared" si="59"/>
        <v>1</v>
      </c>
      <c r="L629" s="26">
        <v>0</v>
      </c>
      <c r="M629" s="26">
        <v>1</v>
      </c>
      <c r="N629" s="26">
        <v>0</v>
      </c>
      <c r="O629" s="26">
        <v>1</v>
      </c>
      <c r="P629" s="26">
        <v>1</v>
      </c>
      <c r="Q629" s="26">
        <v>0</v>
      </c>
      <c r="R629" s="26">
        <v>0</v>
      </c>
      <c r="S629" s="26">
        <v>1</v>
      </c>
      <c r="T629" s="26">
        <v>0</v>
      </c>
      <c r="U629" s="26">
        <v>1</v>
      </c>
      <c r="V629" s="26">
        <v>1</v>
      </c>
      <c r="W629" s="26">
        <v>0</v>
      </c>
      <c r="X629" s="26">
        <v>0</v>
      </c>
      <c r="Y629" s="26">
        <v>24</v>
      </c>
      <c r="Z629" s="26">
        <v>13</v>
      </c>
      <c r="AA629" s="26">
        <v>1</v>
      </c>
      <c r="AB629" s="26">
        <v>0</v>
      </c>
      <c r="AC629" s="26">
        <v>0</v>
      </c>
    </row>
    <row r="630" spans="3:29" x14ac:dyDescent="0.2">
      <c r="C630" s="34" t="b">
        <f t="shared" si="60"/>
        <v>0</v>
      </c>
      <c r="D630" s="34" t="b">
        <f t="shared" si="60"/>
        <v>0</v>
      </c>
      <c r="E630" s="34" t="b">
        <f t="shared" si="60"/>
        <v>0</v>
      </c>
      <c r="F630" s="34" t="b">
        <f t="shared" si="61"/>
        <v>0</v>
      </c>
      <c r="G630" s="34" t="b">
        <f t="shared" si="61"/>
        <v>0</v>
      </c>
      <c r="H630" s="34" t="b">
        <f t="shared" si="56"/>
        <v>0</v>
      </c>
      <c r="I630" s="34" t="b">
        <f t="shared" si="57"/>
        <v>0</v>
      </c>
      <c r="J630" s="34" t="b">
        <f t="shared" si="58"/>
        <v>0</v>
      </c>
      <c r="K630" s="34" t="b">
        <f t="shared" si="59"/>
        <v>0</v>
      </c>
      <c r="L630" s="26">
        <v>0</v>
      </c>
      <c r="M630" s="26">
        <v>0</v>
      </c>
      <c r="N630" s="26">
        <v>0</v>
      </c>
      <c r="O630" s="26">
        <v>0</v>
      </c>
      <c r="P630" s="26">
        <v>0</v>
      </c>
      <c r="Q630" s="26">
        <v>0</v>
      </c>
      <c r="R630" s="26">
        <v>0</v>
      </c>
      <c r="S630" s="26">
        <v>0</v>
      </c>
      <c r="T630" s="26">
        <v>0</v>
      </c>
      <c r="U630" s="26">
        <v>0</v>
      </c>
      <c r="V630" s="26">
        <v>0</v>
      </c>
      <c r="W630" s="26">
        <v>0</v>
      </c>
      <c r="X630" s="26">
        <v>0</v>
      </c>
      <c r="Y630" s="26">
        <v>24</v>
      </c>
      <c r="Z630" s="26">
        <v>14</v>
      </c>
      <c r="AA630" s="26">
        <v>0</v>
      </c>
      <c r="AB630" s="26">
        <v>0</v>
      </c>
      <c r="AC630" s="26">
        <v>0</v>
      </c>
    </row>
    <row r="631" spans="3:29" x14ac:dyDescent="0.2">
      <c r="C631" s="34" t="b">
        <f t="shared" si="60"/>
        <v>0</v>
      </c>
      <c r="D631" s="34" t="b">
        <f t="shared" si="60"/>
        <v>0</v>
      </c>
      <c r="E631" s="34" t="b">
        <f t="shared" si="60"/>
        <v>0</v>
      </c>
      <c r="F631" s="34" t="b">
        <f t="shared" si="61"/>
        <v>0</v>
      </c>
      <c r="G631" s="34" t="b">
        <f t="shared" si="61"/>
        <v>0</v>
      </c>
      <c r="H631" s="34" t="b">
        <f t="shared" si="56"/>
        <v>0</v>
      </c>
      <c r="I631" s="34" t="b">
        <f t="shared" si="57"/>
        <v>0</v>
      </c>
      <c r="J631" s="34" t="b">
        <f t="shared" si="58"/>
        <v>0</v>
      </c>
      <c r="K631" s="34" t="b">
        <f t="shared" si="59"/>
        <v>0</v>
      </c>
      <c r="L631" s="26">
        <v>0</v>
      </c>
      <c r="M631" s="26">
        <v>0</v>
      </c>
      <c r="N631" s="26">
        <v>0</v>
      </c>
      <c r="O631" s="26">
        <v>0</v>
      </c>
      <c r="P631" s="26">
        <v>0</v>
      </c>
      <c r="Q631" s="26">
        <v>0</v>
      </c>
      <c r="R631" s="26">
        <v>0</v>
      </c>
      <c r="S631" s="26">
        <v>0</v>
      </c>
      <c r="T631" s="26">
        <v>0</v>
      </c>
      <c r="U631" s="26">
        <v>0</v>
      </c>
      <c r="V631" s="26">
        <v>0</v>
      </c>
      <c r="W631" s="26">
        <v>0</v>
      </c>
      <c r="X631" s="26">
        <v>0</v>
      </c>
      <c r="Y631" s="26">
        <v>24</v>
      </c>
      <c r="Z631" s="26">
        <v>15</v>
      </c>
      <c r="AA631" s="26">
        <v>0</v>
      </c>
      <c r="AB631" s="26">
        <v>0</v>
      </c>
      <c r="AC631" s="26">
        <v>0</v>
      </c>
    </row>
    <row r="632" spans="3:29" x14ac:dyDescent="0.2">
      <c r="C632" s="34" t="b">
        <f t="shared" si="60"/>
        <v>0</v>
      </c>
      <c r="D632" s="34" t="b">
        <f t="shared" si="60"/>
        <v>0</v>
      </c>
      <c r="E632" s="34" t="b">
        <f t="shared" si="60"/>
        <v>0</v>
      </c>
      <c r="F632" s="34" t="b">
        <f t="shared" si="61"/>
        <v>0</v>
      </c>
      <c r="G632" s="34" t="b">
        <f t="shared" si="61"/>
        <v>0</v>
      </c>
      <c r="H632" s="34" t="b">
        <f t="shared" si="56"/>
        <v>0</v>
      </c>
      <c r="I632" s="34" t="b">
        <f t="shared" si="57"/>
        <v>0</v>
      </c>
      <c r="J632" s="34" t="b">
        <f t="shared" si="58"/>
        <v>1</v>
      </c>
      <c r="K632" s="34" t="b">
        <f t="shared" si="59"/>
        <v>1</v>
      </c>
      <c r="L632" s="26">
        <v>0</v>
      </c>
      <c r="M632" s="26">
        <v>0</v>
      </c>
      <c r="N632" s="26">
        <v>0</v>
      </c>
      <c r="O632" s="26">
        <v>0</v>
      </c>
      <c r="P632" s="26">
        <v>0</v>
      </c>
      <c r="Q632" s="26">
        <v>0</v>
      </c>
      <c r="R632" s="26">
        <v>1</v>
      </c>
      <c r="S632" s="26">
        <v>0</v>
      </c>
      <c r="T632" s="26">
        <v>0</v>
      </c>
      <c r="U632" s="26">
        <v>1</v>
      </c>
      <c r="V632" s="26">
        <v>1</v>
      </c>
      <c r="W632" s="26">
        <v>0</v>
      </c>
      <c r="X632" s="26">
        <v>0</v>
      </c>
      <c r="Y632" s="26">
        <v>24</v>
      </c>
      <c r="Z632" s="26">
        <v>16</v>
      </c>
      <c r="AA632" s="26">
        <v>0</v>
      </c>
      <c r="AB632" s="26">
        <v>0</v>
      </c>
      <c r="AC632" s="26">
        <v>0</v>
      </c>
    </row>
    <row r="633" spans="3:29" x14ac:dyDescent="0.2">
      <c r="C633" s="34" t="b">
        <f t="shared" si="60"/>
        <v>0</v>
      </c>
      <c r="D633" s="34" t="b">
        <f t="shared" si="60"/>
        <v>0</v>
      </c>
      <c r="E633" s="34" t="b">
        <f t="shared" si="60"/>
        <v>0</v>
      </c>
      <c r="F633" s="34" t="b">
        <f t="shared" si="61"/>
        <v>0</v>
      </c>
      <c r="G633" s="34" t="b">
        <f t="shared" si="61"/>
        <v>0</v>
      </c>
      <c r="H633" s="34" t="b">
        <f t="shared" si="56"/>
        <v>0</v>
      </c>
      <c r="I633" s="34" t="b">
        <f t="shared" si="57"/>
        <v>0</v>
      </c>
      <c r="J633" s="34" t="b">
        <f t="shared" si="58"/>
        <v>0</v>
      </c>
      <c r="K633" s="34" t="b">
        <f t="shared" si="59"/>
        <v>0</v>
      </c>
      <c r="L633" s="26">
        <v>0</v>
      </c>
      <c r="M633" s="26">
        <v>0</v>
      </c>
      <c r="N633" s="26">
        <v>0</v>
      </c>
      <c r="O633" s="26">
        <v>0</v>
      </c>
      <c r="P633" s="26">
        <v>0</v>
      </c>
      <c r="Q633" s="26">
        <v>0</v>
      </c>
      <c r="R633" s="26">
        <v>0</v>
      </c>
      <c r="S633" s="26">
        <v>0</v>
      </c>
      <c r="T633" s="26">
        <v>0</v>
      </c>
      <c r="U633" s="26">
        <v>0</v>
      </c>
      <c r="V633" s="26">
        <v>0</v>
      </c>
      <c r="W633" s="26">
        <v>0</v>
      </c>
      <c r="X633" s="26">
        <v>0</v>
      </c>
      <c r="Y633" s="26">
        <v>24</v>
      </c>
      <c r="Z633" s="26">
        <v>17</v>
      </c>
      <c r="AA633" s="26">
        <v>0</v>
      </c>
      <c r="AB633" s="26">
        <v>0</v>
      </c>
      <c r="AC633" s="26">
        <v>0</v>
      </c>
    </row>
    <row r="634" spans="3:29" x14ac:dyDescent="0.2">
      <c r="C634" s="34" t="b">
        <f t="shared" si="60"/>
        <v>0</v>
      </c>
      <c r="D634" s="34" t="b">
        <f t="shared" si="60"/>
        <v>1</v>
      </c>
      <c r="E634" s="34" t="b">
        <f t="shared" si="60"/>
        <v>0</v>
      </c>
      <c r="F634" s="34" t="b">
        <f t="shared" si="61"/>
        <v>0</v>
      </c>
      <c r="G634" s="34" t="b">
        <f t="shared" si="61"/>
        <v>0</v>
      </c>
      <c r="H634" s="34" t="b">
        <f t="shared" si="56"/>
        <v>0</v>
      </c>
      <c r="I634" s="34" t="b">
        <f t="shared" si="57"/>
        <v>1</v>
      </c>
      <c r="J634" s="34" t="b">
        <f t="shared" si="58"/>
        <v>1</v>
      </c>
      <c r="K634" s="34" t="b">
        <f t="shared" si="59"/>
        <v>1</v>
      </c>
      <c r="L634" s="26">
        <v>0</v>
      </c>
      <c r="M634" s="26">
        <v>1</v>
      </c>
      <c r="N634" s="26">
        <v>0</v>
      </c>
      <c r="O634" s="26">
        <v>1</v>
      </c>
      <c r="P634" s="26">
        <v>1</v>
      </c>
      <c r="Q634" s="26">
        <v>0</v>
      </c>
      <c r="R634" s="26">
        <v>1</v>
      </c>
      <c r="S634" s="26">
        <v>1</v>
      </c>
      <c r="T634" s="26">
        <v>0</v>
      </c>
      <c r="U634" s="26">
        <v>1</v>
      </c>
      <c r="V634" s="26">
        <v>1</v>
      </c>
      <c r="W634" s="26">
        <v>0</v>
      </c>
      <c r="X634" s="26">
        <v>0</v>
      </c>
      <c r="Y634" s="26">
        <v>24</v>
      </c>
      <c r="Z634" s="26">
        <v>18</v>
      </c>
      <c r="AA634" s="26">
        <v>1</v>
      </c>
      <c r="AB634" s="26">
        <v>0</v>
      </c>
      <c r="AC634" s="2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F A A B Q S w M E F A A C A A g A 4 r v E T N G T u u + n A A A A + A A A A B I A H A B D b 2 5 m a W c v U G F j a 2 F n Z S 5 4 b W w g o h g A K K A U A A A A A A A A A A A A A A A A A A A A A A A A A A A A h Y 8 x D o I w G E a v Q r r T F g x K y E 8 Z W M W Y m B j X p l R o h G J o s c S r O X g k r y C J o m 6 O 3 8 s b 3 v e 4 3 S E b 2 8 a 7 y N 6 o T q c o w B R 5 U o u u V L p K 0 W C P f o w y B l s u T r y S 3 i R r k 4 y m T F F t 7 T k h x D m H 3 Q J 3 f U V C S g N y K N Y 7 U c u W o 4 + s / s u + 0 s Z y L S R i s H / F s B B H K x z R Z Y y D O A A y Y y i U / i r h V I w p k B 8 I + d D Y o Z f s W v v 5 B s g 8 g b x f s C d Q S w M E F A A C A A g A 4 r v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7 x E x H l p / 5 t w I A A H 4 i A A A T A B w A R m 9 y b X V s Y X M v U 2 V j d G l v b j E u b S C i G A A o o B Q A A A A A A A A A A A A A A A A A A A A A A A A A A A D t W F F v 2 j A Q f k f i P 1 j h J U g R 4 g y l s I m H F V Z p 0 l p t g 7 c y T Y G 6 N F O w U e x M R a j / f U 5 C q U 1 1 2 Y R E o Z V 5 C L q c z / 5 y v u / T 2 Z L N V C Q 4 G R X / 8 L F a q V b k f Z i w W x J O 5 a 9 F q k K u J O m T m K l q h e j f S K T J j O k 3 4 3 A a s 8 Z l I h Y D E a c L L v 3 1 1 4 g z m b + 6 i H i Y r P z L S A 8 Z C K 6 Y n s X 3 h h 8 m 3 x L x W y 8 m J 5 9 S J a 5 + T K 6 K F c Z M q o j P J 8 a i D f W g v H p A e B r H T 8 9 e q 1 N / r F c r E T f B m K h r n o n b p 3 X v i O A 1 1 q B Y u O a N l n G k S L E a m a 7 I k M X R I l I s 8 b Z w 8 i H F C L 9 A G h C v s M E L S O 7 W A c W 4 M X t Q F 6 v t L L 4 X 6 C H f U 6 H Y S K 0 y 4 P K P T t 7 6 K b 6 R z b A 1 q G m 0 T K N t G m e m 0 T G N c 9 P o m k b P N K B p W R Y G s E C A h Q I s G G D h A A s I W E j A g g I W F m p h o X Y + L C y 0 5 R k b N 7 g P + V x X 1 n i 1 Z M 9 7 N U 5 C L u 9 E s q m f z C n 9 s l 0 O 1 v Z e K B 1 B l N 7 E R 3 O X K O p p o Z 4 s V 1 + 4 6 r Q b G Q r L d Y Y G d f C g c z S o i w f 1 0 K C 8 B p A o w D O R l w c W h i c D S r I B e D q g J B + A J w R K M g J 4 S m h J S m h J c Z S k h N o p M U V y p 4 R 3 N P 4 u F q E 6 i t B b K + N q 7 x T U K a h T U K e g J 6 q g W r 1 K 1 V O r S G M o Z u l C K + M e M m l M v 5 H I m y 0 j + r l i b U S 5 T 1 s B + c x n 4 l b H 9 b V 0 m l r W N 2 T t W n D 2 c y 9 y b h T 1 m Y Z I n j E K Y j W H F h x W b W i p Y X X W R d 6 j B d b E H G h t o b q D M q 2 N O V C S d T A H y i / s w 1 F q U e z L U V Z R 7 M v 3 I 5 Q + w J m U Q k 9 w r 8 o r x y T H p D f H p J k 4 w g W O s a i 7 A 3 E d v O v g X Q d / 4 h 1 8 L O a w P G A L b 8 3 v e g 3 X a 7 z H X i M r 8 u a B S d Q s I V H N V + G 0 b j A J X p t I + 7 c 5 O y B c v 3 N a / Q 6 4 h s c 1 P G + 8 4 Q F L r P 9 1 Z X m Q g + G L C 5 f 3 f D B 0 R 6 f / 6 R / + A l B L A Q I t A B Q A A g A I A O K 7 x E z R k 7 r v p w A A A P g A A A A S A A A A A A A A A A A A A A A A A A A A A A B D b 2 5 m a W c v U G F j a 2 F n Z S 5 4 b W x Q S w E C L Q A U A A I A C A D i u 8 R M D 8 r p q 6 Q A A A D p A A A A E w A A A A A A A A A A A A A A A A D z A A A A W 0 N v b n R l b n R f V H l w Z X N d L n h t b F B L A Q I t A B Q A A g A I A O K 7 x E x H l p / 5 t w I A A H 4 i A A A T A A A A A A A A A A A A A A A A A O Q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c A A A A A A A A O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c 1 9 t d X R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I 6 N D M 6 M z Q u O T Q y O T I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J z X 2 1 1 d G F u d H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j o 0 N D o 1 N C 4 2 N j M 4 M T A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z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m b G 9 h d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w O j A 2 L j c 5 M D Q 0 N j J a I i A v P j x F b n R y e S B U e X B l P S J G a W x s Q 2 9 s d W 1 u V H l w Z X M i I F Z h b H V l P S J z Q m d Z R 0 F 3 W U R C Z 0 1 H Q X d Z R E J n T U d B d 1 l E Q m d N R 0 F 3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c 2 Z s b 2 F 0 X 2 1 1 d G F u d H M v Q 2 h h b m d l Z C B U e X B l L n t D b 2 x 1 b W 4 x L j E s M H 0 m c X V v d D s s J n F 1 b 3 Q 7 U 2 V j d G l v b j E v Y W J z Z m x v Y X R f b X V 0 Y W 5 0 c y 9 D a G F u Z 2 V k I F R 5 c G U u e 0 N v b H V t b j E u M i w x f S Z x d W 9 0 O y w m c X V v d D t T Z W N 0 a W 9 u M S 9 h Y n N m b G 9 h d F 9 t d X R h b n R z L 0 N o Y W 5 n Z W Q g V H l w Z S 5 7 Q 2 9 s d W 1 u M S 4 z L D J 9 J n F 1 b 3 Q 7 L C Z x d W 9 0 O 1 N l Y 3 R p b 2 4 x L 2 F i c 2 Z s b 2 F 0 X 2 1 1 d G F u d H M v Q 2 h h b m d l Z C B U e X B l L n t D b 2 x 1 b W 4 x L j Q s M 3 0 m c X V v d D s s J n F 1 b 3 Q 7 U 2 V j d G l v b j E v Y W J z Z m x v Y X R f b X V 0 Y W 5 0 c y 9 D a G F u Z 2 V k I F R 5 c G U u e 0 N v b H V t b j E u N S w 0 f S Z x d W 9 0 O y w m c X V v d D t T Z W N 0 a W 9 u M S 9 h Y n N m b G 9 h d F 9 t d X R h b n R z L 0 N o Y W 5 n Z W Q g V H l w Z S 5 7 Q 2 9 s d W 1 u M S 4 2 L D V 9 J n F 1 b 3 Q 7 L C Z x d W 9 0 O 1 N l Y 3 R p b 2 4 x L 2 F i c 2 Z s b 2 F 0 X 2 1 1 d G F u d H M v Q 2 h h b m d l Z C B U e X B l L n t D b 2 x 1 b W 4 x L j c s N n 0 m c X V v d D s s J n F 1 b 3 Q 7 U 2 V j d G l v b j E v Y W J z Z m x v Y X R f b X V 0 Y W 5 0 c y 9 D a G F u Z 2 V k I F R 5 c G U u e 0 N v b H V t b j E u O C w 3 f S Z x d W 9 0 O y w m c X V v d D t T Z W N 0 a W 9 u M S 9 h Y n N m b G 9 h d F 9 t d X R h b n R z L 0 N o Y W 5 n Z W Q g V H l w Z S 5 7 Q 2 9 s d W 1 u M S 4 5 L D h 9 J n F 1 b 3 Q 7 L C Z x d W 9 0 O 1 N l Y 3 R p b 2 4 x L 2 F i c 2 Z s b 2 F 0 X 2 1 1 d G F u d H M v Q 2 h h b m d l Z C B U e X B l L n t D b 2 x 1 b W 4 x L j E w L D l 9 J n F 1 b 3 Q 7 L C Z x d W 9 0 O 1 N l Y 3 R p b 2 4 x L 2 F i c 2 Z s b 2 F 0 X 2 1 1 d G F u d H M v Q 2 h h b m d l Z C B U e X B l L n t D b 2 x 1 b W 4 x L j E x L D E w f S Z x d W 9 0 O y w m c X V v d D t T Z W N 0 a W 9 u M S 9 h Y n N m b G 9 h d F 9 t d X R h b n R z L 0 N o Y W 5 n Z W Q g V H l w Z S 5 7 Q 2 9 s d W 1 u M S 4 x M i w x M X 0 m c X V v d D s s J n F 1 b 3 Q 7 U 2 V j d G l v b j E v Y W J z Z m x v Y X R f b X V 0 Y W 5 0 c y 9 D a G F u Z 2 V k I F R 5 c G U u e 0 N v b H V t b j E u M T M s M T J 9 J n F 1 b 3 Q 7 L C Z x d W 9 0 O 1 N l Y 3 R p b 2 4 x L 2 F i c 2 Z s b 2 F 0 X 2 1 1 d G F u d H M v Q 2 h h b m d l Z C B U e X B l L n t D b 2 x 1 b W 4 x L j E 0 L D E z f S Z x d W 9 0 O y w m c X V v d D t T Z W N 0 a W 9 u M S 9 h Y n N m b G 9 h d F 9 t d X R h b n R z L 0 N o Y W 5 n Z W Q g V H l w Z S 5 7 Q 2 9 s d W 1 u M S 4 x N S w x N H 0 m c X V v d D s s J n F 1 b 3 Q 7 U 2 V j d G l v b j E v Y W J z Z m x v Y X R f b X V 0 Y W 5 0 c y 9 D a G F u Z 2 V k I F R 5 c G U u e 0 N v b H V t b j E u M T Y s M T V 9 J n F 1 b 3 Q 7 L C Z x d W 9 0 O 1 N l Y 3 R p b 2 4 x L 2 F i c 2 Z s b 2 F 0 X 2 1 1 d G F u d H M v Q 2 h h b m d l Z C B U e X B l L n t D b 2 x 1 b W 4 x L j E 3 L D E 2 f S Z x d W 9 0 O y w m c X V v d D t T Z W N 0 a W 9 u M S 9 h Y n N m b G 9 h d F 9 t d X R h b n R z L 0 N o Y W 5 n Z W Q g V H l w Z S 5 7 Q 2 9 s d W 1 u M S 4 x O C w x N 3 0 m c X V v d D s s J n F 1 b 3 Q 7 U 2 V j d G l v b j E v Y W J z Z m x v Y X R f b X V 0 Y W 5 0 c y 9 D a G F u Z 2 V k I F R 5 c G U u e 0 N v b H V t b j E u M T k s M T h 9 J n F 1 b 3 Q 7 L C Z x d W 9 0 O 1 N l Y 3 R p b 2 4 x L 2 F i c 2 Z s b 2 F 0 X 2 1 1 d G F u d H M v Q 2 h h b m d l Z C B U e X B l L n t D b 2 x 1 b W 4 x L j I w L D E 5 f S Z x d W 9 0 O y w m c X V v d D t T Z W N 0 a W 9 u M S 9 h Y n N m b G 9 h d F 9 t d X R h b n R z L 0 N o Y W 5 n Z W Q g V H l w Z S 5 7 Q 2 9 s d W 1 u M S 4 y M S w y M H 0 m c X V v d D s s J n F 1 b 3 Q 7 U 2 V j d G l v b j E v Y W J z Z m x v Y X R f b X V 0 Y W 5 0 c y 9 D a G F u Z 2 V k I F R 5 c G U u e 0 N v b H V t b j E u M j I s M j F 9 J n F 1 b 3 Q 7 L C Z x d W 9 0 O 1 N l Y 3 R p b 2 4 x L 2 F i c 2 Z s b 2 F 0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J z Z m x v Y X R f b X V 0 Y W 5 0 c y 9 D a G F u Z 2 V k I F R 5 c G U u e 0 N v b H V t b j E u M S w w f S Z x d W 9 0 O y w m c X V v d D t T Z W N 0 a W 9 u M S 9 h Y n N m b G 9 h d F 9 t d X R h b n R z L 0 N o Y W 5 n Z W Q g V H l w Z S 5 7 Q 2 9 s d W 1 u M S 4 y L D F 9 J n F 1 b 3 Q 7 L C Z x d W 9 0 O 1 N l Y 3 R p b 2 4 x L 2 F i c 2 Z s b 2 F 0 X 2 1 1 d G F u d H M v Q 2 h h b m d l Z C B U e X B l L n t D b 2 x 1 b W 4 x L j M s M n 0 m c X V v d D s s J n F 1 b 3 Q 7 U 2 V j d G l v b j E v Y W J z Z m x v Y X R f b X V 0 Y W 5 0 c y 9 D a G F u Z 2 V k I F R 5 c G U u e 0 N v b H V t b j E u N C w z f S Z x d W 9 0 O y w m c X V v d D t T Z W N 0 a W 9 u M S 9 h Y n N m b G 9 h d F 9 t d X R h b n R z L 0 N o Y W 5 n Z W Q g V H l w Z S 5 7 Q 2 9 s d W 1 u M S 4 1 L D R 9 J n F 1 b 3 Q 7 L C Z x d W 9 0 O 1 N l Y 3 R p b 2 4 x L 2 F i c 2 Z s b 2 F 0 X 2 1 1 d G F u d H M v Q 2 h h b m d l Z C B U e X B l L n t D b 2 x 1 b W 4 x L j Y s N X 0 m c X V v d D s s J n F 1 b 3 Q 7 U 2 V j d G l v b j E v Y W J z Z m x v Y X R f b X V 0 Y W 5 0 c y 9 D a G F u Z 2 V k I F R 5 c G U u e 0 N v b H V t b j E u N y w 2 f S Z x d W 9 0 O y w m c X V v d D t T Z W N 0 a W 9 u M S 9 h Y n N m b G 9 h d F 9 t d X R h b n R z L 0 N o Y W 5 n Z W Q g V H l w Z S 5 7 Q 2 9 s d W 1 u M S 4 4 L D d 9 J n F 1 b 3 Q 7 L C Z x d W 9 0 O 1 N l Y 3 R p b 2 4 x L 2 F i c 2 Z s b 2 F 0 X 2 1 1 d G F u d H M v Q 2 h h b m d l Z C B U e X B l L n t D b 2 x 1 b W 4 x L j k s O H 0 m c X V v d D s s J n F 1 b 3 Q 7 U 2 V j d G l v b j E v Y W J z Z m x v Y X R f b X V 0 Y W 5 0 c y 9 D a G F u Z 2 V k I F R 5 c G U u e 0 N v b H V t b j E u M T A s O X 0 m c X V v d D s s J n F 1 b 3 Q 7 U 2 V j d G l v b j E v Y W J z Z m x v Y X R f b X V 0 Y W 5 0 c y 9 D a G F u Z 2 V k I F R 5 c G U u e 0 N v b H V t b j E u M T E s M T B 9 J n F 1 b 3 Q 7 L C Z x d W 9 0 O 1 N l Y 3 R p b 2 4 x L 2 F i c 2 Z s b 2 F 0 X 2 1 1 d G F u d H M v Q 2 h h b m d l Z C B U e X B l L n t D b 2 x 1 b W 4 x L j E y L D E x f S Z x d W 9 0 O y w m c X V v d D t T Z W N 0 a W 9 u M S 9 h Y n N m b G 9 h d F 9 t d X R h b n R z L 0 N o Y W 5 n Z W Q g V H l w Z S 5 7 Q 2 9 s d W 1 u M S 4 x M y w x M n 0 m c X V v d D s s J n F 1 b 3 Q 7 U 2 V j d G l v b j E v Y W J z Z m x v Y X R f b X V 0 Y W 5 0 c y 9 D a G F u Z 2 V k I F R 5 c G U u e 0 N v b H V t b j E u M T Q s M T N 9 J n F 1 b 3 Q 7 L C Z x d W 9 0 O 1 N l Y 3 R p b 2 4 x L 2 F i c 2 Z s b 2 F 0 X 2 1 1 d G F u d H M v Q 2 h h b m d l Z C B U e X B l L n t D b 2 x 1 b W 4 x L j E 1 L D E 0 f S Z x d W 9 0 O y w m c X V v d D t T Z W N 0 a W 9 u M S 9 h Y n N m b G 9 h d F 9 t d X R h b n R z L 0 N o Y W 5 n Z W Q g V H l w Z S 5 7 Q 2 9 s d W 1 u M S 4 x N i w x N X 0 m c X V v d D s s J n F 1 b 3 Q 7 U 2 V j d G l v b j E v Y W J z Z m x v Y X R f b X V 0 Y W 5 0 c y 9 D a G F u Z 2 V k I F R 5 c G U u e 0 N v b H V t b j E u M T c s M T Z 9 J n F 1 b 3 Q 7 L C Z x d W 9 0 O 1 N l Y 3 R p b 2 4 x L 2 F i c 2 Z s b 2 F 0 X 2 1 1 d G F u d H M v Q 2 h h b m d l Z C B U e X B l L n t D b 2 x 1 b W 4 x L j E 4 L D E 3 f S Z x d W 9 0 O y w m c X V v d D t T Z W N 0 a W 9 u M S 9 h Y n N m b G 9 h d F 9 t d X R h b n R z L 0 N o Y W 5 n Z W Q g V H l w Z S 5 7 Q 2 9 s d W 1 u M S 4 x O S w x O H 0 m c X V v d D s s J n F 1 b 3 Q 7 U 2 V j d G l v b j E v Y W J z Z m x v Y X R f b X V 0 Y W 5 0 c y 9 D a G F u Z 2 V k I F R 5 c G U u e 0 N v b H V t b j E u M j A s M T l 9 J n F 1 b 3 Q 7 L C Z x d W 9 0 O 1 N l Y 3 R p b 2 4 x L 2 F i c 2 Z s b 2 F 0 X 2 1 1 d G F u d H M v Q 2 h h b m d l Z C B U e X B l L n t D b 2 x 1 b W 4 x L j I x L D I w f S Z x d W 9 0 O y w m c X V v d D t T Z W N 0 a W 9 u M S 9 h Y n N m b G 9 h d F 9 t d X R h b n R z L 0 N o Y W 5 n Z W Q g V H l w Z S 5 7 Q 2 9 s d W 1 u M S 4 y M i w y M X 0 m c X V v d D s s J n F 1 b 3 Q 7 U 2 V j d G l v b j E v Y W J z Z m x v Y X R f b X V 0 Y W 5 0 c y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m b G 9 h d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z O j M 3 L j M 4 O T k z M T J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h b l 9 t d X R h b n R z L 0 N o Y W 5 n Z W Q g V H l w Z S 5 7 Q 2 9 s d W 1 u M S w w f S Z x d W 9 0 O y w m c X V v d D t T Z W N 0 a W 9 u M S 9 h d G F u X 2 1 1 d G F u d H M v Q 2 h h b m d l Z C B U e X B l L n t D b 2 x 1 b W 4 y L D F 9 J n F 1 b 3 Q 7 L C Z x d W 9 0 O 1 N l Y 3 R p b 2 4 x L 2 F 0 Y W 5 f b X V 0 Y W 5 0 c y 9 D a G F u Z 2 V k I F R 5 c G U u e 0 N v b H V t b j M s M n 0 m c X V v d D s s J n F 1 b 3 Q 7 U 2 V j d G l v b j E v Y X R h b l 9 t d X R h b n R z L 0 N o Y W 5 n Z W Q g V H l w Z S 5 7 Q 2 9 s d W 1 u N C w z f S Z x d W 9 0 O y w m c X V v d D t T Z W N 0 a W 9 u M S 9 h d G F u X 2 1 1 d G F u d H M v Q 2 h h b m d l Z C B U e X B l L n t D b 2 x 1 b W 4 1 L D R 9 J n F 1 b 3 Q 7 L C Z x d W 9 0 O 1 N l Y 3 R p b 2 4 x L 2 F 0 Y W 5 f b X V 0 Y W 5 0 c y 9 D a G F u Z 2 V k I F R 5 c G U u e 0 N v b H V t b j Y s N X 0 m c X V v d D s s J n F 1 b 3 Q 7 U 2 V j d G l v b j E v Y X R h b l 9 t d X R h b n R z L 0 N o Y W 5 n Z W Q g V H l w Z S 5 7 Q 2 9 s d W 1 u N y w 2 f S Z x d W 9 0 O y w m c X V v d D t T Z W N 0 a W 9 u M S 9 h d G F u X 2 1 1 d G F u d H M v Q 2 h h b m d l Z C B U e X B l L n t D b 2 x 1 b W 4 4 L D d 9 J n F 1 b 3 Q 7 L C Z x d W 9 0 O 1 N l Y 3 R p b 2 4 x L 2 F 0 Y W 5 f b X V 0 Y W 5 0 c y 9 D a G F u Z 2 V k I F R 5 c G U u e 0 N v b H V t b j k s O H 0 m c X V v d D s s J n F 1 b 3 Q 7 U 2 V j d G l v b j E v Y X R h b l 9 t d X R h b n R z L 0 N o Y W 5 n Z W Q g V H l w Z S 5 7 Q 2 9 s d W 1 u M T A s O X 0 m c X V v d D s s J n F 1 b 3 Q 7 U 2 V j d G l v b j E v Y X R h b l 9 t d X R h b n R z L 0 N o Y W 5 n Z W Q g V H l w Z S 5 7 Q 2 9 s d W 1 u M T E s M T B 9 J n F 1 b 3 Q 7 L C Z x d W 9 0 O 1 N l Y 3 R p b 2 4 x L 2 F 0 Y W 5 f b X V 0 Y W 5 0 c y 9 D a G F u Z 2 V k I F R 5 c G U u e 0 N v b H V t b j E y L D E x f S Z x d W 9 0 O y w m c X V v d D t T Z W N 0 a W 9 u M S 9 h d G F u X 2 1 1 d G F u d H M v Q 2 h h b m d l Z C B U e X B l L n t D b 2 x 1 b W 4 x M y w x M n 0 m c X V v d D s s J n F 1 b 3 Q 7 U 2 V j d G l v b j E v Y X R h b l 9 t d X R h b n R z L 0 N o Y W 5 n Z W Q g V H l w Z S 5 7 Q 2 9 s d W 1 u M T Q s M T N 9 J n F 1 b 3 Q 7 L C Z x d W 9 0 O 1 N l Y 3 R p b 2 4 x L 2 F 0 Y W 5 f b X V 0 Y W 5 0 c y 9 D a G F u Z 2 V k I F R 5 c G U u e 0 N v b H V t b j E 1 L D E 0 f S Z x d W 9 0 O y w m c X V v d D t T Z W N 0 a W 9 u M S 9 h d G F u X 2 1 1 d G F u d H M v Q 2 h h b m d l Z C B U e X B l L n t D b 2 x 1 b W 4 x N i w x N X 0 m c X V v d D s s J n F 1 b 3 Q 7 U 2 V j d G l v b j E v Y X R h b l 9 t d X R h b n R z L 0 N o Y W 5 n Z W Q g V H l w Z S 5 7 Q 2 9 s d W 1 u M T c s M T Z 9 J n F 1 b 3 Q 7 L C Z x d W 9 0 O 1 N l Y 3 R p b 2 4 x L 2 F 0 Y W 5 f b X V 0 Y W 5 0 c y 9 D a G F u Z 2 V k I F R 5 c G U u e 0 N v b H V t b j E 4 L D E 3 f S Z x d W 9 0 O y w m c X V v d D t T Z W N 0 a W 9 u M S 9 h d G F u X 2 1 1 d G F u d H M v Q 2 h h b m d l Z C B U e X B l L n t D b 2 x 1 b W 4 x O S w x O H 0 m c X V v d D s s J n F 1 b 3 Q 7 U 2 V j d G l v b j E v Y X R h b l 9 t d X R h b n R z L 0 N o Y W 5 n Z W Q g V H l w Z S 5 7 Q 2 9 s d W 1 u M j A s M T l 9 J n F 1 b 3 Q 7 L C Z x d W 9 0 O 1 N l Y 3 R p b 2 4 x L 2 F 0 Y W 5 f b X V 0 Y W 5 0 c y 9 D a G F u Z 2 V k I F R 5 c G U u e 0 N v b H V t b j I x L D I w f S Z x d W 9 0 O y w m c X V v d D t T Z W N 0 a W 9 u M S 9 h d G F u X 2 1 1 d G F u d H M v Q 2 h h b m d l Z C B U e X B l L n t D b 2 x 1 b W 4 y M i w y M X 0 m c X V v d D s s J n F 1 b 3 Q 7 U 2 V j d G l v b j E v Y X R h b l 9 t d X R h b n R z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d G F u X 2 1 1 d G F u d H M v Q 2 h h b m d l Z C B U e X B l L n t D b 2 x 1 b W 4 x L D B 9 J n F 1 b 3 Q 7 L C Z x d W 9 0 O 1 N l Y 3 R p b 2 4 x L 2 F 0 Y W 5 f b X V 0 Y W 5 0 c y 9 D a G F u Z 2 V k I F R 5 c G U u e 0 N v b H V t b j I s M X 0 m c X V v d D s s J n F 1 b 3 Q 7 U 2 V j d G l v b j E v Y X R h b l 9 t d X R h b n R z L 0 N o Y W 5 n Z W Q g V H l w Z S 5 7 Q 2 9 s d W 1 u M y w y f S Z x d W 9 0 O y w m c X V v d D t T Z W N 0 a W 9 u M S 9 h d G F u X 2 1 1 d G F u d H M v Q 2 h h b m d l Z C B U e X B l L n t D b 2 x 1 b W 4 0 L D N 9 J n F 1 b 3 Q 7 L C Z x d W 9 0 O 1 N l Y 3 R p b 2 4 x L 2 F 0 Y W 5 f b X V 0 Y W 5 0 c y 9 D a G F u Z 2 V k I F R 5 c G U u e 0 N v b H V t b j U s N H 0 m c X V v d D s s J n F 1 b 3 Q 7 U 2 V j d G l v b j E v Y X R h b l 9 t d X R h b n R z L 0 N o Y W 5 n Z W Q g V H l w Z S 5 7 Q 2 9 s d W 1 u N i w 1 f S Z x d W 9 0 O y w m c X V v d D t T Z W N 0 a W 9 u M S 9 h d G F u X 2 1 1 d G F u d H M v Q 2 h h b m d l Z C B U e X B l L n t D b 2 x 1 b W 4 3 L D Z 9 J n F 1 b 3 Q 7 L C Z x d W 9 0 O 1 N l Y 3 R p b 2 4 x L 2 F 0 Y W 5 f b X V 0 Y W 5 0 c y 9 D a G F u Z 2 V k I F R 5 c G U u e 0 N v b H V t b j g s N 3 0 m c X V v d D s s J n F 1 b 3 Q 7 U 2 V j d G l v b j E v Y X R h b l 9 t d X R h b n R z L 0 N o Y W 5 n Z W Q g V H l w Z S 5 7 Q 2 9 s d W 1 u O S w 4 f S Z x d W 9 0 O y w m c X V v d D t T Z W N 0 a W 9 u M S 9 h d G F u X 2 1 1 d G F u d H M v Q 2 h h b m d l Z C B U e X B l L n t D b 2 x 1 b W 4 x M C w 5 f S Z x d W 9 0 O y w m c X V v d D t T Z W N 0 a W 9 u M S 9 h d G F u X 2 1 1 d G F u d H M v Q 2 h h b m d l Z C B U e X B l L n t D b 2 x 1 b W 4 x M S w x M H 0 m c X V v d D s s J n F 1 b 3 Q 7 U 2 V j d G l v b j E v Y X R h b l 9 t d X R h b n R z L 0 N o Y W 5 n Z W Q g V H l w Z S 5 7 Q 2 9 s d W 1 u M T I s M T F 9 J n F 1 b 3 Q 7 L C Z x d W 9 0 O 1 N l Y 3 R p b 2 4 x L 2 F 0 Y W 5 f b X V 0 Y W 5 0 c y 9 D a G F u Z 2 V k I F R 5 c G U u e 0 N v b H V t b j E z L D E y f S Z x d W 9 0 O y w m c X V v d D t T Z W N 0 a W 9 u M S 9 h d G F u X 2 1 1 d G F u d H M v Q 2 h h b m d l Z C B U e X B l L n t D b 2 x 1 b W 4 x N C w x M 3 0 m c X V v d D s s J n F 1 b 3 Q 7 U 2 V j d G l v b j E v Y X R h b l 9 t d X R h b n R z L 0 N o Y W 5 n Z W Q g V H l w Z S 5 7 Q 2 9 s d W 1 u M T U s M T R 9 J n F 1 b 3 Q 7 L C Z x d W 9 0 O 1 N l Y 3 R p b 2 4 x L 2 F 0 Y W 5 f b X V 0 Y W 5 0 c y 9 D a G F u Z 2 V k I F R 5 c G U u e 0 N v b H V t b j E 2 L D E 1 f S Z x d W 9 0 O y w m c X V v d D t T Z W N 0 a W 9 u M S 9 h d G F u X 2 1 1 d G F u d H M v Q 2 h h b m d l Z C B U e X B l L n t D b 2 x 1 b W 4 x N y w x N n 0 m c X V v d D s s J n F 1 b 3 Q 7 U 2 V j d G l v b j E v Y X R h b l 9 t d X R h b n R z L 0 N o Y W 5 n Z W Q g V H l w Z S 5 7 Q 2 9 s d W 1 u M T g s M T d 9 J n F 1 b 3 Q 7 L C Z x d W 9 0 O 1 N l Y 3 R p b 2 4 x L 2 F 0 Y W 5 f b X V 0 Y W 5 0 c y 9 D a G F u Z 2 V k I F R 5 c G U u e 0 N v b H V t b j E 5 L D E 4 f S Z x d W 9 0 O y w m c X V v d D t T Z W N 0 a W 9 u M S 9 h d G F u X 2 1 1 d G F u d H M v Q 2 h h b m d l Z C B U e X B l L n t D b 2 x 1 b W 4 y M C w x O X 0 m c X V v d D s s J n F 1 b 3 Q 7 U 2 V j d G l v b j E v Y X R h b l 9 t d X R h b n R z L 0 N o Y W 5 n Z W Q g V H l w Z S 5 7 Q 2 9 s d W 1 u M j E s M j B 9 J n F 1 b 3 Q 7 L C Z x d W 9 0 O 1 N l Y 3 R p b 2 4 x L 2 F 0 Y W 5 f b X V 0 Y W 5 0 c y 9 D a G F u Z 2 V k I F R 5 c G U u e 0 N v b H V t b j I y L D I x f S Z x d W 9 0 O y w m c X V v d D t T Z W N 0 a W 9 u M S 9 h d G F u X 2 1 1 d G F u d H M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T E 6 M D k u N j A 2 M z M 2 O F o i I C 8 + P E V u d H J 5 I F R 5 c G U 9 I k Z p b G x D b 2 x 1 b W 5 U e X B l c y I g V m F s d W U 9 I n N C Z 1 l H Q X d Z R E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F u X 2 1 1 d G F u d H M g K D I p L 0 N o Y W 5 n Z W Q g V H l w Z S 5 7 Q 2 9 s d W 1 u M S w w f S Z x d W 9 0 O y w m c X V v d D t T Z W N 0 a W 9 u M S 9 h d G F u X 2 1 1 d G F u d H M g K D I p L 0 N o Y W 5 n Z W Q g V H l w Z S 5 7 Q 2 9 s d W 1 u M i w x f S Z x d W 9 0 O y w m c X V v d D t T Z W N 0 a W 9 u M S 9 h d G F u X 2 1 1 d G F u d H M g K D I p L 0 N o Y W 5 n Z W Q g V H l w Z S 5 7 Q 2 9 s d W 1 u M y w y f S Z x d W 9 0 O y w m c X V v d D t T Z W N 0 a W 9 u M S 9 h d G F u X 2 1 1 d G F u d H M g K D I p L 0 N o Y W 5 n Z W Q g V H l w Z S 5 7 Q 2 9 s d W 1 u N C w z f S Z x d W 9 0 O y w m c X V v d D t T Z W N 0 a W 9 u M S 9 h d G F u X 2 1 1 d G F u d H M g K D I p L 0 N o Y W 5 n Z W Q g V H l w Z S 5 7 Q 2 9 s d W 1 u N S w 0 f S Z x d W 9 0 O y w m c X V v d D t T Z W N 0 a W 9 u M S 9 h d G F u X 2 1 1 d G F u d H M g K D I p L 0 N o Y W 5 n Z W Q g V H l w Z S 5 7 Q 2 9 s d W 1 u N i w 1 f S Z x d W 9 0 O y w m c X V v d D t T Z W N 0 a W 9 u M S 9 h d G F u X 2 1 1 d G F u d H M g K D I p L 0 N o Y W 5 n Z W Q g V H l w Z S 5 7 Q 2 9 s d W 1 u N y w 2 f S Z x d W 9 0 O y w m c X V v d D t T Z W N 0 a W 9 u M S 9 h d G F u X 2 1 1 d G F u d H M g K D I p L 0 N o Y W 5 n Z W Q g V H l w Z S 5 7 Q 2 9 s d W 1 u O C w 3 f S Z x d W 9 0 O y w m c X V v d D t T Z W N 0 a W 9 u M S 9 h d G F u X 2 1 1 d G F u d H M g K D I p L 0 N o Y W 5 n Z W Q g V H l w Z S 5 7 Q 2 9 s d W 1 u O S w 4 f S Z x d W 9 0 O y w m c X V v d D t T Z W N 0 a W 9 u M S 9 h d G F u X 2 1 1 d G F u d H M g K D I p L 0 N o Y W 5 n Z W Q g V H l w Z S 5 7 Q 2 9 s d W 1 u M T A s O X 0 m c X V v d D s s J n F 1 b 3 Q 7 U 2 V j d G l v b j E v Y X R h b l 9 t d X R h b n R z I C g y K S 9 D a G F u Z 2 V k I F R 5 c G U u e 0 N v b H V t b j E x L D E w f S Z x d W 9 0 O y w m c X V v d D t T Z W N 0 a W 9 u M S 9 h d G F u X 2 1 1 d G F u d H M g K D I p L 0 N o Y W 5 n Z W Q g V H l w Z S 5 7 Q 2 9 s d W 1 u M T I s M T F 9 J n F 1 b 3 Q 7 L C Z x d W 9 0 O 1 N l Y 3 R p b 2 4 x L 2 F 0 Y W 5 f b X V 0 Y W 5 0 c y A o M i k v Q 2 h h b m d l Z C B U e X B l L n t D b 2 x 1 b W 4 x M y w x M n 0 m c X V v d D s s J n F 1 b 3 Q 7 U 2 V j d G l v b j E v Y X R h b l 9 t d X R h b n R z I C g y K S 9 D a G F u Z 2 V k I F R 5 c G U u e 0 N v b H V t b j E 0 L D E z f S Z x d W 9 0 O y w m c X V v d D t T Z W N 0 a W 9 u M S 9 h d G F u X 2 1 1 d G F u d H M g K D I p L 0 N o Y W 5 n Z W Q g V H l w Z S 5 7 Q 2 9 s d W 1 u M T U s M T R 9 J n F 1 b 3 Q 7 L C Z x d W 9 0 O 1 N l Y 3 R p b 2 4 x L 2 F 0 Y W 5 f b X V 0 Y W 5 0 c y A o M i k v Q 2 h h b m d l Z C B U e X B l L n t D b 2 x 1 b W 4 x N i w x N X 0 m c X V v d D s s J n F 1 b 3 Q 7 U 2 V j d G l v b j E v Y X R h b l 9 t d X R h b n R z I C g y K S 9 D a G F u Z 2 V k I F R 5 c G U u e 0 N v b H V t b j E 3 L D E 2 f S Z x d W 9 0 O y w m c X V v d D t T Z W N 0 a W 9 u M S 9 h d G F u X 2 1 1 d G F u d H M g K D I p L 0 N o Y W 5 n Z W Q g V H l w Z S 5 7 Q 2 9 s d W 1 u M T g s M T d 9 J n F 1 b 3 Q 7 L C Z x d W 9 0 O 1 N l Y 3 R p b 2 4 x L 2 F 0 Y W 5 f b X V 0 Y W 5 0 c y A o M i k v Q 2 h h b m d l Z C B U e X B l L n t D b 2 x 1 b W 4 x O S w x O H 0 m c X V v d D s s J n F 1 b 3 Q 7 U 2 V j d G l v b j E v Y X R h b l 9 t d X R h b n R z I C g y K S 9 D a G F u Z 2 V k I F R 5 c G U u e 0 N v b H V t b j I w L D E 5 f S Z x d W 9 0 O y w m c X V v d D t T Z W N 0 a W 9 u M S 9 h d G F u X 2 1 1 d G F u d H M g K D I p L 0 N o Y W 5 n Z W Q g V H l w Z S 5 7 Q 2 9 s d W 1 u M j E s M j B 9 J n F 1 b 3 Q 7 L C Z x d W 9 0 O 1 N l Y 3 R p b 2 4 x L 2 F 0 Y W 5 f b X V 0 Y W 5 0 c y A o M i k v Q 2 h h b m d l Z C B U e X B l L n t D b 2 x 1 b W 4 y M i w y M X 0 m c X V v d D s s J n F 1 b 3 Q 7 U 2 V j d G l v b j E v Y X R h b l 9 t d X R h b n R z I C g y K S 9 D a G F u Z 2 V k I F R 5 c G U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X R h b l 9 t d X R h b n R z I C g y K S 9 D a G F u Z 2 V k I F R 5 c G U u e 0 N v b H V t b j E s M H 0 m c X V v d D s s J n F 1 b 3 Q 7 U 2 V j d G l v b j E v Y X R h b l 9 t d X R h b n R z I C g y K S 9 D a G F u Z 2 V k I F R 5 c G U u e 0 N v b H V t b j I s M X 0 m c X V v d D s s J n F 1 b 3 Q 7 U 2 V j d G l v b j E v Y X R h b l 9 t d X R h b n R z I C g y K S 9 D a G F u Z 2 V k I F R 5 c G U u e 0 N v b H V t b j M s M n 0 m c X V v d D s s J n F 1 b 3 Q 7 U 2 V j d G l v b j E v Y X R h b l 9 t d X R h b n R z I C g y K S 9 D a G F u Z 2 V k I F R 5 c G U u e 0 N v b H V t b j Q s M 3 0 m c X V v d D s s J n F 1 b 3 Q 7 U 2 V j d G l v b j E v Y X R h b l 9 t d X R h b n R z I C g y K S 9 D a G F u Z 2 V k I F R 5 c G U u e 0 N v b H V t b j U s N H 0 m c X V v d D s s J n F 1 b 3 Q 7 U 2 V j d G l v b j E v Y X R h b l 9 t d X R h b n R z I C g y K S 9 D a G F u Z 2 V k I F R 5 c G U u e 0 N v b H V t b j Y s N X 0 m c X V v d D s s J n F 1 b 3 Q 7 U 2 V j d G l v b j E v Y X R h b l 9 t d X R h b n R z I C g y K S 9 D a G F u Z 2 V k I F R 5 c G U u e 0 N v b H V t b j c s N n 0 m c X V v d D s s J n F 1 b 3 Q 7 U 2 V j d G l v b j E v Y X R h b l 9 t d X R h b n R z I C g y K S 9 D a G F u Z 2 V k I F R 5 c G U u e 0 N v b H V t b j g s N 3 0 m c X V v d D s s J n F 1 b 3 Q 7 U 2 V j d G l v b j E v Y X R h b l 9 t d X R h b n R z I C g y K S 9 D a G F u Z 2 V k I F R 5 c G U u e 0 N v b H V t b j k s O H 0 m c X V v d D s s J n F 1 b 3 Q 7 U 2 V j d G l v b j E v Y X R h b l 9 t d X R h b n R z I C g y K S 9 D a G F u Z 2 V k I F R 5 c G U u e 0 N v b H V t b j E w L D l 9 J n F 1 b 3 Q 7 L C Z x d W 9 0 O 1 N l Y 3 R p b 2 4 x L 2 F 0 Y W 5 f b X V 0 Y W 5 0 c y A o M i k v Q 2 h h b m d l Z C B U e X B l L n t D b 2 x 1 b W 4 x M S w x M H 0 m c X V v d D s s J n F 1 b 3 Q 7 U 2 V j d G l v b j E v Y X R h b l 9 t d X R h b n R z I C g y K S 9 D a G F u Z 2 V k I F R 5 c G U u e 0 N v b H V t b j E y L D E x f S Z x d W 9 0 O y w m c X V v d D t T Z W N 0 a W 9 u M S 9 h d G F u X 2 1 1 d G F u d H M g K D I p L 0 N o Y W 5 n Z W Q g V H l w Z S 5 7 Q 2 9 s d W 1 u M T M s M T J 9 J n F 1 b 3 Q 7 L C Z x d W 9 0 O 1 N l Y 3 R p b 2 4 x L 2 F 0 Y W 5 f b X V 0 Y W 5 0 c y A o M i k v Q 2 h h b m d l Z C B U e X B l L n t D b 2 x 1 b W 4 x N C w x M 3 0 m c X V v d D s s J n F 1 b 3 Q 7 U 2 V j d G l v b j E v Y X R h b l 9 t d X R h b n R z I C g y K S 9 D a G F u Z 2 V k I F R 5 c G U u e 0 N v b H V t b j E 1 L D E 0 f S Z x d W 9 0 O y w m c X V v d D t T Z W N 0 a W 9 u M S 9 h d G F u X 2 1 1 d G F u d H M g K D I p L 0 N o Y W 5 n Z W Q g V H l w Z S 5 7 Q 2 9 s d W 1 u M T Y s M T V 9 J n F 1 b 3 Q 7 L C Z x d W 9 0 O 1 N l Y 3 R p b 2 4 x L 2 F 0 Y W 5 f b X V 0 Y W 5 0 c y A o M i k v Q 2 h h b m d l Z C B U e X B l L n t D b 2 x 1 b W 4 x N y w x N n 0 m c X V v d D s s J n F 1 b 3 Q 7 U 2 V j d G l v b j E v Y X R h b l 9 t d X R h b n R z I C g y K S 9 D a G F u Z 2 V k I F R 5 c G U u e 0 N v b H V t b j E 4 L D E 3 f S Z x d W 9 0 O y w m c X V v d D t T Z W N 0 a W 9 u M S 9 h d G F u X 2 1 1 d G F u d H M g K D I p L 0 N o Y W 5 n Z W Q g V H l w Z S 5 7 Q 2 9 s d W 1 u M T k s M T h 9 J n F 1 b 3 Q 7 L C Z x d W 9 0 O 1 N l Y 3 R p b 2 4 x L 2 F 0 Y W 5 f b X V 0 Y W 5 0 c y A o M i k v Q 2 h h b m d l Z C B U e X B l L n t D b 2 x 1 b W 4 y M C w x O X 0 m c X V v d D s s J n F 1 b 3 Q 7 U 2 V j d G l v b j E v Y X R h b l 9 t d X R h b n R z I C g y K S 9 D a G F u Z 2 V k I F R 5 c G U u e 0 N v b H V t b j I x L D I w f S Z x d W 9 0 O y w m c X V v d D t T Z W N 0 a W 9 u M S 9 h d G F u X 2 1 1 d G F u d H M g K D I p L 0 N o Y W 5 n Z W Q g V H l w Z S 5 7 Q 2 9 s d W 1 u M j I s M j F 9 J n F 1 b 3 Q 7 L C Z x d W 9 0 O 1 N l Y 3 R p b 2 4 x L 2 F 0 Y W 5 f b X V 0 Y W 5 0 c y A o M i k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x O D o 0 N y 4 5 M D I 0 N j k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f b X V 0 Y W 5 0 c y 9 D a G F u Z 2 V k I F R 5 c G U u e 0 N v b H V t b j E u M S w w f S Z x d W 9 0 O y w m c X V v d D t T Z W N 0 a W 9 u M S 9 j b 3 N f b X V 0 Y W 5 0 c y 9 D a G F u Z 2 V k I F R 5 c G U u e 0 N v b H V t b j E u M i w x f S Z x d W 9 0 O y w m c X V v d D t T Z W N 0 a W 9 u M S 9 j b 3 N f b X V 0 Y W 5 0 c y 9 D a G F u Z 2 V k I F R 5 c G U u e 0 N v b H V t b j E u M y w y f S Z x d W 9 0 O y w m c X V v d D t T Z W N 0 a W 9 u M S 9 j b 3 N f b X V 0 Y W 5 0 c y 9 D a G F u Z 2 V k I F R 5 c G U u e 0 N v b H V t b j E u N C w z f S Z x d W 9 0 O y w m c X V v d D t T Z W N 0 a W 9 u M S 9 j b 3 N f b X V 0 Y W 5 0 c y 9 D a G F u Z 2 V k I F R 5 c G U u e 0 N v b H V t b j E u N S w 0 f S Z x d W 9 0 O y w m c X V v d D t T Z W N 0 a W 9 u M S 9 j b 3 N f b X V 0 Y W 5 0 c y 9 D a G F u Z 2 V k I F R 5 c G U u e 0 N v b H V t b j E u N i w 1 f S Z x d W 9 0 O y w m c X V v d D t T Z W N 0 a W 9 u M S 9 j b 3 N f b X V 0 Y W 5 0 c y 9 D a G F u Z 2 V k I F R 5 c G U u e 0 N v b H V t b j E u N y w 2 f S Z x d W 9 0 O y w m c X V v d D t T Z W N 0 a W 9 u M S 9 j b 3 N f b X V 0 Y W 5 0 c y 9 D a G F u Z 2 V k I F R 5 c G U u e 0 N v b H V t b j E u O C w 3 f S Z x d W 9 0 O y w m c X V v d D t T Z W N 0 a W 9 u M S 9 j b 3 N f b X V 0 Y W 5 0 c y 9 D a G F u Z 2 V k I F R 5 c G U u e 0 N v b H V t b j E u O S w 4 f S Z x d W 9 0 O y w m c X V v d D t T Z W N 0 a W 9 u M S 9 j b 3 N f b X V 0 Y W 5 0 c y 9 D a G F u Z 2 V k I F R 5 c G U u e 0 N v b H V t b j E u M T A s O X 0 m c X V v d D s s J n F 1 b 3 Q 7 U 2 V j d G l v b j E v Y 2 9 z X 2 1 1 d G F u d H M v Q 2 h h b m d l Z C B U e X B l L n t D b 2 x 1 b W 4 x L j E x L D E w f S Z x d W 9 0 O y w m c X V v d D t T Z W N 0 a W 9 u M S 9 j b 3 N f b X V 0 Y W 5 0 c y 9 D a G F u Z 2 V k I F R 5 c G U u e 0 N v b H V t b j E u M T I s M T F 9 J n F 1 b 3 Q 7 L C Z x d W 9 0 O 1 N l Y 3 R p b 2 4 x L 2 N v c 1 9 t d X R h b n R z L 0 N o Y W 5 n Z W Q g V H l w Z S 5 7 Q 2 9 s d W 1 u M S 4 x M y w x M n 0 m c X V v d D s s J n F 1 b 3 Q 7 U 2 V j d G l v b j E v Y 2 9 z X 2 1 1 d G F u d H M v Q 2 h h b m d l Z C B U e X B l L n t D b 2 x 1 b W 4 x L j E 0 L D E z f S Z x d W 9 0 O y w m c X V v d D t T Z W N 0 a W 9 u M S 9 j b 3 N f b X V 0 Y W 5 0 c y 9 D a G F u Z 2 V k I F R 5 c G U u e 0 N v b H V t b j E u M T U s M T R 9 J n F 1 b 3 Q 7 L C Z x d W 9 0 O 1 N l Y 3 R p b 2 4 x L 2 N v c 1 9 t d X R h b n R z L 0 N o Y W 5 n Z W Q g V H l w Z S 5 7 Q 2 9 s d W 1 u M S 4 x N i w x N X 0 m c X V v d D s s J n F 1 b 3 Q 7 U 2 V j d G l v b j E v Y 2 9 z X 2 1 1 d G F u d H M v Q 2 h h b m d l Z C B U e X B l L n t D b 2 x 1 b W 4 x L j E 3 L D E 2 f S Z x d W 9 0 O y w m c X V v d D t T Z W N 0 a W 9 u M S 9 j b 3 N f b X V 0 Y W 5 0 c y 9 D a G F u Z 2 V k I F R 5 c G U u e 0 N v b H V t b j E u M T g s M T d 9 J n F 1 b 3 Q 7 L C Z x d W 9 0 O 1 N l Y 3 R p b 2 4 x L 2 N v c 1 9 t d X R h b n R z L 0 N o Y W 5 n Z W Q g V H l w Z S 5 7 Q 2 9 s d W 1 u M S 4 x O S w x O H 0 m c X V v d D s s J n F 1 b 3 Q 7 U 2 V j d G l v b j E v Y 2 9 z X 2 1 1 d G F u d H M v Q 2 h h b m d l Z C B U e X B l L n t D b 2 x 1 b W 4 x L j I w L D E 5 f S Z x d W 9 0 O y w m c X V v d D t T Z W N 0 a W 9 u M S 9 j b 3 N f b X V 0 Y W 5 0 c y 9 D a G F u Z 2 V k I F R 5 c G U u e 0 N v b H V t b j E u M j E s M j B 9 J n F 1 b 3 Q 7 L C Z x d W 9 0 O 1 N l Y 3 R p b 2 4 x L 2 N v c 1 9 t d X R h b n R z L 0 N o Y W 5 n Z W Q g V H l w Z S 5 7 Q 2 9 s d W 1 u M S 4 y M i w y M X 0 m c X V v d D s s J n F 1 b 3 Q 7 U 2 V j d G l v b j E v Y 2 9 z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2 9 z X 2 1 1 d G F u d H M v Q 2 h h b m d l Z C B U e X B l L n t D b 2 x 1 b W 4 x L j E s M H 0 m c X V v d D s s J n F 1 b 3 Q 7 U 2 V j d G l v b j E v Y 2 9 z X 2 1 1 d G F u d H M v Q 2 h h b m d l Z C B U e X B l L n t D b 2 x 1 b W 4 x L j I s M X 0 m c X V v d D s s J n F 1 b 3 Q 7 U 2 V j d G l v b j E v Y 2 9 z X 2 1 1 d G F u d H M v Q 2 h h b m d l Z C B U e X B l L n t D b 2 x 1 b W 4 x L j M s M n 0 m c X V v d D s s J n F 1 b 3 Q 7 U 2 V j d G l v b j E v Y 2 9 z X 2 1 1 d G F u d H M v Q 2 h h b m d l Z C B U e X B l L n t D b 2 x 1 b W 4 x L j Q s M 3 0 m c X V v d D s s J n F 1 b 3 Q 7 U 2 V j d G l v b j E v Y 2 9 z X 2 1 1 d G F u d H M v Q 2 h h b m d l Z C B U e X B l L n t D b 2 x 1 b W 4 x L j U s N H 0 m c X V v d D s s J n F 1 b 3 Q 7 U 2 V j d G l v b j E v Y 2 9 z X 2 1 1 d G F u d H M v Q 2 h h b m d l Z C B U e X B l L n t D b 2 x 1 b W 4 x L j Y s N X 0 m c X V v d D s s J n F 1 b 3 Q 7 U 2 V j d G l v b j E v Y 2 9 z X 2 1 1 d G F u d H M v Q 2 h h b m d l Z C B U e X B l L n t D b 2 x 1 b W 4 x L j c s N n 0 m c X V v d D s s J n F 1 b 3 Q 7 U 2 V j d G l v b j E v Y 2 9 z X 2 1 1 d G F u d H M v Q 2 h h b m d l Z C B U e X B l L n t D b 2 x 1 b W 4 x L j g s N 3 0 m c X V v d D s s J n F 1 b 3 Q 7 U 2 V j d G l v b j E v Y 2 9 z X 2 1 1 d G F u d H M v Q 2 h h b m d l Z C B U e X B l L n t D b 2 x 1 b W 4 x L j k s O H 0 m c X V v d D s s J n F 1 b 3 Q 7 U 2 V j d G l v b j E v Y 2 9 z X 2 1 1 d G F u d H M v Q 2 h h b m d l Z C B U e X B l L n t D b 2 x 1 b W 4 x L j E w L D l 9 J n F 1 b 3 Q 7 L C Z x d W 9 0 O 1 N l Y 3 R p b 2 4 x L 2 N v c 1 9 t d X R h b n R z L 0 N o Y W 5 n Z W Q g V H l w Z S 5 7 Q 2 9 s d W 1 u M S 4 x M S w x M H 0 m c X V v d D s s J n F 1 b 3 Q 7 U 2 V j d G l v b j E v Y 2 9 z X 2 1 1 d G F u d H M v Q 2 h h b m d l Z C B U e X B l L n t D b 2 x 1 b W 4 x L j E y L D E x f S Z x d W 9 0 O y w m c X V v d D t T Z W N 0 a W 9 u M S 9 j b 3 N f b X V 0 Y W 5 0 c y 9 D a G F u Z 2 V k I F R 5 c G U u e 0 N v b H V t b j E u M T M s M T J 9 J n F 1 b 3 Q 7 L C Z x d W 9 0 O 1 N l Y 3 R p b 2 4 x L 2 N v c 1 9 t d X R h b n R z L 0 N o Y W 5 n Z W Q g V H l w Z S 5 7 Q 2 9 s d W 1 u M S 4 x N C w x M 3 0 m c X V v d D s s J n F 1 b 3 Q 7 U 2 V j d G l v b j E v Y 2 9 z X 2 1 1 d G F u d H M v Q 2 h h b m d l Z C B U e X B l L n t D b 2 x 1 b W 4 x L j E 1 L D E 0 f S Z x d W 9 0 O y w m c X V v d D t T Z W N 0 a W 9 u M S 9 j b 3 N f b X V 0 Y W 5 0 c y 9 D a G F u Z 2 V k I F R 5 c G U u e 0 N v b H V t b j E u M T Y s M T V 9 J n F 1 b 3 Q 7 L C Z x d W 9 0 O 1 N l Y 3 R p b 2 4 x L 2 N v c 1 9 t d X R h b n R z L 0 N o Y W 5 n Z W Q g V H l w Z S 5 7 Q 2 9 s d W 1 u M S 4 x N y w x N n 0 m c X V v d D s s J n F 1 b 3 Q 7 U 2 V j d G l v b j E v Y 2 9 z X 2 1 1 d G F u d H M v Q 2 h h b m d l Z C B U e X B l L n t D b 2 x 1 b W 4 x L j E 4 L D E 3 f S Z x d W 9 0 O y w m c X V v d D t T Z W N 0 a W 9 u M S 9 j b 3 N f b X V 0 Y W 5 0 c y 9 D a G F u Z 2 V k I F R 5 c G U u e 0 N v b H V t b j E u M T k s M T h 9 J n F 1 b 3 Q 7 L C Z x d W 9 0 O 1 N l Y 3 R p b 2 4 x L 2 N v c 1 9 t d X R h b n R z L 0 N o Y W 5 n Z W Q g V H l w Z S 5 7 Q 2 9 s d W 1 u M S 4 y M C w x O X 0 m c X V v d D s s J n F 1 b 3 Q 7 U 2 V j d G l v b j E v Y 2 9 z X 2 1 1 d G F u d H M v Q 2 h h b m d l Z C B U e X B l L n t D b 2 x 1 b W 4 x L j I x L D I w f S Z x d W 9 0 O y w m c X V v d D t T Z W N 0 a W 9 u M S 9 j b 3 N f b X V 0 Y W 5 0 c y 9 D a G F u Z 2 V k I F R 5 c G U u e 0 N v b H V t b j E u M j I s M j F 9 J n F 1 b 3 Q 7 L C Z x d W 9 0 O 1 N l Y 3 R p b 2 4 x L 2 N v c 1 9 t d X R h b n R z L 0 N o Y W 5 n Z W Q g V H l w Z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1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I y O j I w L j Q 0 M D E 0 N z B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M X B f b X V 0 Y W 5 0 c y 9 D a G F u Z 2 V k I F R 5 c G U u e 0 N v b H V t b j E s M H 0 m c X V v d D s s J n F 1 b 3 Q 7 U 2 V j d G l v b j E v b G 9 n M X B f b X V 0 Y W 5 0 c y 9 D a G F u Z 2 V k I F R 5 c G U u e 0 N v b H V t b j I s M X 0 m c X V v d D s s J n F 1 b 3 Q 7 U 2 V j d G l v b j E v b G 9 n M X B f b X V 0 Y W 5 0 c y 9 D a G F u Z 2 V k I F R 5 c G U u e 0 N v b H V t b j M s M n 0 m c X V v d D s s J n F 1 b 3 Q 7 U 2 V j d G l v b j E v b G 9 n M X B f b X V 0 Y W 5 0 c y 9 D a G F u Z 2 V k I F R 5 c G U u e 0 N v b H V t b j Q s M 3 0 m c X V v d D s s J n F 1 b 3 Q 7 U 2 V j d G l v b j E v b G 9 n M X B f b X V 0 Y W 5 0 c y 9 D a G F u Z 2 V k I F R 5 c G U u e 0 N v b H V t b j U s N H 0 m c X V v d D s s J n F 1 b 3 Q 7 U 2 V j d G l v b j E v b G 9 n M X B f b X V 0 Y W 5 0 c y 9 D a G F u Z 2 V k I F R 5 c G U u e 0 N v b H V t b j Y s N X 0 m c X V v d D s s J n F 1 b 3 Q 7 U 2 V j d G l v b j E v b G 9 n M X B f b X V 0 Y W 5 0 c y 9 D a G F u Z 2 V k I F R 5 c G U u e 0 N v b H V t b j c s N n 0 m c X V v d D s s J n F 1 b 3 Q 7 U 2 V j d G l v b j E v b G 9 n M X B f b X V 0 Y W 5 0 c y 9 D a G F u Z 2 V k I F R 5 c G U u e 0 N v b H V t b j g s N 3 0 m c X V v d D s s J n F 1 b 3 Q 7 U 2 V j d G l v b j E v b G 9 n M X B f b X V 0 Y W 5 0 c y 9 D a G F u Z 2 V k I F R 5 c G U u e 0 N v b H V t b j k s O H 0 m c X V v d D s s J n F 1 b 3 Q 7 U 2 V j d G l v b j E v b G 9 n M X B f b X V 0 Y W 5 0 c y 9 D a G F u Z 2 V k I F R 5 c G U u e 0 N v b H V t b j E w L D l 9 J n F 1 b 3 Q 7 L C Z x d W 9 0 O 1 N l Y 3 R p b 2 4 x L 2 x v Z z F w X 2 1 1 d G F u d H M v Q 2 h h b m d l Z C B U e X B l L n t D b 2 x 1 b W 4 x M S w x M H 0 m c X V v d D s s J n F 1 b 3 Q 7 U 2 V j d G l v b j E v b G 9 n M X B f b X V 0 Y W 5 0 c y 9 D a G F u Z 2 V k I F R 5 c G U u e 0 N v b H V t b j E y L D E x f S Z x d W 9 0 O y w m c X V v d D t T Z W N 0 a W 9 u M S 9 s b 2 c x c F 9 t d X R h b n R z L 0 N o Y W 5 n Z W Q g V H l w Z S 5 7 Q 2 9 s d W 1 u M T M s M T J 9 J n F 1 b 3 Q 7 L C Z x d W 9 0 O 1 N l Y 3 R p b 2 4 x L 2 x v Z z F w X 2 1 1 d G F u d H M v Q 2 h h b m d l Z C B U e X B l L n t D b 2 x 1 b W 4 x N C w x M 3 0 m c X V v d D s s J n F 1 b 3 Q 7 U 2 V j d G l v b j E v b G 9 n M X B f b X V 0 Y W 5 0 c y 9 D a G F u Z 2 V k I F R 5 c G U u e 0 N v b H V t b j E 1 L D E 0 f S Z x d W 9 0 O y w m c X V v d D t T Z W N 0 a W 9 u M S 9 s b 2 c x c F 9 t d X R h b n R z L 0 N o Y W 5 n Z W Q g V H l w Z S 5 7 Q 2 9 s d W 1 u M T Y s M T V 9 J n F 1 b 3 Q 7 L C Z x d W 9 0 O 1 N l Y 3 R p b 2 4 x L 2 x v Z z F w X 2 1 1 d G F u d H M v Q 2 h h b m d l Z C B U e X B l L n t D b 2 x 1 b W 4 x N y w x N n 0 m c X V v d D s s J n F 1 b 3 Q 7 U 2 V j d G l v b j E v b G 9 n M X B f b X V 0 Y W 5 0 c y 9 D a G F u Z 2 V k I F R 5 c G U u e 0 N v b H V t b j E 4 L D E 3 f S Z x d W 9 0 O y w m c X V v d D t T Z W N 0 a W 9 u M S 9 s b 2 c x c F 9 t d X R h b n R z L 0 N o Y W 5 n Z W Q g V H l w Z S 5 7 Q 2 9 s d W 1 u M T k s M T h 9 J n F 1 b 3 Q 7 L C Z x d W 9 0 O 1 N l Y 3 R p b 2 4 x L 2 x v Z z F w X 2 1 1 d G F u d H M v Q 2 h h b m d l Z C B U e X B l L n t D b 2 x 1 b W 4 y M C w x O X 0 m c X V v d D s s J n F 1 b 3 Q 7 U 2 V j d G l v b j E v b G 9 n M X B f b X V 0 Y W 5 0 c y 9 D a G F u Z 2 V k I F R 5 c G U u e 0 N v b H V t b j I x L D I w f S Z x d W 9 0 O y w m c X V v d D t T Z W N 0 a W 9 u M S 9 s b 2 c x c F 9 t d X R h b n R z L 0 N o Y W 5 n Z W Q g V H l w Z S 5 7 Q 2 9 s d W 1 u M j I s M j F 9 J n F 1 b 3 Q 7 L C Z x d W 9 0 O 1 N l Y 3 R p b 2 4 x L 2 x v Z z F w X 2 1 1 d G F u d H M v Q 2 h h b m d l Z C B U e X B l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x v Z z F w X 2 1 1 d G F u d H M v Q 2 h h b m d l Z C B U e X B l L n t D b 2 x 1 b W 4 x L D B 9 J n F 1 b 3 Q 7 L C Z x d W 9 0 O 1 N l Y 3 R p b 2 4 x L 2 x v Z z F w X 2 1 1 d G F u d H M v Q 2 h h b m d l Z C B U e X B l L n t D b 2 x 1 b W 4 y L D F 9 J n F 1 b 3 Q 7 L C Z x d W 9 0 O 1 N l Y 3 R p b 2 4 x L 2 x v Z z F w X 2 1 1 d G F u d H M v Q 2 h h b m d l Z C B U e X B l L n t D b 2 x 1 b W 4 z L D J 9 J n F 1 b 3 Q 7 L C Z x d W 9 0 O 1 N l Y 3 R p b 2 4 x L 2 x v Z z F w X 2 1 1 d G F u d H M v Q 2 h h b m d l Z C B U e X B l L n t D b 2 x 1 b W 4 0 L D N 9 J n F 1 b 3 Q 7 L C Z x d W 9 0 O 1 N l Y 3 R p b 2 4 x L 2 x v Z z F w X 2 1 1 d G F u d H M v Q 2 h h b m d l Z C B U e X B l L n t D b 2 x 1 b W 4 1 L D R 9 J n F 1 b 3 Q 7 L C Z x d W 9 0 O 1 N l Y 3 R p b 2 4 x L 2 x v Z z F w X 2 1 1 d G F u d H M v Q 2 h h b m d l Z C B U e X B l L n t D b 2 x 1 b W 4 2 L D V 9 J n F 1 b 3 Q 7 L C Z x d W 9 0 O 1 N l Y 3 R p b 2 4 x L 2 x v Z z F w X 2 1 1 d G F u d H M v Q 2 h h b m d l Z C B U e X B l L n t D b 2 x 1 b W 4 3 L D Z 9 J n F 1 b 3 Q 7 L C Z x d W 9 0 O 1 N l Y 3 R p b 2 4 x L 2 x v Z z F w X 2 1 1 d G F u d H M v Q 2 h h b m d l Z C B U e X B l L n t D b 2 x 1 b W 4 4 L D d 9 J n F 1 b 3 Q 7 L C Z x d W 9 0 O 1 N l Y 3 R p b 2 4 x L 2 x v Z z F w X 2 1 1 d G F u d H M v Q 2 h h b m d l Z C B U e X B l L n t D b 2 x 1 b W 4 5 L D h 9 J n F 1 b 3 Q 7 L C Z x d W 9 0 O 1 N l Y 3 R p b 2 4 x L 2 x v Z z F w X 2 1 1 d G F u d H M v Q 2 h h b m d l Z C B U e X B l L n t D b 2 x 1 b W 4 x M C w 5 f S Z x d W 9 0 O y w m c X V v d D t T Z W N 0 a W 9 u M S 9 s b 2 c x c F 9 t d X R h b n R z L 0 N o Y W 5 n Z W Q g V H l w Z S 5 7 Q 2 9 s d W 1 u M T E s M T B 9 J n F 1 b 3 Q 7 L C Z x d W 9 0 O 1 N l Y 3 R p b 2 4 x L 2 x v Z z F w X 2 1 1 d G F u d H M v Q 2 h h b m d l Z C B U e X B l L n t D b 2 x 1 b W 4 x M i w x M X 0 m c X V v d D s s J n F 1 b 3 Q 7 U 2 V j d G l v b j E v b G 9 n M X B f b X V 0 Y W 5 0 c y 9 D a G F u Z 2 V k I F R 5 c G U u e 0 N v b H V t b j E z L D E y f S Z x d W 9 0 O y w m c X V v d D t T Z W N 0 a W 9 u M S 9 s b 2 c x c F 9 t d X R h b n R z L 0 N o Y W 5 n Z W Q g V H l w Z S 5 7 Q 2 9 s d W 1 u M T Q s M T N 9 J n F 1 b 3 Q 7 L C Z x d W 9 0 O 1 N l Y 3 R p b 2 4 x L 2 x v Z z F w X 2 1 1 d G F u d H M v Q 2 h h b m d l Z C B U e X B l L n t D b 2 x 1 b W 4 x N S w x N H 0 m c X V v d D s s J n F 1 b 3 Q 7 U 2 V j d G l v b j E v b G 9 n M X B f b X V 0 Y W 5 0 c y 9 D a G F u Z 2 V k I F R 5 c G U u e 0 N v b H V t b j E 2 L D E 1 f S Z x d W 9 0 O y w m c X V v d D t T Z W N 0 a W 9 u M S 9 s b 2 c x c F 9 t d X R h b n R z L 0 N o Y W 5 n Z W Q g V H l w Z S 5 7 Q 2 9 s d W 1 u M T c s M T Z 9 J n F 1 b 3 Q 7 L C Z x d W 9 0 O 1 N l Y 3 R p b 2 4 x L 2 x v Z z F w X 2 1 1 d G F u d H M v Q 2 h h b m d l Z C B U e X B l L n t D b 2 x 1 b W 4 x O C w x N 3 0 m c X V v d D s s J n F 1 b 3 Q 7 U 2 V j d G l v b j E v b G 9 n M X B f b X V 0 Y W 5 0 c y 9 D a G F u Z 2 V k I F R 5 c G U u e 0 N v b H V t b j E 5 L D E 4 f S Z x d W 9 0 O y w m c X V v d D t T Z W N 0 a W 9 u M S 9 s b 2 c x c F 9 t d X R h b n R z L 0 N o Y W 5 n Z W Q g V H l w Z S 5 7 Q 2 9 s d W 1 u M j A s M T l 9 J n F 1 b 3 Q 7 L C Z x d W 9 0 O 1 N l Y 3 R p b 2 4 x L 2 x v Z z F w X 2 1 1 d G F u d H M v Q 2 h h b m d l Z C B U e X B l L n t D b 2 x 1 b W 4 y M S w y M H 0 m c X V v d D s s J n F 1 b 3 Q 7 U 2 V j d G l v b j E v b G 9 n M X B f b X V 0 Y W 5 0 c y 9 D a G F u Z 2 V k I F R 5 c G U u e 0 N v b H V t b j I y L D I x f S Z x d W 9 0 O y w m c X V v d D t T Z W N 0 a W 9 u M S 9 s b 2 c x c F 9 t d X R h b n R z L 0 N o Y W 5 n Z W Q g V H l w Z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x c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x M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y N j o w O C 4 x O T c 3 N z Y 1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x M F 9 t d X R h b n R z L 0 N o Y W 5 n Z W Q g V H l w Z T E u e 0 N v b H V t b j E u M S w w f S Z x d W 9 0 O y w m c X V v d D t T Z W N 0 a W 9 u M S 9 s b 2 c x M F 9 t d X R h b n R z L 0 N o Y W 5 n Z W Q g V H l w Z T E u e 0 N v b H V t b j E u M i w x f S Z x d W 9 0 O y w m c X V v d D t T Z W N 0 a W 9 u M S 9 s b 2 c x M F 9 t d X R h b n R z L 0 N o Y W 5 n Z W Q g V H l w Z T E u e 0 N v b H V t b j E u M y w y f S Z x d W 9 0 O y w m c X V v d D t T Z W N 0 a W 9 u M S 9 s b 2 c x M F 9 t d X R h b n R z L 0 N o Y W 5 n Z W Q g V H l w Z T E u e 0 N v b H V t b j E u N C w z f S Z x d W 9 0 O y w m c X V v d D t T Z W N 0 a W 9 u M S 9 s b 2 c x M F 9 t d X R h b n R z L 0 N o Y W 5 n Z W Q g V H l w Z T E u e 0 N v b H V t b j E u N S w 0 f S Z x d W 9 0 O y w m c X V v d D t T Z W N 0 a W 9 u M S 9 s b 2 c x M F 9 t d X R h b n R z L 0 N o Y W 5 n Z W Q g V H l w Z T E u e 0 N v b H V t b j E u N i w 1 f S Z x d W 9 0 O y w m c X V v d D t T Z W N 0 a W 9 u M S 9 s b 2 c x M F 9 t d X R h b n R z L 0 N o Y W 5 n Z W Q g V H l w Z T E u e 0 N v b H V t b j E u N y w 2 f S Z x d W 9 0 O y w m c X V v d D t T Z W N 0 a W 9 u M S 9 s b 2 c x M F 9 t d X R h b n R z L 0 N o Y W 5 n Z W Q g V H l w Z T E u e 0 N v b H V t b j E u O C w 3 f S Z x d W 9 0 O y w m c X V v d D t T Z W N 0 a W 9 u M S 9 s b 2 c x M F 9 t d X R h b n R z L 0 N o Y W 5 n Z W Q g V H l w Z T E u e 0 N v b H V t b j E u O S w 4 f S Z x d W 9 0 O y w m c X V v d D t T Z W N 0 a W 9 u M S 9 s b 2 c x M F 9 t d X R h b n R z L 0 N o Y W 5 n Z W Q g V H l w Z T E u e 0 N v b H V t b j E u M T A s O X 0 m c X V v d D s s J n F 1 b 3 Q 7 U 2 V j d G l v b j E v b G 9 n M T B f b X V 0 Y W 5 0 c y 9 D a G F u Z 2 V k I F R 5 c G U x L n t D b 2 x 1 b W 4 x L j E x L D E w f S Z x d W 9 0 O y w m c X V v d D t T Z W N 0 a W 9 u M S 9 s b 2 c x M F 9 t d X R h b n R z L 0 N o Y W 5 n Z W Q g V H l w Z T E u e 0 N v b H V t b j E u M T I s M T F 9 J n F 1 b 3 Q 7 L C Z x d W 9 0 O 1 N l Y 3 R p b 2 4 x L 2 x v Z z E w X 2 1 1 d G F u d H M v Q 2 h h b m d l Z C B U e X B l M S 5 7 Q 2 9 s d W 1 u M S 4 x M y w x M n 0 m c X V v d D s s J n F 1 b 3 Q 7 U 2 V j d G l v b j E v b G 9 n M T B f b X V 0 Y W 5 0 c y 9 D a G F u Z 2 V k I F R 5 c G U x L n t D b 2 x 1 b W 4 x L j E 0 L D E z f S Z x d W 9 0 O y w m c X V v d D t T Z W N 0 a W 9 u M S 9 s b 2 c x M F 9 t d X R h b n R z L 0 N o Y W 5 n Z W Q g V H l w Z T E u e 0 N v b H V t b j E u M T U s M T R 9 J n F 1 b 3 Q 7 L C Z x d W 9 0 O 1 N l Y 3 R p b 2 4 x L 2 x v Z z E w X 2 1 1 d G F u d H M v Q 2 h h b m d l Z C B U e X B l M S 5 7 Q 2 9 s d W 1 u M S 4 x N i w x N X 0 m c X V v d D s s J n F 1 b 3 Q 7 U 2 V j d G l v b j E v b G 9 n M T B f b X V 0 Y W 5 0 c y 9 D a G F u Z 2 V k I F R 5 c G U x L n t D b 2 x 1 b W 4 x L j E 3 L D E 2 f S Z x d W 9 0 O y w m c X V v d D t T Z W N 0 a W 9 u M S 9 s b 2 c x M F 9 t d X R h b n R z L 0 N o Y W 5 n Z W Q g V H l w Z T E u e 0 N v b H V t b j E u M T g s M T d 9 J n F 1 b 3 Q 7 L C Z x d W 9 0 O 1 N l Y 3 R p b 2 4 x L 2 x v Z z E w X 2 1 1 d G F u d H M v Q 2 h h b m d l Z C B U e X B l M S 5 7 Q 2 9 s d W 1 u M S 4 x O S w x O H 0 m c X V v d D s s J n F 1 b 3 Q 7 U 2 V j d G l v b j E v b G 9 n M T B f b X V 0 Y W 5 0 c y 9 D a G F u Z 2 V k I F R 5 c G U x L n t D b 2 x 1 b W 4 x L j I w L D E 5 f S Z x d W 9 0 O y w m c X V v d D t T Z W N 0 a W 9 u M S 9 s b 2 c x M F 9 t d X R h b n R z L 0 N o Y W 5 n Z W Q g V H l w Z T E u e 0 N v b H V t b j E u M j E s M j B 9 J n F 1 b 3 Q 7 L C Z x d W 9 0 O 1 N l Y 3 R p b 2 4 x L 2 x v Z z E w X 2 1 1 d G F u d H M v Q 2 h h b m d l Z C B U e X B l M S 5 7 Q 2 9 s d W 1 u M S 4 y M i w y M X 0 m c X V v d D s s J n F 1 b 3 Q 7 U 2 V j d G l v b j E v b G 9 n M T B f b X V 0 Y W 5 0 c y 9 D a G F u Z 2 V k I F R 5 c G U x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G 9 n M T B f b X V 0 Y W 5 0 c y 9 D a G F u Z 2 V k I F R 5 c G U x L n t D b 2 x 1 b W 4 x L j E s M H 0 m c X V v d D s s J n F 1 b 3 Q 7 U 2 V j d G l v b j E v b G 9 n M T B f b X V 0 Y W 5 0 c y 9 D a G F u Z 2 V k I F R 5 c G U x L n t D b 2 x 1 b W 4 x L j I s M X 0 m c X V v d D s s J n F 1 b 3 Q 7 U 2 V j d G l v b j E v b G 9 n M T B f b X V 0 Y W 5 0 c y 9 D a G F u Z 2 V k I F R 5 c G U x L n t D b 2 x 1 b W 4 x L j M s M n 0 m c X V v d D s s J n F 1 b 3 Q 7 U 2 V j d G l v b j E v b G 9 n M T B f b X V 0 Y W 5 0 c y 9 D a G F u Z 2 V k I F R 5 c G U x L n t D b 2 x 1 b W 4 x L j Q s M 3 0 m c X V v d D s s J n F 1 b 3 Q 7 U 2 V j d G l v b j E v b G 9 n M T B f b X V 0 Y W 5 0 c y 9 D a G F u Z 2 V k I F R 5 c G U x L n t D b 2 x 1 b W 4 x L j U s N H 0 m c X V v d D s s J n F 1 b 3 Q 7 U 2 V j d G l v b j E v b G 9 n M T B f b X V 0 Y W 5 0 c y 9 D a G F u Z 2 V k I F R 5 c G U x L n t D b 2 x 1 b W 4 x L j Y s N X 0 m c X V v d D s s J n F 1 b 3 Q 7 U 2 V j d G l v b j E v b G 9 n M T B f b X V 0 Y W 5 0 c y 9 D a G F u Z 2 V k I F R 5 c G U x L n t D b 2 x 1 b W 4 x L j c s N n 0 m c X V v d D s s J n F 1 b 3 Q 7 U 2 V j d G l v b j E v b G 9 n M T B f b X V 0 Y W 5 0 c y 9 D a G F u Z 2 V k I F R 5 c G U x L n t D b 2 x 1 b W 4 x L j g s N 3 0 m c X V v d D s s J n F 1 b 3 Q 7 U 2 V j d G l v b j E v b G 9 n M T B f b X V 0 Y W 5 0 c y 9 D a G F u Z 2 V k I F R 5 c G U x L n t D b 2 x 1 b W 4 x L j k s O H 0 m c X V v d D s s J n F 1 b 3 Q 7 U 2 V j d G l v b j E v b G 9 n M T B f b X V 0 Y W 5 0 c y 9 D a G F u Z 2 V k I F R 5 c G U x L n t D b 2 x 1 b W 4 x L j E w L D l 9 J n F 1 b 3 Q 7 L C Z x d W 9 0 O 1 N l Y 3 R p b 2 4 x L 2 x v Z z E w X 2 1 1 d G F u d H M v Q 2 h h b m d l Z C B U e X B l M S 5 7 Q 2 9 s d W 1 u M S 4 x M S w x M H 0 m c X V v d D s s J n F 1 b 3 Q 7 U 2 V j d G l v b j E v b G 9 n M T B f b X V 0 Y W 5 0 c y 9 D a G F u Z 2 V k I F R 5 c G U x L n t D b 2 x 1 b W 4 x L j E y L D E x f S Z x d W 9 0 O y w m c X V v d D t T Z W N 0 a W 9 u M S 9 s b 2 c x M F 9 t d X R h b n R z L 0 N o Y W 5 n Z W Q g V H l w Z T E u e 0 N v b H V t b j E u M T M s M T J 9 J n F 1 b 3 Q 7 L C Z x d W 9 0 O 1 N l Y 3 R p b 2 4 x L 2 x v Z z E w X 2 1 1 d G F u d H M v Q 2 h h b m d l Z C B U e X B l M S 5 7 Q 2 9 s d W 1 u M S 4 x N C w x M 3 0 m c X V v d D s s J n F 1 b 3 Q 7 U 2 V j d G l v b j E v b G 9 n M T B f b X V 0 Y W 5 0 c y 9 D a G F u Z 2 V k I F R 5 c G U x L n t D b 2 x 1 b W 4 x L j E 1 L D E 0 f S Z x d W 9 0 O y w m c X V v d D t T Z W N 0 a W 9 u M S 9 s b 2 c x M F 9 t d X R h b n R z L 0 N o Y W 5 n Z W Q g V H l w Z T E u e 0 N v b H V t b j E u M T Y s M T V 9 J n F 1 b 3 Q 7 L C Z x d W 9 0 O 1 N l Y 3 R p b 2 4 x L 2 x v Z z E w X 2 1 1 d G F u d H M v Q 2 h h b m d l Z C B U e X B l M S 5 7 Q 2 9 s d W 1 u M S 4 x N y w x N n 0 m c X V v d D s s J n F 1 b 3 Q 7 U 2 V j d G l v b j E v b G 9 n M T B f b X V 0 Y W 5 0 c y 9 D a G F u Z 2 V k I F R 5 c G U x L n t D b 2 x 1 b W 4 x L j E 4 L D E 3 f S Z x d W 9 0 O y w m c X V v d D t T Z W N 0 a W 9 u M S 9 s b 2 c x M F 9 t d X R h b n R z L 0 N o Y W 5 n Z W Q g V H l w Z T E u e 0 N v b H V t b j E u M T k s M T h 9 J n F 1 b 3 Q 7 L C Z x d W 9 0 O 1 N l Y 3 R p b 2 4 x L 2 x v Z z E w X 2 1 1 d G F u d H M v Q 2 h h b m d l Z C B U e X B l M S 5 7 Q 2 9 s d W 1 u M S 4 y M C w x O X 0 m c X V v d D s s J n F 1 b 3 Q 7 U 2 V j d G l v b j E v b G 9 n M T B f b X V 0 Y W 5 0 c y 9 D a G F u Z 2 V k I F R 5 c G U x L n t D b 2 x 1 b W 4 x L j I x L D I w f S Z x d W 9 0 O y w m c X V v d D t T Z W N 0 a W 9 u M S 9 s b 2 c x M F 9 t d X R h b n R z L 0 N o Y W 5 n Z W Q g V H l w Z T E u e 0 N v b H V t b j E u M j I s M j F 9 J n F 1 b 3 Q 7 L C Z x d W 9 0 O 1 N l Y 3 R p b 2 4 x L 2 x v Z z E w X 2 1 1 d G F u d H M v Q 2 h h b m d l Z C B U e X B l M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z E w X 2 1 1 d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M T B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j g 6 M z E u O D I w M j I 4 N 1 o i I C 8 + P E V u d H J 5 I F R 5 c G U 9 I k Z p b G x D b 2 x 1 b W 5 U e X B l c y I g V m F s d W U 9 I n N C Z 1 l H Q X d Z R E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l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l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f b X V 0 Y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k 0 + P i F 2 2 T Z s e z x t W V F f l A A A A A A I A A A A A A B B m A A A A A Q A A I A A A A J W r s J a V q c 6 J Q e K 2 a f T R E J L t d A h c n w J 0 o d v G 1 V x y i V 3 w A A A A A A 6 A A A A A A g A A I A A A A G C v O T a X g w R h U z c M + L j 3 b p 0 B 4 F S Q o c c F o L U R P Z H s p l g 3 U A A A A F V g i l t B y O 8 u 7 4 9 9 A r y t V I W R 1 4 D H I s v 1 N 4 s 8 H I U r Z S f o S 1 O C 1 v m G q g X P / M f c D 2 U o z V X O j 4 Y b o C l C 0 b 3 X y 9 3 7 u 0 t 0 g I f + F w y q z 8 u N e / z m y i 2 H Q A A A A N d q h L S E + V l S A X m G g h u D u 5 k l C h m I + 7 u U x c F a 1 A J g 4 N 9 C x y T X a / j P b M + 8 s x i g 1 M 9 8 a d v H c F 3 1 y Y N 3 I e 0 x H R 3 t r 6 Y = < / D a t a M a s h u p > 
</file>

<file path=customXml/itemProps1.xml><?xml version="1.0" encoding="utf-8"?>
<ds:datastoreItem xmlns:ds="http://schemas.openxmlformats.org/officeDocument/2006/customXml" ds:itemID="{6F226B5F-F5D4-4B93-80BD-2FB0C4EEA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data</vt:lpstr>
      <vt:lpstr>statForEach</vt:lpstr>
      <vt:lpstr>statForAll</vt:lpstr>
      <vt:lpstr>Mutants</vt:lpstr>
      <vt:lpstr>stat_Mutants_Phase2</vt:lpstr>
      <vt:lpstr>stat_Mutants_Phase3</vt:lpstr>
      <vt:lpstr>Mutants_phase2</vt:lpstr>
      <vt:lpstr>Mutants_phase3</vt:lpstr>
      <vt:lpstr>Mutants_phase2!mutants</vt:lpstr>
      <vt:lpstr>Mutants_phase3!mutants</vt:lpstr>
      <vt:lpstr>data!results</vt:lpstr>
      <vt:lpstr>data!results_1</vt:lpstr>
      <vt:lpstr>data!results_2</vt:lpstr>
      <vt:lpstr>data!results_3</vt:lpstr>
      <vt:lpstr>data!results_4</vt:lpstr>
      <vt:lpstr>data!results_5</vt:lpstr>
      <vt:lpstr>data!results_6</vt:lpstr>
      <vt:lpstr>data!results_7</vt:lpstr>
      <vt:lpstr>data!results_8</vt:lpstr>
      <vt:lpstr>Mutants_phase2!try_out_1</vt:lpstr>
      <vt:lpstr>Mutants_phase3!try_out_1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2018-04-19T01:58:01Z</dcterms:created>
  <dcterms:modified xsi:type="dcterms:W3CDTF">2018-08-15T12:47:59Z</dcterms:modified>
</cp:coreProperties>
</file>